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s\FinReg\MA Gas and Electric\DPU 20-75 DER Planning and DG Interconnection Cost Recovery\"/>
    </mc:Choice>
  </mc:AlternateContent>
  <bookViews>
    <workbookView xWindow="240" yWindow="30" windowWidth="20115" windowHeight="7755"/>
  </bookViews>
  <sheets>
    <sheet name="Report Summary" sheetId="5" r:id="rId1"/>
  </sheets>
  <calcPr calcId="152511"/>
</workbook>
</file>

<file path=xl/calcChain.xml><?xml version="1.0" encoding="utf-8"?>
<calcChain xmlns="http://schemas.openxmlformats.org/spreadsheetml/2006/main">
  <c r="L15" i="5" l="1"/>
  <c r="D15" i="5"/>
  <c r="K15" i="5"/>
  <c r="J15" i="5"/>
  <c r="C15" i="5"/>
  <c r="B15" i="5"/>
</calcChain>
</file>

<file path=xl/sharedStrings.xml><?xml version="1.0" encoding="utf-8"?>
<sst xmlns="http://schemas.openxmlformats.org/spreadsheetml/2006/main" count="36" uniqueCount="14">
  <si>
    <t>Median</t>
  </si>
  <si>
    <t>Applications Received</t>
  </si>
  <si>
    <t>Total</t>
  </si>
  <si>
    <t>Grand Total</t>
  </si>
  <si>
    <t xml:space="preserve">Year </t>
  </si>
  <si>
    <t>Min Cost</t>
  </si>
  <si>
    <t>Max Cost</t>
  </si>
  <si>
    <t>Average Cost</t>
  </si>
  <si>
    <t>Cummalative Capacity (kW)</t>
  </si>
  <si>
    <t>Not Recorded</t>
  </si>
  <si>
    <t>Simplified Applications</t>
  </si>
  <si>
    <t>System Modification Costs *</t>
  </si>
  <si>
    <t>Expedited and Standard Applications</t>
  </si>
  <si>
    <t>*System Modification Costs include those applications that were cancelled prior to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</si>
</sst>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12" xfId="0" applyBorder="1"/>
    <xf numFmtId="0" fontId="0" fillId="0" borderId="13" xfId="0" applyBorder="1"/>
    <xf numFmtId="44" fontId="0" fillId="0" borderId="12" xfId="2" applyFont="1" applyBorder="1"/>
    <xf numFmtId="44" fontId="0" fillId="0" borderId="13" xfId="2" applyFont="1" applyBorder="1"/>
    <xf numFmtId="44" fontId="0" fillId="0" borderId="14" xfId="2" applyFont="1" applyBorder="1"/>
    <xf numFmtId="44" fontId="0" fillId="0" borderId="15" xfId="2" applyFont="1" applyBorder="1"/>
    <xf numFmtId="44" fontId="0" fillId="0" borderId="16" xfId="2" applyFont="1" applyBorder="1"/>
    <xf numFmtId="44" fontId="0" fillId="0" borderId="17" xfId="2" applyFont="1" applyBorder="1"/>
    <xf numFmtId="0" fontId="18" fillId="0" borderId="0" xfId="0" applyFont="1"/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44" fontId="0" fillId="0" borderId="20" xfId="2" applyFont="1" applyBorder="1"/>
    <xf numFmtId="165" fontId="0" fillId="0" borderId="25" xfId="1" applyNumberFormat="1" applyFont="1" applyBorder="1" applyAlignment="1">
      <alignment horizontal="right"/>
    </xf>
    <xf numFmtId="0" fontId="0" fillId="0" borderId="23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18" xfId="1" applyNumberFormat="1" applyFont="1" applyBorder="1" applyAlignment="1">
      <alignment horizontal="right"/>
    </xf>
    <xf numFmtId="164" fontId="0" fillId="0" borderId="19" xfId="1" applyNumberFormat="1" applyFont="1" applyBorder="1" applyAlignment="1">
      <alignment horizontal="right"/>
    </xf>
    <xf numFmtId="166" fontId="0" fillId="0" borderId="20" xfId="1" applyNumberFormat="1" applyFont="1" applyBorder="1" applyAlignment="1">
      <alignment horizontal="right"/>
    </xf>
    <xf numFmtId="0" fontId="0" fillId="0" borderId="18" xfId="0" applyFill="1" applyBorder="1" applyAlignment="1">
      <alignment horizontal="right"/>
    </xf>
    <xf numFmtId="166" fontId="0" fillId="0" borderId="18" xfId="0" applyNumberForma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166" fontId="0" fillId="0" borderId="19" xfId="0" applyNumberFormat="1" applyFill="1" applyBorder="1" applyAlignment="1">
      <alignment horizontal="right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2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 2" xfId="43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L13" sqref="L13"/>
    </sheetView>
  </sheetViews>
  <sheetFormatPr defaultRowHeight="15" x14ac:dyDescent="0.25"/>
  <cols>
    <col min="1" max="1" width="13.85546875" customWidth="1"/>
    <col min="2" max="2" width="12.85546875" style="1" customWidth="1"/>
    <col min="3" max="3" width="12.42578125" style="1" customWidth="1"/>
    <col min="4" max="8" width="14.140625" customWidth="1"/>
    <col min="9" max="9" width="1.42578125" style="1" customWidth="1"/>
    <col min="10" max="10" width="12.85546875" customWidth="1"/>
    <col min="11" max="11" width="12.42578125" customWidth="1"/>
    <col min="12" max="12" width="15.85546875" customWidth="1"/>
    <col min="13" max="16" width="14.140625" customWidth="1"/>
  </cols>
  <sheetData>
    <row r="1" spans="1:16" s="1" customFormat="1" ht="15.75" thickBot="1" x14ac:dyDescent="0.3"/>
    <row r="2" spans="1:16" s="1" customFormat="1" ht="15.75" thickBot="1" x14ac:dyDescent="0.3">
      <c r="A2" s="15"/>
      <c r="B2" s="29" t="s">
        <v>10</v>
      </c>
      <c r="C2" s="30"/>
      <c r="D2" s="30"/>
      <c r="E2" s="30"/>
      <c r="F2" s="30"/>
      <c r="G2" s="30"/>
      <c r="H2" s="31"/>
      <c r="I2" s="15"/>
      <c r="J2" s="29" t="s">
        <v>12</v>
      </c>
      <c r="K2" s="30"/>
      <c r="L2" s="30"/>
      <c r="M2" s="30"/>
      <c r="N2" s="30"/>
      <c r="O2" s="30"/>
      <c r="P2" s="31"/>
    </row>
    <row r="3" spans="1:16" ht="15" customHeight="1" x14ac:dyDescent="0.25">
      <c r="A3" s="32" t="s">
        <v>4</v>
      </c>
      <c r="B3" s="34" t="s">
        <v>1</v>
      </c>
      <c r="C3" s="36" t="s">
        <v>8</v>
      </c>
      <c r="D3" s="26" t="s">
        <v>11</v>
      </c>
      <c r="E3" s="27"/>
      <c r="F3" s="27"/>
      <c r="G3" s="27"/>
      <c r="H3" s="28"/>
      <c r="I3" s="32"/>
      <c r="J3" s="34" t="s">
        <v>1</v>
      </c>
      <c r="K3" s="36" t="s">
        <v>8</v>
      </c>
      <c r="L3" s="26" t="s">
        <v>11</v>
      </c>
      <c r="M3" s="27"/>
      <c r="N3" s="27"/>
      <c r="O3" s="27"/>
      <c r="P3" s="28"/>
    </row>
    <row r="4" spans="1:16" ht="15" customHeight="1" x14ac:dyDescent="0.25">
      <c r="A4" s="33"/>
      <c r="B4" s="35"/>
      <c r="C4" s="37"/>
      <c r="D4" s="2" t="s">
        <v>2</v>
      </c>
      <c r="E4" s="2" t="s">
        <v>5</v>
      </c>
      <c r="F4" s="2" t="s">
        <v>6</v>
      </c>
      <c r="G4" s="2" t="s">
        <v>7</v>
      </c>
      <c r="H4" s="3" t="s">
        <v>0</v>
      </c>
      <c r="I4" s="33"/>
      <c r="J4" s="35"/>
      <c r="K4" s="37"/>
      <c r="L4" s="2" t="s">
        <v>2</v>
      </c>
      <c r="M4" s="2" t="s">
        <v>5</v>
      </c>
      <c r="N4" s="2" t="s">
        <v>6</v>
      </c>
      <c r="O4" s="2" t="s">
        <v>7</v>
      </c>
      <c r="P4" s="3" t="s">
        <v>0</v>
      </c>
    </row>
    <row r="5" spans="1:16" x14ac:dyDescent="0.25">
      <c r="A5" s="16">
        <v>2020</v>
      </c>
      <c r="B5" s="22">
        <v>214</v>
      </c>
      <c r="C5" s="23">
        <v>5208.1250000000045</v>
      </c>
      <c r="D5" s="4">
        <v>1062.3399999999999</v>
      </c>
      <c r="E5" s="4">
        <v>1062.3399999999999</v>
      </c>
      <c r="F5" s="4">
        <v>1062.3399999999999</v>
      </c>
      <c r="G5" s="4">
        <v>1062.3399999999999</v>
      </c>
      <c r="H5" s="5">
        <v>1062.3399999999999</v>
      </c>
      <c r="I5" s="16"/>
      <c r="J5" s="11">
        <v>90</v>
      </c>
      <c r="K5" s="19">
        <v>14417.599999999995</v>
      </c>
      <c r="L5" s="4">
        <v>1876307.23</v>
      </c>
      <c r="M5" s="4">
        <v>1876307.23</v>
      </c>
      <c r="N5" s="4">
        <v>1876307.23</v>
      </c>
      <c r="O5" s="4">
        <v>1876307.23</v>
      </c>
      <c r="P5" s="5">
        <v>1876307.23</v>
      </c>
    </row>
    <row r="6" spans="1:16" x14ac:dyDescent="0.25">
      <c r="A6" s="16">
        <v>2019</v>
      </c>
      <c r="B6" s="22">
        <v>231</v>
      </c>
      <c r="C6" s="23">
        <v>1698.549999999999</v>
      </c>
      <c r="D6" s="4">
        <v>3194.54</v>
      </c>
      <c r="E6" s="4">
        <v>1058.3399999999999</v>
      </c>
      <c r="F6" s="4">
        <v>1073.8599999999999</v>
      </c>
      <c r="G6" s="4">
        <v>1064.8466666666666</v>
      </c>
      <c r="H6" s="5">
        <v>1062.3399999999999</v>
      </c>
      <c r="I6" s="16"/>
      <c r="J6" s="11">
        <v>105</v>
      </c>
      <c r="K6" s="19">
        <v>2770.2849999999989</v>
      </c>
      <c r="L6" s="4">
        <v>276451.93000000005</v>
      </c>
      <c r="M6" s="4">
        <v>137103.89000000001</v>
      </c>
      <c r="N6" s="4">
        <v>139348.04</v>
      </c>
      <c r="O6" s="4">
        <v>138225.96500000003</v>
      </c>
      <c r="P6" s="5">
        <v>138225.96500000003</v>
      </c>
    </row>
    <row r="7" spans="1:16" x14ac:dyDescent="0.25">
      <c r="A7" s="16">
        <v>2018</v>
      </c>
      <c r="B7" s="22">
        <v>173</v>
      </c>
      <c r="C7" s="23">
        <v>1298.579999999999</v>
      </c>
      <c r="D7" s="4">
        <v>54639.379999999983</v>
      </c>
      <c r="E7" s="4">
        <v>682.29</v>
      </c>
      <c r="F7" s="4">
        <v>23859</v>
      </c>
      <c r="G7" s="4">
        <v>2483.608181818181</v>
      </c>
      <c r="H7" s="5">
        <v>1161.52</v>
      </c>
      <c r="I7" s="16"/>
      <c r="J7" s="11">
        <v>146</v>
      </c>
      <c r="K7" s="19">
        <v>16056.970000000014</v>
      </c>
      <c r="L7" s="4">
        <v>2957735.58</v>
      </c>
      <c r="M7" s="4">
        <v>379469</v>
      </c>
      <c r="N7" s="4">
        <v>1589760.87</v>
      </c>
      <c r="O7" s="4">
        <v>739433.89500000002</v>
      </c>
      <c r="P7" s="5">
        <v>494252.85499999998</v>
      </c>
    </row>
    <row r="8" spans="1:16" x14ac:dyDescent="0.25">
      <c r="A8" s="16">
        <v>2017</v>
      </c>
      <c r="B8" s="22">
        <v>293</v>
      </c>
      <c r="C8" s="23">
        <v>2158.8999999999969</v>
      </c>
      <c r="D8" s="4">
        <v>13172.44</v>
      </c>
      <c r="E8" s="4">
        <v>1161.42</v>
      </c>
      <c r="F8" s="4">
        <v>3450.91</v>
      </c>
      <c r="G8" s="4">
        <v>1646.5550000000001</v>
      </c>
      <c r="H8" s="5">
        <v>1405.915</v>
      </c>
      <c r="I8" s="16"/>
      <c r="J8" s="11">
        <v>272</v>
      </c>
      <c r="K8" s="19">
        <v>22951.359999999921</v>
      </c>
      <c r="L8" s="4">
        <v>7223420</v>
      </c>
      <c r="M8" s="4">
        <v>680469</v>
      </c>
      <c r="N8" s="4">
        <v>2166745</v>
      </c>
      <c r="O8" s="4">
        <v>1444684</v>
      </c>
      <c r="P8" s="5">
        <v>1349675</v>
      </c>
    </row>
    <row r="9" spans="1:16" x14ac:dyDescent="0.25">
      <c r="A9" s="16">
        <v>2016</v>
      </c>
      <c r="B9" s="22">
        <v>439</v>
      </c>
      <c r="C9" s="23">
        <v>3035.46</v>
      </c>
      <c r="D9" s="4">
        <v>23747.82</v>
      </c>
      <c r="E9" s="4">
        <v>1134.72</v>
      </c>
      <c r="F9" s="4">
        <v>2087.4899999999998</v>
      </c>
      <c r="G9" s="4">
        <v>1319.3233333333333</v>
      </c>
      <c r="H9" s="5">
        <v>1206.4850000000001</v>
      </c>
      <c r="I9" s="16"/>
      <c r="J9" s="11">
        <v>381</v>
      </c>
      <c r="K9" s="19">
        <v>4871.51</v>
      </c>
      <c r="L9" s="4">
        <v>0</v>
      </c>
      <c r="M9" s="4">
        <v>0</v>
      </c>
      <c r="N9" s="4">
        <v>0</v>
      </c>
      <c r="O9" s="4">
        <v>0</v>
      </c>
      <c r="P9" s="5">
        <v>0</v>
      </c>
    </row>
    <row r="10" spans="1:16" x14ac:dyDescent="0.25">
      <c r="A10" s="16">
        <v>2015</v>
      </c>
      <c r="B10" s="22">
        <v>608</v>
      </c>
      <c r="C10" s="23">
        <v>3822.6999999999912</v>
      </c>
      <c r="D10" s="4">
        <v>6302.8799999999992</v>
      </c>
      <c r="E10" s="4">
        <v>1163</v>
      </c>
      <c r="F10" s="4">
        <v>1650.75</v>
      </c>
      <c r="G10" s="4">
        <v>1260.5759999999998</v>
      </c>
      <c r="H10" s="5">
        <v>1163.06</v>
      </c>
      <c r="I10" s="16"/>
      <c r="J10" s="11">
        <v>598</v>
      </c>
      <c r="K10" s="19">
        <v>17371.725000000042</v>
      </c>
      <c r="L10" s="4">
        <v>1760310.72</v>
      </c>
      <c r="M10" s="4">
        <v>134206</v>
      </c>
      <c r="N10" s="4">
        <v>1104643</v>
      </c>
      <c r="O10" s="4">
        <v>440077.68</v>
      </c>
      <c r="P10" s="5">
        <v>260730.86</v>
      </c>
    </row>
    <row r="11" spans="1:16" x14ac:dyDescent="0.25">
      <c r="A11" s="16">
        <v>2014</v>
      </c>
      <c r="B11" s="22">
        <v>287</v>
      </c>
      <c r="C11" s="23">
        <v>1858.3799999999999</v>
      </c>
      <c r="D11" s="4">
        <v>2701.16</v>
      </c>
      <c r="E11" s="4">
        <v>701.16</v>
      </c>
      <c r="F11" s="4">
        <v>1000</v>
      </c>
      <c r="G11" s="4">
        <v>900.38666666666666</v>
      </c>
      <c r="H11" s="5">
        <v>1000</v>
      </c>
      <c r="I11" s="16"/>
      <c r="J11" s="11">
        <v>264</v>
      </c>
      <c r="K11" s="19">
        <v>3777.5599999999995</v>
      </c>
      <c r="L11" s="4">
        <v>1295466</v>
      </c>
      <c r="M11" s="4">
        <v>1295466</v>
      </c>
      <c r="N11" s="4">
        <v>1295466</v>
      </c>
      <c r="O11" s="4">
        <v>1295466</v>
      </c>
      <c r="P11" s="5">
        <v>1295466</v>
      </c>
    </row>
    <row r="12" spans="1:16" x14ac:dyDescent="0.25">
      <c r="A12" s="17">
        <v>2013</v>
      </c>
      <c r="B12" s="24">
        <v>59</v>
      </c>
      <c r="C12" s="25">
        <v>378.53000000000003</v>
      </c>
      <c r="D12" s="6" t="s">
        <v>9</v>
      </c>
      <c r="E12" s="6" t="s">
        <v>9</v>
      </c>
      <c r="F12" s="6" t="s">
        <v>9</v>
      </c>
      <c r="G12" s="6" t="s">
        <v>9</v>
      </c>
      <c r="H12" s="7" t="s">
        <v>9</v>
      </c>
      <c r="I12" s="17"/>
      <c r="J12" s="12">
        <v>59</v>
      </c>
      <c r="K12" s="20">
        <v>699.4649999999998</v>
      </c>
      <c r="L12" s="6">
        <v>0</v>
      </c>
      <c r="M12" s="6">
        <v>0</v>
      </c>
      <c r="N12" s="6">
        <v>0</v>
      </c>
      <c r="O12" s="6">
        <v>0</v>
      </c>
      <c r="P12" s="7">
        <v>0</v>
      </c>
    </row>
    <row r="13" spans="1:16" s="1" customFormat="1" x14ac:dyDescent="0.25">
      <c r="A13" s="17">
        <v>2012</v>
      </c>
      <c r="B13" s="24">
        <v>62</v>
      </c>
      <c r="C13" s="25">
        <v>395.05499999999995</v>
      </c>
      <c r="D13" s="6" t="s">
        <v>9</v>
      </c>
      <c r="E13" s="6" t="s">
        <v>9</v>
      </c>
      <c r="F13" s="6" t="s">
        <v>9</v>
      </c>
      <c r="G13" s="6" t="s">
        <v>9</v>
      </c>
      <c r="H13" s="7" t="s">
        <v>9</v>
      </c>
      <c r="I13" s="17"/>
      <c r="J13" s="12">
        <v>66</v>
      </c>
      <c r="K13" s="20">
        <v>1606.1350000000002</v>
      </c>
      <c r="L13" s="6">
        <v>365506</v>
      </c>
      <c r="M13" s="6">
        <v>365506</v>
      </c>
      <c r="N13" s="6">
        <v>365506</v>
      </c>
      <c r="O13" s="6">
        <v>365506</v>
      </c>
      <c r="P13" s="7">
        <v>365506</v>
      </c>
    </row>
    <row r="14" spans="1:16" s="1" customFormat="1" ht="15.75" thickBot="1" x14ac:dyDescent="0.3">
      <c r="A14" s="17">
        <v>2011</v>
      </c>
      <c r="B14" s="24">
        <v>22</v>
      </c>
      <c r="C14" s="25">
        <v>2618.6599999999994</v>
      </c>
      <c r="D14" s="6" t="s">
        <v>9</v>
      </c>
      <c r="E14" s="6" t="s">
        <v>9</v>
      </c>
      <c r="F14" s="6" t="s">
        <v>9</v>
      </c>
      <c r="G14" s="6" t="s">
        <v>9</v>
      </c>
      <c r="H14" s="7" t="s">
        <v>9</v>
      </c>
      <c r="I14" s="17"/>
      <c r="J14" s="12">
        <v>32</v>
      </c>
      <c r="K14" s="20">
        <v>10114.860000000002</v>
      </c>
      <c r="L14" s="6">
        <v>326780</v>
      </c>
      <c r="M14" s="6">
        <v>326780</v>
      </c>
      <c r="N14" s="6">
        <v>326780</v>
      </c>
      <c r="O14" s="6">
        <v>326780</v>
      </c>
      <c r="P14" s="7">
        <v>326780</v>
      </c>
    </row>
    <row r="15" spans="1:16" ht="15.75" thickBot="1" x14ac:dyDescent="0.3">
      <c r="A15" s="18" t="s">
        <v>3</v>
      </c>
      <c r="B15" s="14">
        <f>SUM(B5:B14)</f>
        <v>2388</v>
      </c>
      <c r="C15" s="21">
        <f>SUM(C5:C14)</f>
        <v>22472.939999999988</v>
      </c>
      <c r="D15" s="13">
        <f>SUM(D5:D14)</f>
        <v>104820.56</v>
      </c>
      <c r="E15" s="8"/>
      <c r="F15" s="8"/>
      <c r="G15" s="8"/>
      <c r="H15" s="9"/>
      <c r="I15" s="18"/>
      <c r="J15" s="14">
        <f>SUM(J5:J14)</f>
        <v>2013</v>
      </c>
      <c r="K15" s="21">
        <f>SUM(K5:K14)</f>
        <v>94637.469999999972</v>
      </c>
      <c r="L15" s="13">
        <f>SUM(L5:L14)</f>
        <v>16081977.460000001</v>
      </c>
      <c r="M15" s="8"/>
      <c r="N15" s="8"/>
      <c r="O15" s="8"/>
      <c r="P15" s="9"/>
    </row>
    <row r="16" spans="1:16" x14ac:dyDescent="0.25">
      <c r="A16" s="1"/>
      <c r="D16" s="1"/>
      <c r="E16" s="1"/>
      <c r="F16" s="1"/>
      <c r="G16" s="1"/>
      <c r="H16" s="1"/>
    </row>
    <row r="17" spans="1:8" x14ac:dyDescent="0.25">
      <c r="A17" s="10" t="s">
        <v>13</v>
      </c>
      <c r="E17" s="1"/>
      <c r="F17" s="1"/>
      <c r="G17" s="1"/>
      <c r="H17" s="1"/>
    </row>
  </sheetData>
  <mergeCells count="10">
    <mergeCell ref="J2:P2"/>
    <mergeCell ref="J3:J4"/>
    <mergeCell ref="K3:K4"/>
    <mergeCell ref="L3:P3"/>
    <mergeCell ref="I3:I4"/>
    <mergeCell ref="D3:H3"/>
    <mergeCell ref="B2:H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Summary</vt:lpstr>
    </vt:vector>
  </TitlesOfParts>
  <Company>Unitil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Kites</dc:creator>
  <cp:lastModifiedBy>Taylor, Patrick</cp:lastModifiedBy>
  <dcterms:created xsi:type="dcterms:W3CDTF">2020-11-10T16:38:55Z</dcterms:created>
  <dcterms:modified xsi:type="dcterms:W3CDTF">2020-12-04T21:53:01Z</dcterms:modified>
</cp:coreProperties>
</file>