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10" yWindow="0" windowWidth="23310" windowHeight="15225" tabRatio="692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" l="1"/>
  <c r="I4" i="8" l="1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5" i="4"/>
  <c r="M31" i="5" l="1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5" i="5"/>
  <c r="E31" i="8" l="1"/>
  <c r="D31" i="8"/>
  <c r="C31" i="8"/>
  <c r="B31" i="8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31" i="8" l="1"/>
  <c r="F31" i="8"/>
  <c r="J4" i="8"/>
  <c r="J31" i="8" s="1"/>
  <c r="E35" i="2" l="1"/>
  <c r="C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D35" i="2" l="1"/>
  <c r="B35" i="2"/>
  <c r="F35" i="2" l="1"/>
  <c r="J35" i="2"/>
  <c r="I35" i="2"/>
</calcChain>
</file>

<file path=xl/sharedStrings.xml><?xml version="1.0" encoding="utf-8"?>
<sst xmlns="http://schemas.openxmlformats.org/spreadsheetml/2006/main" count="337" uniqueCount="60">
  <si>
    <t>Month</t>
  </si>
  <si>
    <t>"Incremental" Supply Costs ($)</t>
  </si>
  <si>
    <t>Totals</t>
  </si>
  <si>
    <t>Column B</t>
  </si>
  <si>
    <t>Column C</t>
  </si>
  <si>
    <t>Instructions for Data Entry Cells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</si>
  <si>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</si>
  <si>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</si>
  <si>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</si>
  <si>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</si>
  <si>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</si>
  <si>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</si>
  <si>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</si>
  <si>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</si>
  <si>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Enter the GAF for R-2 customers that was applicable in the month</t>
  </si>
  <si>
    <t>Column H</t>
  </si>
  <si>
    <t>Enter the GAF for R-4 customers that was applicable in the month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</si>
  <si>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</si>
  <si>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</si>
  <si>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</si>
  <si>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</si>
  <si>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Total Supply Costs Billed to R-1 Customers Served by Competitive Suppliers ($)</t>
  </si>
  <si>
    <t>Total Supply Costs Billed to R-3 Customers Served by Competitive Suppliers ($)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</si>
  <si>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</si>
  <si>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</si>
  <si>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</si>
  <si>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</si>
  <si>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</si>
  <si>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</si>
  <si>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</si>
  <si>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</si>
  <si>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</si>
  <si>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</si>
  <si>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</si>
  <si>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</si>
  <si>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</si>
  <si>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</si>
  <si>
    <t>Enter the total number of therms sold each month to R-1 customers served by a competitive supplier</t>
  </si>
  <si>
    <t>Enter the total number of therms sold each month to R-3 customers served by a competitive supplier</t>
  </si>
  <si>
    <t>Enter the total dollars billed each month to R-1 customers served by a competitive supplier</t>
  </si>
  <si>
    <t>Enter the total dollars billed each month to R-3 customers served by a competitive supplier</t>
  </si>
  <si>
    <t>Enter the GAF for R-1 customers that was applicable in the month</t>
  </si>
  <si>
    <t>Enter the GAF for R-3 customers that was applicable in the month</t>
  </si>
  <si>
    <t>% of Competitive Supply Customers on a Variable Rate Contract</t>
  </si>
  <si>
    <t>Share of Competitive Supply Customers on Variable Rate Contracts**</t>
  </si>
  <si>
    <t>Table 5b</t>
  </si>
  <si>
    <t>Average Competitive Supply Rate Billed to R-2 and R-4 Customers</t>
  </si>
  <si>
    <t>Enter the total number of therms sold each month to R-2 customers served by a competitive supplier at a supply rate above default service</t>
  </si>
  <si>
    <t>Enter the total number of therms sold each month to R-4 customers served by a competitive supplier at a supply rate above default service</t>
  </si>
  <si>
    <t>Enter the total dollars billed each month to R-2 customers served by a competitive supplier at a supply rate above default service</t>
  </si>
  <si>
    <t>Enter the total dollars billed each month to R-4 customers served by a competitive supplier at a supply rate above default service</t>
  </si>
  <si>
    <t>Table 5a</t>
  </si>
  <si>
    <t>DPU 19-07-B, Department's Second Set of Information Requests</t>
  </si>
  <si>
    <t>Fitchburg Gas and Electric Light Company d/b/a Unitil</t>
  </si>
  <si>
    <t>Note: all customers reported in these tables are dual billed; the Company has no information regarding supply rates.</t>
  </si>
  <si>
    <t>R-1 GAF ($/therm)            (CGAC)</t>
  </si>
  <si>
    <t>R-3 GAF ($/therm)            (CGAC)</t>
  </si>
  <si>
    <t>R-2 GAF ($/therm)            (CGAC)</t>
  </si>
  <si>
    <t>R-4 GAF ($/therm)            (CGAC)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</si>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</sst>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  <numFmt numFmtId="166" formatCode="0.0%"/>
    <numFmt numFmtId="167" formatCode="&quot;$&quot;#,##0.000"/>
    <numFmt numFmtId="168" formatCode="&quot;$&quot;#,##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0" fillId="3" borderId="3" xfId="1" applyNumberFormat="1" applyFont="1" applyFill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3" fontId="0" fillId="2" borderId="7" xfId="1" applyNumberFormat="1" applyFont="1" applyFill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2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166" fontId="0" fillId="3" borderId="19" xfId="2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15" fontId="0" fillId="0" borderId="30" xfId="0" applyNumberFormat="1" applyBorder="1"/>
    <xf numFmtId="0" fontId="0" fillId="0" borderId="31" xfId="0" applyBorder="1"/>
    <xf numFmtId="0" fontId="0" fillId="0" borderId="32" xfId="0" applyBorder="1"/>
    <xf numFmtId="168" fontId="0" fillId="2" borderId="5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2" borderId="8" xfId="0" applyNumberFormat="1" applyFill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="80" zoomScaleNormal="80" workbookViewId="0">
      <selection activeCell="L34" sqref="L34"/>
    </sheetView>
  </sheetViews>
  <sheetFormatPr defaultColWidth="9.28515625" defaultRowHeight="15" x14ac:dyDescent="0.25"/>
  <cols>
    <col min="1" max="1" width="10.85546875" style="2" customWidth="1"/>
    <col min="2" max="3" width="16.7109375" style="2" customWidth="1"/>
    <col min="4" max="4" width="18.140625" style="2" customWidth="1"/>
    <col min="5" max="5" width="16.7109375" style="2" customWidth="1"/>
    <col min="6" max="6" width="16.7109375" style="44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ht="14.45" x14ac:dyDescent="0.3">
      <c r="A1" s="57" t="s">
        <v>52</v>
      </c>
      <c r="B1" s="58"/>
      <c r="C1" s="58"/>
      <c r="D1" s="59"/>
      <c r="F1" s="44" t="s">
        <v>54</v>
      </c>
    </row>
    <row r="2" spans="1:10" ht="14.45" x14ac:dyDescent="0.3">
      <c r="A2" s="60" t="s">
        <v>53</v>
      </c>
      <c r="B2" s="61"/>
      <c r="C2" s="61"/>
      <c r="D2" s="62"/>
    </row>
    <row r="3" spans="1:10" thickBot="1" x14ac:dyDescent="0.35">
      <c r="A3" s="63">
        <v>44286</v>
      </c>
      <c r="B3" s="64"/>
      <c r="C3" s="64"/>
      <c r="D3" s="65"/>
    </row>
    <row r="5" spans="1:10" ht="14.45" x14ac:dyDescent="0.3">
      <c r="A5" s="4" t="s">
        <v>17</v>
      </c>
      <c r="B5" s="4" t="s">
        <v>24</v>
      </c>
      <c r="C5" s="4"/>
    </row>
    <row r="6" spans="1:10" thickBot="1" x14ac:dyDescent="0.35">
      <c r="A6" s="4"/>
      <c r="B6" s="4"/>
      <c r="C6" s="4"/>
    </row>
    <row r="7" spans="1:10" ht="118.5" customHeight="1" thickBot="1" x14ac:dyDescent="0.3">
      <c r="A7" s="41" t="s">
        <v>0</v>
      </c>
      <c r="B7" s="36" t="s">
        <v>19</v>
      </c>
      <c r="C7" s="32" t="s">
        <v>20</v>
      </c>
      <c r="D7" s="32" t="s">
        <v>21</v>
      </c>
      <c r="E7" s="32" t="s">
        <v>22</v>
      </c>
      <c r="F7" s="9" t="s">
        <v>25</v>
      </c>
      <c r="G7" s="69" t="s">
        <v>55</v>
      </c>
      <c r="H7" s="69" t="s">
        <v>56</v>
      </c>
      <c r="I7" s="36" t="s">
        <v>23</v>
      </c>
      <c r="J7" s="32" t="s">
        <v>1</v>
      </c>
    </row>
    <row r="8" spans="1:10" ht="15.75" thickBot="1" x14ac:dyDescent="0.3">
      <c r="A8" s="18">
        <v>43891</v>
      </c>
      <c r="B8" s="33">
        <v>0</v>
      </c>
      <c r="C8" s="40">
        <v>2038.35</v>
      </c>
      <c r="D8" s="34" t="s">
        <v>59</v>
      </c>
      <c r="E8" s="34" t="s">
        <v>59</v>
      </c>
      <c r="F8" s="45" t="s">
        <v>59</v>
      </c>
      <c r="G8" s="66">
        <v>0.44529999999999997</v>
      </c>
      <c r="H8" s="66">
        <v>0.46289999999999992</v>
      </c>
      <c r="I8" s="37">
        <f>(B8*G8)+(C8*H8)</f>
        <v>943.55221499999982</v>
      </c>
      <c r="J8" s="45" t="s">
        <v>59</v>
      </c>
    </row>
    <row r="9" spans="1:10" ht="15.75" thickBot="1" x14ac:dyDescent="0.3">
      <c r="A9" s="18">
        <v>43862</v>
      </c>
      <c r="B9" s="35">
        <v>0</v>
      </c>
      <c r="C9" s="3">
        <v>2274.61</v>
      </c>
      <c r="D9" s="34" t="s">
        <v>59</v>
      </c>
      <c r="E9" s="34" t="s">
        <v>59</v>
      </c>
      <c r="F9" s="45" t="s">
        <v>59</v>
      </c>
      <c r="G9" s="67">
        <v>0.44529999999999997</v>
      </c>
      <c r="H9" s="67">
        <v>0.46289999999999992</v>
      </c>
      <c r="I9" s="7">
        <f t="shared" ref="I9:I34" si="0">(B9*G9)+(C9*H9)</f>
        <v>1052.9169689999999</v>
      </c>
      <c r="J9" s="45" t="s">
        <v>59</v>
      </c>
    </row>
    <row r="10" spans="1:10" ht="15.75" thickBot="1" x14ac:dyDescent="0.3">
      <c r="A10" s="18">
        <v>43831</v>
      </c>
      <c r="B10" s="35">
        <v>0</v>
      </c>
      <c r="C10" s="3">
        <v>2402.25</v>
      </c>
      <c r="D10" s="34" t="s">
        <v>59</v>
      </c>
      <c r="E10" s="34" t="s">
        <v>59</v>
      </c>
      <c r="F10" s="45" t="s">
        <v>59</v>
      </c>
      <c r="G10" s="67">
        <v>0.49169999999999997</v>
      </c>
      <c r="H10" s="67">
        <v>0.50929999999999997</v>
      </c>
      <c r="I10" s="7">
        <f t="shared" si="0"/>
        <v>1223.465925</v>
      </c>
      <c r="J10" s="45" t="s">
        <v>59</v>
      </c>
    </row>
    <row r="11" spans="1:10" ht="15.75" thickBot="1" x14ac:dyDescent="0.3">
      <c r="A11" s="18">
        <v>43800</v>
      </c>
      <c r="B11" s="35">
        <v>0</v>
      </c>
      <c r="C11" s="3">
        <v>2022.3</v>
      </c>
      <c r="D11" s="34" t="s">
        <v>59</v>
      </c>
      <c r="E11" s="34" t="s">
        <v>59</v>
      </c>
      <c r="F11" s="45" t="s">
        <v>59</v>
      </c>
      <c r="G11" s="67">
        <v>0.49169999999999997</v>
      </c>
      <c r="H11" s="67">
        <v>0.50929999999999997</v>
      </c>
      <c r="I11" s="7">
        <f t="shared" si="0"/>
        <v>1029.95739</v>
      </c>
      <c r="J11" s="45" t="s">
        <v>59</v>
      </c>
    </row>
    <row r="12" spans="1:10" ht="15.75" thickBot="1" x14ac:dyDescent="0.3">
      <c r="A12" s="18">
        <v>43770</v>
      </c>
      <c r="B12" s="35">
        <v>0</v>
      </c>
      <c r="C12" s="3">
        <v>964.82</v>
      </c>
      <c r="D12" s="34" t="s">
        <v>59</v>
      </c>
      <c r="E12" s="34" t="s">
        <v>59</v>
      </c>
      <c r="F12" s="45" t="s">
        <v>59</v>
      </c>
      <c r="G12" s="67">
        <v>0.49169999999999997</v>
      </c>
      <c r="H12" s="67">
        <v>0.50929999999999997</v>
      </c>
      <c r="I12" s="7">
        <f t="shared" si="0"/>
        <v>491.38282600000002</v>
      </c>
      <c r="J12" s="45" t="s">
        <v>59</v>
      </c>
    </row>
    <row r="13" spans="1:10" ht="15.75" thickBot="1" x14ac:dyDescent="0.3">
      <c r="A13" s="18">
        <v>43739</v>
      </c>
      <c r="B13" s="35">
        <v>0</v>
      </c>
      <c r="C13" s="3">
        <v>612.30999999999995</v>
      </c>
      <c r="D13" s="34" t="s">
        <v>59</v>
      </c>
      <c r="E13" s="34" t="s">
        <v>59</v>
      </c>
      <c r="F13" s="45" t="s">
        <v>59</v>
      </c>
      <c r="G13" s="67">
        <v>0.30499999999999999</v>
      </c>
      <c r="H13" s="67">
        <v>0.3241</v>
      </c>
      <c r="I13" s="7">
        <f t="shared" si="0"/>
        <v>198.449671</v>
      </c>
      <c r="J13" s="45" t="s">
        <v>59</v>
      </c>
    </row>
    <row r="14" spans="1:10" ht="15.75" thickBot="1" x14ac:dyDescent="0.3">
      <c r="A14" s="18">
        <v>43709</v>
      </c>
      <c r="B14" s="35">
        <v>0</v>
      </c>
      <c r="C14" s="3">
        <v>383.8</v>
      </c>
      <c r="D14" s="34" t="s">
        <v>59</v>
      </c>
      <c r="E14" s="34" t="s">
        <v>59</v>
      </c>
      <c r="F14" s="45" t="s">
        <v>59</v>
      </c>
      <c r="G14" s="67">
        <v>0.30499999999999999</v>
      </c>
      <c r="H14" s="67">
        <v>0.3241</v>
      </c>
      <c r="I14" s="7">
        <f t="shared" si="0"/>
        <v>124.38958000000001</v>
      </c>
      <c r="J14" s="45" t="s">
        <v>59</v>
      </c>
    </row>
    <row r="15" spans="1:10" ht="15.75" thickBot="1" x14ac:dyDescent="0.3">
      <c r="A15" s="18">
        <v>43678</v>
      </c>
      <c r="B15" s="35">
        <v>0</v>
      </c>
      <c r="C15" s="3">
        <v>358.54</v>
      </c>
      <c r="D15" s="34" t="s">
        <v>59</v>
      </c>
      <c r="E15" s="34" t="s">
        <v>59</v>
      </c>
      <c r="F15" s="45" t="s">
        <v>59</v>
      </c>
      <c r="G15" s="67">
        <v>0.30499999999999999</v>
      </c>
      <c r="H15" s="67">
        <v>0.3241</v>
      </c>
      <c r="I15" s="7">
        <f t="shared" si="0"/>
        <v>116.202814</v>
      </c>
      <c r="J15" s="45" t="s">
        <v>59</v>
      </c>
    </row>
    <row r="16" spans="1:10" ht="15.75" thickBot="1" x14ac:dyDescent="0.3">
      <c r="A16" s="18">
        <v>43647</v>
      </c>
      <c r="B16" s="35">
        <v>0</v>
      </c>
      <c r="C16" s="3">
        <v>394.54</v>
      </c>
      <c r="D16" s="34" t="s">
        <v>59</v>
      </c>
      <c r="E16" s="34" t="s">
        <v>59</v>
      </c>
      <c r="F16" s="45" t="s">
        <v>59</v>
      </c>
      <c r="G16" s="67">
        <v>0.30499999999999999</v>
      </c>
      <c r="H16" s="67">
        <v>0.3241</v>
      </c>
      <c r="I16" s="7">
        <f t="shared" si="0"/>
        <v>127.87041400000001</v>
      </c>
      <c r="J16" s="45" t="s">
        <v>59</v>
      </c>
    </row>
    <row r="17" spans="1:10" ht="15.75" thickBot="1" x14ac:dyDescent="0.3">
      <c r="A17" s="18">
        <v>43617</v>
      </c>
      <c r="B17" s="35">
        <v>0</v>
      </c>
      <c r="C17" s="3">
        <v>553.44000000000005</v>
      </c>
      <c r="D17" s="34" t="s">
        <v>59</v>
      </c>
      <c r="E17" s="34" t="s">
        <v>59</v>
      </c>
      <c r="F17" s="45" t="s">
        <v>59</v>
      </c>
      <c r="G17" s="67">
        <v>0.39679999999999999</v>
      </c>
      <c r="H17" s="67">
        <v>0.41589999999999999</v>
      </c>
      <c r="I17" s="7">
        <f t="shared" si="0"/>
        <v>230.17569600000002</v>
      </c>
      <c r="J17" s="45" t="s">
        <v>59</v>
      </c>
    </row>
    <row r="18" spans="1:10" ht="15.75" thickBot="1" x14ac:dyDescent="0.3">
      <c r="A18" s="18">
        <v>43586</v>
      </c>
      <c r="B18" s="35">
        <v>0</v>
      </c>
      <c r="C18" s="3">
        <v>1127.26</v>
      </c>
      <c r="D18" s="34" t="s">
        <v>59</v>
      </c>
      <c r="E18" s="34" t="s">
        <v>59</v>
      </c>
      <c r="F18" s="45" t="s">
        <v>59</v>
      </c>
      <c r="G18" s="67">
        <v>0.39679999999999999</v>
      </c>
      <c r="H18" s="67">
        <v>0.41589999999999999</v>
      </c>
      <c r="I18" s="7">
        <f t="shared" si="0"/>
        <v>468.82743399999998</v>
      </c>
      <c r="J18" s="45" t="s">
        <v>59</v>
      </c>
    </row>
    <row r="19" spans="1:10" ht="15.75" thickBot="1" x14ac:dyDescent="0.3">
      <c r="A19" s="18">
        <v>43556</v>
      </c>
      <c r="B19" s="35">
        <v>0</v>
      </c>
      <c r="C19" s="3">
        <v>763.02</v>
      </c>
      <c r="D19" s="34" t="s">
        <v>59</v>
      </c>
      <c r="E19" s="34" t="s">
        <v>59</v>
      </c>
      <c r="F19" s="45" t="s">
        <v>59</v>
      </c>
      <c r="G19" s="67">
        <v>0.52429999999999999</v>
      </c>
      <c r="H19" s="67">
        <v>0.63019999999999987</v>
      </c>
      <c r="I19" s="7">
        <f t="shared" si="0"/>
        <v>480.8552039999999</v>
      </c>
      <c r="J19" s="45" t="s">
        <v>59</v>
      </c>
    </row>
    <row r="20" spans="1:10" ht="15.75" thickBot="1" x14ac:dyDescent="0.3">
      <c r="A20" s="18">
        <v>43525</v>
      </c>
      <c r="B20" s="35">
        <v>0</v>
      </c>
      <c r="C20" s="3">
        <v>1030.8399999999999</v>
      </c>
      <c r="D20" s="34" t="s">
        <v>59</v>
      </c>
      <c r="E20" s="34" t="s">
        <v>59</v>
      </c>
      <c r="F20" s="45" t="s">
        <v>59</v>
      </c>
      <c r="G20" s="67">
        <v>0.52429999999999999</v>
      </c>
      <c r="H20" s="67">
        <v>0.63019999999999987</v>
      </c>
      <c r="I20" s="7">
        <f t="shared" si="0"/>
        <v>649.63536799999986</v>
      </c>
      <c r="J20" s="45" t="s">
        <v>59</v>
      </c>
    </row>
    <row r="21" spans="1:10" ht="15.75" thickBot="1" x14ac:dyDescent="0.3">
      <c r="A21" s="18">
        <v>43497</v>
      </c>
      <c r="B21" s="35">
        <v>0</v>
      </c>
      <c r="C21" s="3">
        <v>1108.81</v>
      </c>
      <c r="D21" s="34" t="s">
        <v>59</v>
      </c>
      <c r="E21" s="34" t="s">
        <v>59</v>
      </c>
      <c r="F21" s="45" t="s">
        <v>59</v>
      </c>
      <c r="G21" s="67">
        <v>0.52429999999999999</v>
      </c>
      <c r="H21" s="67">
        <v>0.63019999999999987</v>
      </c>
      <c r="I21" s="7">
        <f t="shared" si="0"/>
        <v>698.77206199999978</v>
      </c>
      <c r="J21" s="45" t="s">
        <v>59</v>
      </c>
    </row>
    <row r="22" spans="1:10" ht="15.75" thickBot="1" x14ac:dyDescent="0.3">
      <c r="A22" s="18">
        <v>43466</v>
      </c>
      <c r="B22" s="35">
        <v>0</v>
      </c>
      <c r="C22" s="3">
        <v>915.95</v>
      </c>
      <c r="D22" s="34" t="s">
        <v>59</v>
      </c>
      <c r="E22" s="34" t="s">
        <v>59</v>
      </c>
      <c r="F22" s="45" t="s">
        <v>59</v>
      </c>
      <c r="G22" s="67">
        <v>0.52429999999999999</v>
      </c>
      <c r="H22" s="67">
        <v>0.63019999999999987</v>
      </c>
      <c r="I22" s="7">
        <f t="shared" si="0"/>
        <v>577.23168999999996</v>
      </c>
      <c r="J22" s="45" t="s">
        <v>59</v>
      </c>
    </row>
    <row r="23" spans="1:10" ht="15.75" thickBot="1" x14ac:dyDescent="0.3">
      <c r="A23" s="18">
        <v>43435</v>
      </c>
      <c r="B23" s="35">
        <v>0</v>
      </c>
      <c r="C23" s="3">
        <v>821.9</v>
      </c>
      <c r="D23" s="34" t="s">
        <v>59</v>
      </c>
      <c r="E23" s="34" t="s">
        <v>59</v>
      </c>
      <c r="F23" s="45" t="s">
        <v>59</v>
      </c>
      <c r="G23" s="67">
        <v>0.52429999999999999</v>
      </c>
      <c r="H23" s="67">
        <v>0.63019999999999987</v>
      </c>
      <c r="I23" s="7">
        <f t="shared" si="0"/>
        <v>517.96137999999985</v>
      </c>
      <c r="J23" s="45" t="s">
        <v>59</v>
      </c>
    </row>
    <row r="24" spans="1:10" ht="15.75" thickBot="1" x14ac:dyDescent="0.3">
      <c r="A24" s="18">
        <v>43405</v>
      </c>
      <c r="B24" s="35">
        <v>0</v>
      </c>
      <c r="C24" s="3">
        <v>409.85</v>
      </c>
      <c r="D24" s="34" t="s">
        <v>59</v>
      </c>
      <c r="E24" s="34" t="s">
        <v>59</v>
      </c>
      <c r="F24" s="45" t="s">
        <v>59</v>
      </c>
      <c r="G24" s="67">
        <v>0.44530000000000003</v>
      </c>
      <c r="H24" s="67">
        <v>0.55119999999999991</v>
      </c>
      <c r="I24" s="7">
        <f t="shared" si="0"/>
        <v>225.90931999999998</v>
      </c>
      <c r="J24" s="45" t="s">
        <v>59</v>
      </c>
    </row>
    <row r="25" spans="1:10" ht="15.75" thickBot="1" x14ac:dyDescent="0.3">
      <c r="A25" s="18">
        <v>43374</v>
      </c>
      <c r="B25" s="35">
        <v>0</v>
      </c>
      <c r="C25" s="3">
        <v>127.54</v>
      </c>
      <c r="D25" s="34" t="s">
        <v>59</v>
      </c>
      <c r="E25" s="34" t="s">
        <v>59</v>
      </c>
      <c r="F25" s="45" t="s">
        <v>59</v>
      </c>
      <c r="G25" s="67">
        <v>0.33360000000000006</v>
      </c>
      <c r="H25" s="67">
        <v>0.33450000000000008</v>
      </c>
      <c r="I25" s="7">
        <f t="shared" si="0"/>
        <v>42.662130000000012</v>
      </c>
      <c r="J25" s="45" t="s">
        <v>59</v>
      </c>
    </row>
    <row r="26" spans="1:10" ht="15.75" thickBot="1" x14ac:dyDescent="0.3">
      <c r="A26" s="18">
        <v>43344</v>
      </c>
      <c r="B26" s="35">
        <v>0</v>
      </c>
      <c r="C26" s="3">
        <v>56.558</v>
      </c>
      <c r="D26" s="34" t="s">
        <v>59</v>
      </c>
      <c r="E26" s="34" t="s">
        <v>59</v>
      </c>
      <c r="F26" s="45" t="s">
        <v>59</v>
      </c>
      <c r="G26" s="67">
        <v>0.33360000000000006</v>
      </c>
      <c r="H26" s="67">
        <v>0.33450000000000008</v>
      </c>
      <c r="I26" s="7">
        <f t="shared" si="0"/>
        <v>18.918651000000004</v>
      </c>
      <c r="J26" s="45" t="s">
        <v>59</v>
      </c>
    </row>
    <row r="27" spans="1:10" ht="15.75" thickBot="1" x14ac:dyDescent="0.3">
      <c r="A27" s="18">
        <v>43313</v>
      </c>
      <c r="B27" s="35">
        <v>0</v>
      </c>
      <c r="C27" s="3">
        <v>73.090999999999994</v>
      </c>
      <c r="D27" s="34" t="s">
        <v>59</v>
      </c>
      <c r="E27" s="34" t="s">
        <v>59</v>
      </c>
      <c r="F27" s="45" t="s">
        <v>59</v>
      </c>
      <c r="G27" s="67">
        <v>0.33360000000000006</v>
      </c>
      <c r="H27" s="67">
        <v>0.33450000000000008</v>
      </c>
      <c r="I27" s="7">
        <f t="shared" si="0"/>
        <v>24.448939500000005</v>
      </c>
      <c r="J27" s="45" t="s">
        <v>59</v>
      </c>
    </row>
    <row r="28" spans="1:10" ht="15.75" thickBot="1" x14ac:dyDescent="0.3">
      <c r="A28" s="18">
        <v>43282</v>
      </c>
      <c r="B28" s="35">
        <v>0</v>
      </c>
      <c r="C28" s="3">
        <v>73.021000000000001</v>
      </c>
      <c r="D28" s="34" t="s">
        <v>59</v>
      </c>
      <c r="E28" s="34" t="s">
        <v>59</v>
      </c>
      <c r="F28" s="45" t="s">
        <v>59</v>
      </c>
      <c r="G28" s="67">
        <v>0.33360000000000006</v>
      </c>
      <c r="H28" s="67">
        <v>0.33450000000000008</v>
      </c>
      <c r="I28" s="7">
        <f t="shared" si="0"/>
        <v>24.425524500000005</v>
      </c>
      <c r="J28" s="45" t="s">
        <v>59</v>
      </c>
    </row>
    <row r="29" spans="1:10" ht="15.75" thickBot="1" x14ac:dyDescent="0.3">
      <c r="A29" s="18">
        <v>43252</v>
      </c>
      <c r="B29" s="35">
        <v>0</v>
      </c>
      <c r="C29" s="3">
        <v>119.30199999999968</v>
      </c>
      <c r="D29" s="34" t="s">
        <v>59</v>
      </c>
      <c r="E29" s="34" t="s">
        <v>59</v>
      </c>
      <c r="F29" s="45" t="s">
        <v>59</v>
      </c>
      <c r="G29" s="67">
        <v>0.33360000000000006</v>
      </c>
      <c r="H29" s="67">
        <v>0.33450000000000008</v>
      </c>
      <c r="I29" s="7">
        <f t="shared" si="0"/>
        <v>39.906518999999903</v>
      </c>
      <c r="J29" s="45" t="s">
        <v>59</v>
      </c>
    </row>
    <row r="30" spans="1:10" ht="15.75" thickBot="1" x14ac:dyDescent="0.3">
      <c r="A30" s="18">
        <v>43221</v>
      </c>
      <c r="B30" s="35">
        <v>0</v>
      </c>
      <c r="C30" s="3">
        <v>347.86900000000003</v>
      </c>
      <c r="D30" s="34" t="s">
        <v>59</v>
      </c>
      <c r="E30" s="34" t="s">
        <v>59</v>
      </c>
      <c r="F30" s="45" t="s">
        <v>59</v>
      </c>
      <c r="G30" s="67">
        <v>0.33360000000000006</v>
      </c>
      <c r="H30" s="67">
        <v>0.33450000000000008</v>
      </c>
      <c r="I30" s="7">
        <f t="shared" si="0"/>
        <v>116.36218050000004</v>
      </c>
      <c r="J30" s="45" t="s">
        <v>59</v>
      </c>
    </row>
    <row r="31" spans="1:10" ht="15.75" thickBot="1" x14ac:dyDescent="0.3">
      <c r="A31" s="18">
        <v>43191</v>
      </c>
      <c r="B31" s="35">
        <v>0</v>
      </c>
      <c r="C31" s="3">
        <v>535.803</v>
      </c>
      <c r="D31" s="34" t="s">
        <v>59</v>
      </c>
      <c r="E31" s="34" t="s">
        <v>59</v>
      </c>
      <c r="F31" s="45" t="s">
        <v>59</v>
      </c>
      <c r="G31" s="67">
        <v>0.42310000000000009</v>
      </c>
      <c r="H31" s="67">
        <v>0.44190000000000002</v>
      </c>
      <c r="I31" s="7">
        <f t="shared" si="0"/>
        <v>236.77134570000001</v>
      </c>
      <c r="J31" s="45" t="s">
        <v>59</v>
      </c>
    </row>
    <row r="32" spans="1:10" ht="15.75" thickBot="1" x14ac:dyDescent="0.3">
      <c r="A32" s="18">
        <v>43160</v>
      </c>
      <c r="B32" s="35">
        <v>0</v>
      </c>
      <c r="C32" s="3">
        <v>556.25599999999997</v>
      </c>
      <c r="D32" s="34" t="s">
        <v>59</v>
      </c>
      <c r="E32" s="34" t="s">
        <v>59</v>
      </c>
      <c r="F32" s="45" t="s">
        <v>59</v>
      </c>
      <c r="G32" s="67">
        <v>0.69430000000000014</v>
      </c>
      <c r="H32" s="67">
        <v>0.71310000000000007</v>
      </c>
      <c r="I32" s="7">
        <f t="shared" si="0"/>
        <v>396.66615360000003</v>
      </c>
      <c r="J32" s="45" t="s">
        <v>59</v>
      </c>
    </row>
    <row r="33" spans="1:10" ht="15.75" thickBot="1" x14ac:dyDescent="0.3">
      <c r="A33" s="18">
        <v>43132</v>
      </c>
      <c r="B33" s="35">
        <v>0</v>
      </c>
      <c r="C33" s="3">
        <v>716.87</v>
      </c>
      <c r="D33" s="34" t="s">
        <v>59</v>
      </c>
      <c r="E33" s="34" t="s">
        <v>59</v>
      </c>
      <c r="F33" s="45" t="s">
        <v>59</v>
      </c>
      <c r="G33" s="67">
        <v>0.69430000000000014</v>
      </c>
      <c r="H33" s="67">
        <v>0.71310000000000007</v>
      </c>
      <c r="I33" s="7">
        <f t="shared" si="0"/>
        <v>511.19999700000005</v>
      </c>
      <c r="J33" s="45" t="s">
        <v>59</v>
      </c>
    </row>
    <row r="34" spans="1:10" ht="15.75" thickBot="1" x14ac:dyDescent="0.3">
      <c r="A34" s="24">
        <v>43101</v>
      </c>
      <c r="B34" s="42">
        <v>0</v>
      </c>
      <c r="C34" s="5">
        <v>824</v>
      </c>
      <c r="D34" s="34" t="s">
        <v>59</v>
      </c>
      <c r="E34" s="34" t="s">
        <v>59</v>
      </c>
      <c r="F34" s="45" t="s">
        <v>59</v>
      </c>
      <c r="G34" s="68">
        <v>0.3948000000000001</v>
      </c>
      <c r="H34" s="68">
        <v>0.41360000000000002</v>
      </c>
      <c r="I34" s="8">
        <f t="shared" si="0"/>
        <v>340.8064</v>
      </c>
      <c r="J34" s="45" t="s">
        <v>59</v>
      </c>
    </row>
    <row r="35" spans="1:10" ht="15.75" thickBot="1" x14ac:dyDescent="0.3">
      <c r="A35" s="30" t="s">
        <v>2</v>
      </c>
      <c r="B35" s="39">
        <f>SUM(B8:B34)</f>
        <v>0</v>
      </c>
      <c r="C35" s="39">
        <f>SUM(C8:C34)</f>
        <v>21612.9</v>
      </c>
      <c r="D35" s="11">
        <f>SUM(D8:D34)</f>
        <v>0</v>
      </c>
      <c r="E35" s="11">
        <f>SUM(E8:E34)</f>
        <v>0</v>
      </c>
      <c r="F35" s="46">
        <f t="shared" ref="F35" si="1">IFERROR((E35+D35)/(C35+B35),"")</f>
        <v>0</v>
      </c>
      <c r="G35" s="43"/>
      <c r="H35" s="43"/>
      <c r="I35" s="31">
        <f>SUM(I8:I34)</f>
        <v>10909.723798800002</v>
      </c>
      <c r="J35" s="11">
        <f>SUM(J8:J34)</f>
        <v>0</v>
      </c>
    </row>
    <row r="36" spans="1:10" ht="14.45" x14ac:dyDescent="0.3">
      <c r="A36" s="13"/>
      <c r="B36" s="14"/>
      <c r="C36" s="14"/>
      <c r="D36" s="15"/>
      <c r="E36" s="15"/>
      <c r="F36" s="47"/>
      <c r="G36" s="15"/>
      <c r="H36" s="15"/>
      <c r="I36" s="15"/>
      <c r="J36" s="15"/>
    </row>
    <row r="37" spans="1:10" ht="14.45" x14ac:dyDescent="0.3">
      <c r="B37" s="16" t="s">
        <v>5</v>
      </c>
      <c r="C37" s="16"/>
    </row>
    <row r="38" spans="1:10" ht="14.45" x14ac:dyDescent="0.3">
      <c r="B38" s="12" t="s">
        <v>3</v>
      </c>
      <c r="C38" s="2" t="s">
        <v>37</v>
      </c>
    </row>
    <row r="39" spans="1:10" ht="14.45" x14ac:dyDescent="0.3">
      <c r="B39" s="12" t="s">
        <v>4</v>
      </c>
      <c r="C39" s="2" t="s">
        <v>38</v>
      </c>
    </row>
    <row r="40" spans="1:10" ht="14.45" x14ac:dyDescent="0.3">
      <c r="B40" s="12" t="s">
        <v>11</v>
      </c>
      <c r="C40" s="2" t="s">
        <v>39</v>
      </c>
    </row>
    <row r="41" spans="1:10" ht="14.45" x14ac:dyDescent="0.3">
      <c r="B41" s="12" t="s">
        <v>12</v>
      </c>
      <c r="C41" s="2" t="s">
        <v>40</v>
      </c>
    </row>
    <row r="42" spans="1:10" ht="14.45" x14ac:dyDescent="0.3">
      <c r="B42" s="12" t="s">
        <v>13</v>
      </c>
      <c r="C42" s="2" t="s">
        <v>41</v>
      </c>
    </row>
    <row r="43" spans="1:10" x14ac:dyDescent="0.25">
      <c r="B43" s="12" t="s">
        <v>15</v>
      </c>
      <c r="C43" s="2" t="s">
        <v>42</v>
      </c>
    </row>
    <row r="44" spans="1:10" x14ac:dyDescent="0.25">
      <c r="B44" s="12"/>
      <c r="C44" s="10"/>
      <c r="E44" s="10"/>
      <c r="F44" s="10"/>
      <c r="G44" s="10"/>
    </row>
    <row r="45" spans="1:10" x14ac:dyDescent="0.25">
      <c r="B45" s="12"/>
      <c r="E45" s="10"/>
      <c r="F45" s="10"/>
      <c r="G45" s="10"/>
    </row>
    <row r="46" spans="1:10" x14ac:dyDescent="0.25">
      <c r="B46" s="12"/>
      <c r="E46" s="10"/>
      <c r="F46" s="10"/>
      <c r="G46" s="1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G8" sqref="G8"/>
    </sheetView>
  </sheetViews>
  <sheetFormatPr defaultColWidth="9.28515625" defaultRowHeight="15" x14ac:dyDescent="0.25"/>
  <cols>
    <col min="1" max="1" width="9.28515625" style="2" customWidth="1"/>
    <col min="2" max="13" width="14" style="2" customWidth="1"/>
    <col min="14" max="16384" width="9.28515625" style="2"/>
  </cols>
  <sheetData>
    <row r="1" spans="1:13" ht="14.45" x14ac:dyDescent="0.3">
      <c r="A1" s="4" t="s">
        <v>51</v>
      </c>
      <c r="B1" s="4" t="s">
        <v>29</v>
      </c>
      <c r="C1" s="4"/>
      <c r="E1" s="4"/>
      <c r="F1" s="4"/>
      <c r="H1" s="4"/>
      <c r="I1" s="4"/>
      <c r="K1" s="4"/>
      <c r="L1" s="4"/>
    </row>
    <row r="2" spans="1:13" thickBot="1" x14ac:dyDescent="0.35">
      <c r="A2" s="4"/>
      <c r="B2" s="4"/>
      <c r="C2" s="4"/>
      <c r="E2" s="4"/>
      <c r="F2" s="4"/>
      <c r="H2" s="4"/>
      <c r="I2" s="4"/>
      <c r="K2" s="4"/>
      <c r="L2" s="4"/>
    </row>
    <row r="3" spans="1:13" ht="24.6" customHeight="1" x14ac:dyDescent="0.25">
      <c r="A3" s="70" t="s">
        <v>0</v>
      </c>
      <c r="B3" s="72" t="s">
        <v>6</v>
      </c>
      <c r="C3" s="73"/>
      <c r="D3" s="74"/>
      <c r="E3" s="72" t="s">
        <v>7</v>
      </c>
      <c r="F3" s="73"/>
      <c r="G3" s="74"/>
      <c r="H3" s="72" t="s">
        <v>8</v>
      </c>
      <c r="I3" s="73"/>
      <c r="J3" s="75"/>
      <c r="K3" s="72" t="s">
        <v>9</v>
      </c>
      <c r="L3" s="73"/>
      <c r="M3" s="76"/>
    </row>
    <row r="4" spans="1:13" ht="105.75" thickBot="1" x14ac:dyDescent="0.3">
      <c r="A4" s="71"/>
      <c r="B4" s="17" t="s">
        <v>10</v>
      </c>
      <c r="C4" s="17" t="s">
        <v>28</v>
      </c>
      <c r="D4" s="17" t="s">
        <v>18</v>
      </c>
      <c r="E4" s="17" t="s">
        <v>10</v>
      </c>
      <c r="F4" s="17" t="s">
        <v>28</v>
      </c>
      <c r="G4" s="17" t="s">
        <v>18</v>
      </c>
      <c r="H4" s="17" t="s">
        <v>10</v>
      </c>
      <c r="I4" s="17" t="s">
        <v>28</v>
      </c>
      <c r="J4" s="17" t="s">
        <v>18</v>
      </c>
      <c r="K4" s="17" t="s">
        <v>10</v>
      </c>
      <c r="L4" s="17" t="s">
        <v>28</v>
      </c>
      <c r="M4" s="17" t="s">
        <v>18</v>
      </c>
    </row>
    <row r="5" spans="1:13" ht="14.45" x14ac:dyDescent="0.3">
      <c r="A5" s="18">
        <v>43891</v>
      </c>
      <c r="B5" s="19">
        <v>0</v>
      </c>
      <c r="C5" s="20">
        <v>0</v>
      </c>
      <c r="D5" s="52" t="str">
        <f>IFERROR(C5/B5,"")</f>
        <v/>
      </c>
      <c r="E5" s="19">
        <v>0</v>
      </c>
      <c r="F5" s="20">
        <v>0</v>
      </c>
      <c r="G5" s="52" t="str">
        <f>IFERROR(F5/E5,"")</f>
        <v/>
      </c>
      <c r="H5" s="19">
        <v>9</v>
      </c>
      <c r="I5" s="20">
        <v>0</v>
      </c>
      <c r="J5" s="52">
        <f>IFERROR(I5/H5,"")</f>
        <v>0</v>
      </c>
      <c r="K5" s="19">
        <v>0</v>
      </c>
      <c r="L5" s="20">
        <v>0</v>
      </c>
      <c r="M5" s="52" t="str">
        <f>IFERROR(L5/K5,"")</f>
        <v/>
      </c>
    </row>
    <row r="6" spans="1:13" ht="14.45" x14ac:dyDescent="0.3">
      <c r="A6" s="18">
        <v>43862</v>
      </c>
      <c r="B6" s="21">
        <v>0</v>
      </c>
      <c r="C6" s="22">
        <v>0</v>
      </c>
      <c r="D6" s="23" t="str">
        <f t="shared" ref="D6:D31" si="0">IFERROR(C6/B6,"")</f>
        <v/>
      </c>
      <c r="E6" s="21">
        <v>0</v>
      </c>
      <c r="F6" s="22">
        <v>0</v>
      </c>
      <c r="G6" s="23" t="str">
        <f t="shared" ref="G6:G31" si="1">IFERROR(F6/E6,"")</f>
        <v/>
      </c>
      <c r="H6" s="21">
        <v>9</v>
      </c>
      <c r="I6" s="22">
        <v>0</v>
      </c>
      <c r="J6" s="23">
        <f t="shared" ref="J6:J31" si="2">IFERROR(I6/H6,"")</f>
        <v>0</v>
      </c>
      <c r="K6" s="21">
        <v>0</v>
      </c>
      <c r="L6" s="22">
        <v>0</v>
      </c>
      <c r="M6" s="23" t="str">
        <f t="shared" ref="M6:M31" si="3">IFERROR(L6/K6,"")</f>
        <v/>
      </c>
    </row>
    <row r="7" spans="1:13" ht="14.45" x14ac:dyDescent="0.3">
      <c r="A7" s="18">
        <v>43831</v>
      </c>
      <c r="B7" s="21">
        <v>0</v>
      </c>
      <c r="C7" s="22">
        <v>0</v>
      </c>
      <c r="D7" s="23" t="str">
        <f t="shared" si="0"/>
        <v/>
      </c>
      <c r="E7" s="21">
        <v>0</v>
      </c>
      <c r="F7" s="22">
        <v>0</v>
      </c>
      <c r="G7" s="23" t="str">
        <f t="shared" si="1"/>
        <v/>
      </c>
      <c r="H7" s="21">
        <v>9</v>
      </c>
      <c r="I7" s="22">
        <v>0</v>
      </c>
      <c r="J7" s="23">
        <f t="shared" si="2"/>
        <v>0</v>
      </c>
      <c r="K7" s="21">
        <v>0</v>
      </c>
      <c r="L7" s="22">
        <v>0</v>
      </c>
      <c r="M7" s="23" t="str">
        <f t="shared" si="3"/>
        <v/>
      </c>
    </row>
    <row r="8" spans="1:13" ht="14.45" x14ac:dyDescent="0.3">
      <c r="A8" s="18">
        <v>43800</v>
      </c>
      <c r="B8" s="21">
        <v>0</v>
      </c>
      <c r="C8" s="22">
        <v>0</v>
      </c>
      <c r="D8" s="23" t="str">
        <f t="shared" si="0"/>
        <v/>
      </c>
      <c r="E8" s="21">
        <v>0</v>
      </c>
      <c r="F8" s="22">
        <v>0</v>
      </c>
      <c r="G8" s="23" t="str">
        <f t="shared" si="1"/>
        <v/>
      </c>
      <c r="H8" s="21">
        <v>9</v>
      </c>
      <c r="I8" s="22">
        <v>0</v>
      </c>
      <c r="J8" s="23">
        <f t="shared" si="2"/>
        <v>0</v>
      </c>
      <c r="K8" s="21">
        <v>0</v>
      </c>
      <c r="L8" s="22">
        <v>0</v>
      </c>
      <c r="M8" s="23" t="str">
        <f t="shared" si="3"/>
        <v/>
      </c>
    </row>
    <row r="9" spans="1:13" ht="14.45" x14ac:dyDescent="0.3">
      <c r="A9" s="18">
        <v>43770</v>
      </c>
      <c r="B9" s="21">
        <v>0</v>
      </c>
      <c r="C9" s="22">
        <v>0</v>
      </c>
      <c r="D9" s="23" t="str">
        <f t="shared" si="0"/>
        <v/>
      </c>
      <c r="E9" s="21">
        <v>0</v>
      </c>
      <c r="F9" s="22">
        <v>0</v>
      </c>
      <c r="G9" s="23" t="str">
        <f t="shared" si="1"/>
        <v/>
      </c>
      <c r="H9" s="21">
        <v>9</v>
      </c>
      <c r="I9" s="22">
        <v>0</v>
      </c>
      <c r="J9" s="23">
        <f t="shared" si="2"/>
        <v>0</v>
      </c>
      <c r="K9" s="21">
        <v>0</v>
      </c>
      <c r="L9" s="22">
        <v>0</v>
      </c>
      <c r="M9" s="23" t="str">
        <f t="shared" si="3"/>
        <v/>
      </c>
    </row>
    <row r="10" spans="1:13" ht="14.45" x14ac:dyDescent="0.3">
      <c r="A10" s="18">
        <v>43739</v>
      </c>
      <c r="B10" s="21">
        <v>0</v>
      </c>
      <c r="C10" s="22">
        <v>0</v>
      </c>
      <c r="D10" s="23" t="str">
        <f t="shared" si="0"/>
        <v/>
      </c>
      <c r="E10" s="21">
        <v>0</v>
      </c>
      <c r="F10" s="22">
        <v>0</v>
      </c>
      <c r="G10" s="23" t="str">
        <f t="shared" si="1"/>
        <v/>
      </c>
      <c r="H10" s="21">
        <v>8</v>
      </c>
      <c r="I10" s="22">
        <v>0</v>
      </c>
      <c r="J10" s="23">
        <f t="shared" si="2"/>
        <v>0</v>
      </c>
      <c r="K10" s="21">
        <v>0</v>
      </c>
      <c r="L10" s="22">
        <v>0</v>
      </c>
      <c r="M10" s="23" t="str">
        <f t="shared" si="3"/>
        <v/>
      </c>
    </row>
    <row r="11" spans="1:13" ht="14.45" x14ac:dyDescent="0.3">
      <c r="A11" s="18">
        <v>43709</v>
      </c>
      <c r="B11" s="21">
        <v>0</v>
      </c>
      <c r="C11" s="22">
        <v>0</v>
      </c>
      <c r="D11" s="23" t="str">
        <f t="shared" si="0"/>
        <v/>
      </c>
      <c r="E11" s="21">
        <v>0</v>
      </c>
      <c r="F11" s="22">
        <v>0</v>
      </c>
      <c r="G11" s="23" t="str">
        <f t="shared" si="1"/>
        <v/>
      </c>
      <c r="H11" s="21">
        <v>8</v>
      </c>
      <c r="I11" s="22">
        <v>0</v>
      </c>
      <c r="J11" s="23">
        <f t="shared" si="2"/>
        <v>0</v>
      </c>
      <c r="K11" s="21">
        <v>0</v>
      </c>
      <c r="L11" s="22">
        <v>0</v>
      </c>
      <c r="M11" s="23" t="str">
        <f t="shared" si="3"/>
        <v/>
      </c>
    </row>
    <row r="12" spans="1:13" ht="14.45" x14ac:dyDescent="0.3">
      <c r="A12" s="18">
        <v>43678</v>
      </c>
      <c r="B12" s="21">
        <v>0</v>
      </c>
      <c r="C12" s="22">
        <v>0</v>
      </c>
      <c r="D12" s="23" t="str">
        <f t="shared" si="0"/>
        <v/>
      </c>
      <c r="E12" s="21">
        <v>0</v>
      </c>
      <c r="F12" s="22">
        <v>0</v>
      </c>
      <c r="G12" s="23" t="str">
        <f t="shared" si="1"/>
        <v/>
      </c>
      <c r="H12" s="21">
        <v>8</v>
      </c>
      <c r="I12" s="22">
        <v>0</v>
      </c>
      <c r="J12" s="23">
        <f t="shared" si="2"/>
        <v>0</v>
      </c>
      <c r="K12" s="21">
        <v>0</v>
      </c>
      <c r="L12" s="22">
        <v>0</v>
      </c>
      <c r="M12" s="23" t="str">
        <f t="shared" si="3"/>
        <v/>
      </c>
    </row>
    <row r="13" spans="1:13" ht="14.45" x14ac:dyDescent="0.3">
      <c r="A13" s="18">
        <v>43647</v>
      </c>
      <c r="B13" s="21">
        <v>0</v>
      </c>
      <c r="C13" s="22">
        <v>0</v>
      </c>
      <c r="D13" s="23" t="str">
        <f t="shared" si="0"/>
        <v/>
      </c>
      <c r="E13" s="21">
        <v>0</v>
      </c>
      <c r="F13" s="22">
        <v>0</v>
      </c>
      <c r="G13" s="23" t="str">
        <f t="shared" si="1"/>
        <v/>
      </c>
      <c r="H13" s="21">
        <v>8</v>
      </c>
      <c r="I13" s="22">
        <v>0</v>
      </c>
      <c r="J13" s="23">
        <f t="shared" si="2"/>
        <v>0</v>
      </c>
      <c r="K13" s="21">
        <v>0</v>
      </c>
      <c r="L13" s="22">
        <v>0</v>
      </c>
      <c r="M13" s="23" t="str">
        <f t="shared" si="3"/>
        <v/>
      </c>
    </row>
    <row r="14" spans="1:13" ht="14.45" x14ac:dyDescent="0.3">
      <c r="A14" s="18">
        <v>43617</v>
      </c>
      <c r="B14" s="21">
        <v>0</v>
      </c>
      <c r="C14" s="22">
        <v>0</v>
      </c>
      <c r="D14" s="23" t="str">
        <f t="shared" si="0"/>
        <v/>
      </c>
      <c r="E14" s="21">
        <v>0</v>
      </c>
      <c r="F14" s="22">
        <v>0</v>
      </c>
      <c r="G14" s="23" t="str">
        <f t="shared" si="1"/>
        <v/>
      </c>
      <c r="H14" s="21">
        <v>8</v>
      </c>
      <c r="I14" s="22">
        <v>0</v>
      </c>
      <c r="J14" s="23">
        <f t="shared" si="2"/>
        <v>0</v>
      </c>
      <c r="K14" s="21">
        <v>0</v>
      </c>
      <c r="L14" s="22">
        <v>0</v>
      </c>
      <c r="M14" s="23" t="str">
        <f t="shared" si="3"/>
        <v/>
      </c>
    </row>
    <row r="15" spans="1:13" ht="14.45" x14ac:dyDescent="0.3">
      <c r="A15" s="18">
        <v>43586</v>
      </c>
      <c r="B15" s="21">
        <v>0</v>
      </c>
      <c r="C15" s="22">
        <v>0</v>
      </c>
      <c r="D15" s="23" t="str">
        <f t="shared" si="0"/>
        <v/>
      </c>
      <c r="E15" s="21">
        <v>0</v>
      </c>
      <c r="F15" s="22">
        <v>0</v>
      </c>
      <c r="G15" s="23" t="str">
        <f t="shared" si="1"/>
        <v/>
      </c>
      <c r="H15" s="21">
        <v>8</v>
      </c>
      <c r="I15" s="22">
        <v>0</v>
      </c>
      <c r="J15" s="23">
        <f t="shared" si="2"/>
        <v>0</v>
      </c>
      <c r="K15" s="21">
        <v>0</v>
      </c>
      <c r="L15" s="22">
        <v>0</v>
      </c>
      <c r="M15" s="23" t="str">
        <f t="shared" si="3"/>
        <v/>
      </c>
    </row>
    <row r="16" spans="1:13" ht="14.45" x14ac:dyDescent="0.3">
      <c r="A16" s="18">
        <v>43556</v>
      </c>
      <c r="B16" s="21">
        <v>0</v>
      </c>
      <c r="C16" s="22">
        <v>0</v>
      </c>
      <c r="D16" s="23" t="str">
        <f t="shared" si="0"/>
        <v/>
      </c>
      <c r="E16" s="21">
        <v>0</v>
      </c>
      <c r="F16" s="22">
        <v>0</v>
      </c>
      <c r="G16" s="23" t="str">
        <f t="shared" si="1"/>
        <v/>
      </c>
      <c r="H16" s="21">
        <v>6</v>
      </c>
      <c r="I16" s="22">
        <v>0</v>
      </c>
      <c r="J16" s="23">
        <f t="shared" si="2"/>
        <v>0</v>
      </c>
      <c r="K16" s="21">
        <v>0</v>
      </c>
      <c r="L16" s="22">
        <v>0</v>
      </c>
      <c r="M16" s="23" t="str">
        <f t="shared" si="3"/>
        <v/>
      </c>
    </row>
    <row r="17" spans="1:13" ht="14.45" x14ac:dyDescent="0.3">
      <c r="A17" s="18">
        <v>43525</v>
      </c>
      <c r="B17" s="21">
        <v>0</v>
      </c>
      <c r="C17" s="22">
        <v>0</v>
      </c>
      <c r="D17" s="23" t="str">
        <f t="shared" si="0"/>
        <v/>
      </c>
      <c r="E17" s="21">
        <v>0</v>
      </c>
      <c r="F17" s="22">
        <v>0</v>
      </c>
      <c r="G17" s="23" t="str">
        <f t="shared" si="1"/>
        <v/>
      </c>
      <c r="H17" s="21">
        <v>6</v>
      </c>
      <c r="I17" s="22">
        <v>0</v>
      </c>
      <c r="J17" s="23">
        <f t="shared" si="2"/>
        <v>0</v>
      </c>
      <c r="K17" s="21">
        <v>0</v>
      </c>
      <c r="L17" s="22">
        <v>0</v>
      </c>
      <c r="M17" s="23" t="str">
        <f t="shared" si="3"/>
        <v/>
      </c>
    </row>
    <row r="18" spans="1:13" ht="14.45" x14ac:dyDescent="0.3">
      <c r="A18" s="18">
        <v>43497</v>
      </c>
      <c r="B18" s="21">
        <v>0</v>
      </c>
      <c r="C18" s="22">
        <v>0</v>
      </c>
      <c r="D18" s="23" t="str">
        <f t="shared" si="0"/>
        <v/>
      </c>
      <c r="E18" s="21">
        <v>0</v>
      </c>
      <c r="F18" s="22">
        <v>0</v>
      </c>
      <c r="G18" s="23" t="str">
        <f t="shared" si="1"/>
        <v/>
      </c>
      <c r="H18" s="21">
        <v>6</v>
      </c>
      <c r="I18" s="22">
        <v>0</v>
      </c>
      <c r="J18" s="23">
        <f t="shared" si="2"/>
        <v>0</v>
      </c>
      <c r="K18" s="21">
        <v>0</v>
      </c>
      <c r="L18" s="22">
        <v>0</v>
      </c>
      <c r="M18" s="23" t="str">
        <f t="shared" si="3"/>
        <v/>
      </c>
    </row>
    <row r="19" spans="1:13" ht="14.45" x14ac:dyDescent="0.3">
      <c r="A19" s="18">
        <v>43466</v>
      </c>
      <c r="B19" s="21">
        <v>0</v>
      </c>
      <c r="C19" s="22">
        <v>0</v>
      </c>
      <c r="D19" s="23" t="str">
        <f t="shared" si="0"/>
        <v/>
      </c>
      <c r="E19" s="21">
        <v>0</v>
      </c>
      <c r="F19" s="22">
        <v>0</v>
      </c>
      <c r="G19" s="23" t="str">
        <f t="shared" si="1"/>
        <v/>
      </c>
      <c r="H19" s="21">
        <v>6</v>
      </c>
      <c r="I19" s="22">
        <v>0</v>
      </c>
      <c r="J19" s="23">
        <f t="shared" si="2"/>
        <v>0</v>
      </c>
      <c r="K19" s="21">
        <v>0</v>
      </c>
      <c r="L19" s="22">
        <v>0</v>
      </c>
      <c r="M19" s="23" t="str">
        <f t="shared" si="3"/>
        <v/>
      </c>
    </row>
    <row r="20" spans="1:13" ht="14.45" x14ac:dyDescent="0.3">
      <c r="A20" s="18">
        <v>43435</v>
      </c>
      <c r="B20" s="21">
        <v>0</v>
      </c>
      <c r="C20" s="22">
        <v>0</v>
      </c>
      <c r="D20" s="23" t="str">
        <f t="shared" si="0"/>
        <v/>
      </c>
      <c r="E20" s="21">
        <v>0</v>
      </c>
      <c r="F20" s="22">
        <v>0</v>
      </c>
      <c r="G20" s="23" t="str">
        <f t="shared" si="1"/>
        <v/>
      </c>
      <c r="H20" s="21">
        <v>6</v>
      </c>
      <c r="I20" s="22">
        <v>0</v>
      </c>
      <c r="J20" s="23">
        <f t="shared" si="2"/>
        <v>0</v>
      </c>
      <c r="K20" s="21">
        <v>0</v>
      </c>
      <c r="L20" s="22">
        <v>0</v>
      </c>
      <c r="M20" s="23" t="str">
        <f t="shared" si="3"/>
        <v/>
      </c>
    </row>
    <row r="21" spans="1:13" ht="14.45" x14ac:dyDescent="0.3">
      <c r="A21" s="18">
        <v>43405</v>
      </c>
      <c r="B21" s="21">
        <v>0</v>
      </c>
      <c r="C21" s="22">
        <v>0</v>
      </c>
      <c r="D21" s="23" t="str">
        <f t="shared" si="0"/>
        <v/>
      </c>
      <c r="E21" s="21">
        <v>0</v>
      </c>
      <c r="F21" s="22">
        <v>0</v>
      </c>
      <c r="G21" s="23" t="str">
        <f t="shared" si="1"/>
        <v/>
      </c>
      <c r="H21" s="21">
        <v>5</v>
      </c>
      <c r="I21" s="22">
        <v>0</v>
      </c>
      <c r="J21" s="23">
        <f t="shared" si="2"/>
        <v>0</v>
      </c>
      <c r="K21" s="21">
        <v>0</v>
      </c>
      <c r="L21" s="22">
        <v>0</v>
      </c>
      <c r="M21" s="23" t="str">
        <f t="shared" si="3"/>
        <v/>
      </c>
    </row>
    <row r="22" spans="1:13" ht="14.45" x14ac:dyDescent="0.3">
      <c r="A22" s="18">
        <v>43374</v>
      </c>
      <c r="B22" s="21">
        <v>0</v>
      </c>
      <c r="C22" s="22">
        <v>0</v>
      </c>
      <c r="D22" s="23" t="str">
        <f t="shared" si="0"/>
        <v/>
      </c>
      <c r="E22" s="21">
        <v>0</v>
      </c>
      <c r="F22" s="22">
        <v>0</v>
      </c>
      <c r="G22" s="23" t="str">
        <f t="shared" si="1"/>
        <v/>
      </c>
      <c r="H22" s="21">
        <v>5</v>
      </c>
      <c r="I22" s="22">
        <v>0</v>
      </c>
      <c r="J22" s="23">
        <f t="shared" si="2"/>
        <v>0</v>
      </c>
      <c r="K22" s="21">
        <v>0</v>
      </c>
      <c r="L22" s="22">
        <v>0</v>
      </c>
      <c r="M22" s="23" t="str">
        <f t="shared" si="3"/>
        <v/>
      </c>
    </row>
    <row r="23" spans="1:13" ht="14.45" x14ac:dyDescent="0.3">
      <c r="A23" s="18">
        <v>43344</v>
      </c>
      <c r="B23" s="21">
        <v>0</v>
      </c>
      <c r="C23" s="22">
        <v>0</v>
      </c>
      <c r="D23" s="23" t="str">
        <f t="shared" si="0"/>
        <v/>
      </c>
      <c r="E23" s="21">
        <v>0</v>
      </c>
      <c r="F23" s="22">
        <v>0</v>
      </c>
      <c r="G23" s="23" t="str">
        <f t="shared" si="1"/>
        <v/>
      </c>
      <c r="H23" s="21">
        <v>5</v>
      </c>
      <c r="I23" s="22">
        <v>0</v>
      </c>
      <c r="J23" s="23">
        <f t="shared" si="2"/>
        <v>0</v>
      </c>
      <c r="K23" s="21">
        <v>0</v>
      </c>
      <c r="L23" s="22">
        <v>0</v>
      </c>
      <c r="M23" s="23" t="str">
        <f t="shared" si="3"/>
        <v/>
      </c>
    </row>
    <row r="24" spans="1:13" ht="14.45" x14ac:dyDescent="0.3">
      <c r="A24" s="18">
        <v>43313</v>
      </c>
      <c r="B24" s="21">
        <v>0</v>
      </c>
      <c r="C24" s="22">
        <v>0</v>
      </c>
      <c r="D24" s="23" t="str">
        <f t="shared" si="0"/>
        <v/>
      </c>
      <c r="E24" s="21">
        <v>0</v>
      </c>
      <c r="F24" s="22">
        <v>0</v>
      </c>
      <c r="G24" s="23" t="str">
        <f t="shared" si="1"/>
        <v/>
      </c>
      <c r="H24" s="21">
        <v>5</v>
      </c>
      <c r="I24" s="22">
        <v>0</v>
      </c>
      <c r="J24" s="23">
        <f t="shared" si="2"/>
        <v>0</v>
      </c>
      <c r="K24" s="21">
        <v>0</v>
      </c>
      <c r="L24" s="22">
        <v>0</v>
      </c>
      <c r="M24" s="23" t="str">
        <f t="shared" si="3"/>
        <v/>
      </c>
    </row>
    <row r="25" spans="1:13" ht="14.45" x14ac:dyDescent="0.3">
      <c r="A25" s="18">
        <v>43282</v>
      </c>
      <c r="B25" s="21">
        <v>0</v>
      </c>
      <c r="C25" s="22">
        <v>0</v>
      </c>
      <c r="D25" s="23" t="str">
        <f t="shared" si="0"/>
        <v/>
      </c>
      <c r="E25" s="21">
        <v>0</v>
      </c>
      <c r="F25" s="22">
        <v>0</v>
      </c>
      <c r="G25" s="23" t="str">
        <f t="shared" si="1"/>
        <v/>
      </c>
      <c r="H25" s="21">
        <v>5</v>
      </c>
      <c r="I25" s="22">
        <v>0</v>
      </c>
      <c r="J25" s="23">
        <f t="shared" si="2"/>
        <v>0</v>
      </c>
      <c r="K25" s="21">
        <v>0</v>
      </c>
      <c r="L25" s="22">
        <v>0</v>
      </c>
      <c r="M25" s="23" t="str">
        <f t="shared" si="3"/>
        <v/>
      </c>
    </row>
    <row r="26" spans="1:13" ht="14.45" x14ac:dyDescent="0.3">
      <c r="A26" s="18">
        <v>43252</v>
      </c>
      <c r="B26" s="21">
        <v>0</v>
      </c>
      <c r="C26" s="22">
        <v>0</v>
      </c>
      <c r="D26" s="23" t="str">
        <f t="shared" si="0"/>
        <v/>
      </c>
      <c r="E26" s="21">
        <v>0</v>
      </c>
      <c r="F26" s="22">
        <v>0</v>
      </c>
      <c r="G26" s="23" t="str">
        <f t="shared" si="1"/>
        <v/>
      </c>
      <c r="H26" s="21">
        <v>5</v>
      </c>
      <c r="I26" s="22">
        <v>0</v>
      </c>
      <c r="J26" s="23">
        <f t="shared" si="2"/>
        <v>0</v>
      </c>
      <c r="K26" s="21">
        <v>0</v>
      </c>
      <c r="L26" s="22">
        <v>0</v>
      </c>
      <c r="M26" s="23" t="str">
        <f t="shared" si="3"/>
        <v/>
      </c>
    </row>
    <row r="27" spans="1:13" ht="14.45" x14ac:dyDescent="0.3">
      <c r="A27" s="18">
        <v>43221</v>
      </c>
      <c r="B27" s="21">
        <v>0</v>
      </c>
      <c r="C27" s="22">
        <v>0</v>
      </c>
      <c r="D27" s="23" t="str">
        <f t="shared" si="0"/>
        <v/>
      </c>
      <c r="E27" s="21">
        <v>0</v>
      </c>
      <c r="F27" s="22">
        <v>0</v>
      </c>
      <c r="G27" s="23" t="str">
        <f t="shared" si="1"/>
        <v/>
      </c>
      <c r="H27" s="21">
        <v>5</v>
      </c>
      <c r="I27" s="22">
        <v>0</v>
      </c>
      <c r="J27" s="23">
        <f t="shared" si="2"/>
        <v>0</v>
      </c>
      <c r="K27" s="21">
        <v>0</v>
      </c>
      <c r="L27" s="22">
        <v>0</v>
      </c>
      <c r="M27" s="23" t="str">
        <f t="shared" si="3"/>
        <v/>
      </c>
    </row>
    <row r="28" spans="1:13" ht="14.45" x14ac:dyDescent="0.3">
      <c r="A28" s="18">
        <v>43191</v>
      </c>
      <c r="B28" s="21">
        <v>0</v>
      </c>
      <c r="C28" s="22">
        <v>0</v>
      </c>
      <c r="D28" s="23" t="str">
        <f t="shared" si="0"/>
        <v/>
      </c>
      <c r="E28" s="21">
        <v>0</v>
      </c>
      <c r="F28" s="22">
        <v>0</v>
      </c>
      <c r="G28" s="23" t="str">
        <f t="shared" si="1"/>
        <v/>
      </c>
      <c r="H28" s="21">
        <v>5</v>
      </c>
      <c r="I28" s="22">
        <v>0</v>
      </c>
      <c r="J28" s="23">
        <f t="shared" si="2"/>
        <v>0</v>
      </c>
      <c r="K28" s="21">
        <v>0</v>
      </c>
      <c r="L28" s="22">
        <v>0</v>
      </c>
      <c r="M28" s="23" t="str">
        <f t="shared" si="3"/>
        <v/>
      </c>
    </row>
    <row r="29" spans="1:13" ht="14.45" x14ac:dyDescent="0.3">
      <c r="A29" s="18">
        <v>43160</v>
      </c>
      <c r="B29" s="21">
        <v>0</v>
      </c>
      <c r="C29" s="22">
        <v>0</v>
      </c>
      <c r="D29" s="23" t="str">
        <f t="shared" si="0"/>
        <v/>
      </c>
      <c r="E29" s="21">
        <v>0</v>
      </c>
      <c r="F29" s="22">
        <v>0</v>
      </c>
      <c r="G29" s="23" t="str">
        <f t="shared" si="1"/>
        <v/>
      </c>
      <c r="H29" s="21">
        <v>5</v>
      </c>
      <c r="I29" s="22">
        <v>0</v>
      </c>
      <c r="J29" s="23">
        <f t="shared" si="2"/>
        <v>0</v>
      </c>
      <c r="K29" s="21">
        <v>0</v>
      </c>
      <c r="L29" s="22">
        <v>0</v>
      </c>
      <c r="M29" s="23" t="str">
        <f t="shared" si="3"/>
        <v/>
      </c>
    </row>
    <row r="30" spans="1:13" ht="14.45" x14ac:dyDescent="0.3">
      <c r="A30" s="18">
        <v>43132</v>
      </c>
      <c r="B30" s="21">
        <v>0</v>
      </c>
      <c r="C30" s="22">
        <v>0</v>
      </c>
      <c r="D30" s="23" t="str">
        <f t="shared" si="0"/>
        <v/>
      </c>
      <c r="E30" s="21">
        <v>0</v>
      </c>
      <c r="F30" s="22">
        <v>0</v>
      </c>
      <c r="G30" s="23" t="str">
        <f t="shared" si="1"/>
        <v/>
      </c>
      <c r="H30" s="21">
        <v>6</v>
      </c>
      <c r="I30" s="22">
        <v>0</v>
      </c>
      <c r="J30" s="23">
        <f t="shared" si="2"/>
        <v>0</v>
      </c>
      <c r="K30" s="21">
        <v>0</v>
      </c>
      <c r="L30" s="22">
        <v>0</v>
      </c>
      <c r="M30" s="23" t="str">
        <f t="shared" si="3"/>
        <v/>
      </c>
    </row>
    <row r="31" spans="1:13" thickBot="1" x14ac:dyDescent="0.35">
      <c r="A31" s="24">
        <v>43101</v>
      </c>
      <c r="B31" s="25">
        <v>0</v>
      </c>
      <c r="C31" s="26">
        <v>0</v>
      </c>
      <c r="D31" s="27" t="str">
        <f t="shared" si="0"/>
        <v/>
      </c>
      <c r="E31" s="25">
        <v>0</v>
      </c>
      <c r="F31" s="26">
        <v>0</v>
      </c>
      <c r="G31" s="27" t="str">
        <f t="shared" si="1"/>
        <v/>
      </c>
      <c r="H31" s="25">
        <v>5</v>
      </c>
      <c r="I31" s="26">
        <v>0</v>
      </c>
      <c r="J31" s="27">
        <f t="shared" si="2"/>
        <v>0</v>
      </c>
      <c r="K31" s="25">
        <v>0</v>
      </c>
      <c r="L31" s="26">
        <v>0</v>
      </c>
      <c r="M31" s="27" t="str">
        <f t="shared" si="3"/>
        <v/>
      </c>
    </row>
    <row r="32" spans="1:13" ht="14.45" x14ac:dyDescent="0.3">
      <c r="A32" s="12"/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ht="14.45" x14ac:dyDescent="0.3">
      <c r="B33" s="16"/>
      <c r="C33" s="16"/>
      <c r="E33" s="16"/>
      <c r="F33" s="16"/>
      <c r="H33" s="16"/>
      <c r="I33" s="16"/>
      <c r="K33" s="16"/>
      <c r="L33" s="16"/>
    </row>
    <row r="34" spans="2:12" ht="14.45" x14ac:dyDescent="0.3">
      <c r="B34" s="12"/>
      <c r="C34" s="12"/>
      <c r="E34" s="12"/>
      <c r="F34" s="12"/>
      <c r="H34" s="12"/>
      <c r="I34" s="12"/>
      <c r="K34" s="12"/>
      <c r="L34" s="12"/>
    </row>
    <row r="35" spans="2:12" ht="14.45" x14ac:dyDescent="0.3">
      <c r="B35" s="12"/>
      <c r="C35" s="12"/>
      <c r="E35" s="12"/>
      <c r="F35" s="12"/>
      <c r="H35" s="12"/>
      <c r="I35" s="12"/>
      <c r="K35" s="12"/>
      <c r="L35" s="12"/>
    </row>
    <row r="36" spans="2:12" x14ac:dyDescent="0.25">
      <c r="B36" s="12"/>
      <c r="C36" s="12"/>
      <c r="E36" s="12"/>
      <c r="F36" s="12"/>
      <c r="H36" s="12"/>
      <c r="I36" s="12"/>
      <c r="K36" s="12"/>
      <c r="L36" s="12"/>
    </row>
    <row r="37" spans="2:12" x14ac:dyDescent="0.25">
      <c r="B37" s="12"/>
      <c r="C37" s="12"/>
      <c r="E37" s="12"/>
      <c r="F37" s="12"/>
      <c r="H37" s="12"/>
      <c r="I37" s="12"/>
      <c r="K37" s="12"/>
      <c r="L37" s="12"/>
    </row>
    <row r="38" spans="2:12" x14ac:dyDescent="0.25">
      <c r="B38" s="12"/>
      <c r="C38" s="12"/>
      <c r="E38" s="12"/>
      <c r="F38" s="12"/>
      <c r="H38" s="12"/>
      <c r="I38" s="12"/>
      <c r="K38" s="12"/>
      <c r="L38" s="12"/>
    </row>
    <row r="39" spans="2:12" x14ac:dyDescent="0.25">
      <c r="B39" s="12"/>
      <c r="C39" s="12"/>
      <c r="E39" s="12"/>
      <c r="F39" s="12"/>
      <c r="H39" s="12"/>
      <c r="I39" s="12"/>
      <c r="K39" s="12"/>
      <c r="L39" s="12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M5" sqref="M5"/>
    </sheetView>
  </sheetViews>
  <sheetFormatPr defaultColWidth="9.28515625" defaultRowHeight="15" x14ac:dyDescent="0.25"/>
  <cols>
    <col min="1" max="1" width="7.42578125" style="2" bestFit="1" customWidth="1"/>
    <col min="2" max="5" width="16.7109375" style="2" customWidth="1"/>
    <col min="6" max="6" width="16.7109375" style="44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ht="14.45" x14ac:dyDescent="0.3">
      <c r="A1" s="4" t="s">
        <v>45</v>
      </c>
      <c r="B1" s="4" t="s">
        <v>30</v>
      </c>
      <c r="C1" s="4"/>
    </row>
    <row r="2" spans="1:10" s="51" customFormat="1" thickBot="1" x14ac:dyDescent="0.35">
      <c r="A2" s="50"/>
      <c r="B2" s="50"/>
      <c r="C2" s="50"/>
    </row>
    <row r="3" spans="1:10" ht="118.5" customHeight="1" thickBot="1" x14ac:dyDescent="0.35">
      <c r="A3" s="41" t="s">
        <v>0</v>
      </c>
      <c r="B3" s="36" t="s">
        <v>31</v>
      </c>
      <c r="C3" s="36" t="s">
        <v>32</v>
      </c>
      <c r="D3" s="32" t="s">
        <v>33</v>
      </c>
      <c r="E3" s="32" t="s">
        <v>34</v>
      </c>
      <c r="F3" s="9" t="s">
        <v>46</v>
      </c>
      <c r="G3" s="69" t="s">
        <v>57</v>
      </c>
      <c r="H3" s="69" t="s">
        <v>58</v>
      </c>
      <c r="I3" s="36" t="s">
        <v>35</v>
      </c>
      <c r="J3" s="32" t="s">
        <v>1</v>
      </c>
    </row>
    <row r="4" spans="1:10" ht="15.75" thickBot="1" x14ac:dyDescent="0.3">
      <c r="A4" s="18">
        <v>43891</v>
      </c>
      <c r="B4" s="33" t="s">
        <v>59</v>
      </c>
      <c r="C4" s="40" t="s">
        <v>59</v>
      </c>
      <c r="D4" s="34" t="s">
        <v>59</v>
      </c>
      <c r="E4" s="34" t="s">
        <v>59</v>
      </c>
      <c r="F4" s="55" t="s">
        <v>59</v>
      </c>
      <c r="G4" s="66">
        <v>0.44529999999999997</v>
      </c>
      <c r="H4" s="66">
        <v>0.46289999999999992</v>
      </c>
      <c r="I4" s="37" t="e">
        <f>(B4*G4)+(C4*H4)</f>
        <v>#VALUE!</v>
      </c>
      <c r="J4" s="38" t="e">
        <f>(D4+E4)-I4</f>
        <v>#VALUE!</v>
      </c>
    </row>
    <row r="5" spans="1:10" ht="15.75" thickBot="1" x14ac:dyDescent="0.3">
      <c r="A5" s="18">
        <v>43862</v>
      </c>
      <c r="B5" s="33" t="s">
        <v>59</v>
      </c>
      <c r="C5" s="40" t="s">
        <v>59</v>
      </c>
      <c r="D5" s="34" t="s">
        <v>59</v>
      </c>
      <c r="E5" s="34" t="s">
        <v>59</v>
      </c>
      <c r="F5" s="55" t="s">
        <v>59</v>
      </c>
      <c r="G5" s="67">
        <v>0.44529999999999997</v>
      </c>
      <c r="H5" s="67">
        <v>0.46289999999999992</v>
      </c>
      <c r="I5" s="7" t="e">
        <f t="shared" ref="I5:I30" si="0">(B5*G5)+(C5*H5)</f>
        <v>#VALUE!</v>
      </c>
      <c r="J5" s="1" t="e">
        <f t="shared" ref="J5:J30" si="1">(D5+E5)-I5</f>
        <v>#VALUE!</v>
      </c>
    </row>
    <row r="6" spans="1:10" ht="15.75" thickBot="1" x14ac:dyDescent="0.3">
      <c r="A6" s="18">
        <v>43831</v>
      </c>
      <c r="B6" s="33" t="s">
        <v>59</v>
      </c>
      <c r="C6" s="40" t="s">
        <v>59</v>
      </c>
      <c r="D6" s="34" t="s">
        <v>59</v>
      </c>
      <c r="E6" s="34" t="s">
        <v>59</v>
      </c>
      <c r="F6" s="55" t="s">
        <v>59</v>
      </c>
      <c r="G6" s="67">
        <v>0.49169999999999997</v>
      </c>
      <c r="H6" s="67">
        <v>0.50929999999999997</v>
      </c>
      <c r="I6" s="7" t="e">
        <f t="shared" si="0"/>
        <v>#VALUE!</v>
      </c>
      <c r="J6" s="1" t="e">
        <f t="shared" si="1"/>
        <v>#VALUE!</v>
      </c>
    </row>
    <row r="7" spans="1:10" ht="15.75" thickBot="1" x14ac:dyDescent="0.3">
      <c r="A7" s="18">
        <v>43800</v>
      </c>
      <c r="B7" s="33" t="s">
        <v>59</v>
      </c>
      <c r="C7" s="40" t="s">
        <v>59</v>
      </c>
      <c r="D7" s="34" t="s">
        <v>59</v>
      </c>
      <c r="E7" s="34" t="s">
        <v>59</v>
      </c>
      <c r="F7" s="55" t="s">
        <v>59</v>
      </c>
      <c r="G7" s="67">
        <v>0.49169999999999997</v>
      </c>
      <c r="H7" s="67">
        <v>0.50929999999999997</v>
      </c>
      <c r="I7" s="7" t="e">
        <f t="shared" si="0"/>
        <v>#VALUE!</v>
      </c>
      <c r="J7" s="1" t="e">
        <f t="shared" si="1"/>
        <v>#VALUE!</v>
      </c>
    </row>
    <row r="8" spans="1:10" ht="15.75" thickBot="1" x14ac:dyDescent="0.3">
      <c r="A8" s="18">
        <v>43770</v>
      </c>
      <c r="B8" s="33" t="s">
        <v>59</v>
      </c>
      <c r="C8" s="40" t="s">
        <v>59</v>
      </c>
      <c r="D8" s="34" t="s">
        <v>59</v>
      </c>
      <c r="E8" s="34" t="s">
        <v>59</v>
      </c>
      <c r="F8" s="55" t="s">
        <v>59</v>
      </c>
      <c r="G8" s="67">
        <v>0.49169999999999997</v>
      </c>
      <c r="H8" s="67">
        <v>0.50929999999999997</v>
      </c>
      <c r="I8" s="7" t="e">
        <f t="shared" si="0"/>
        <v>#VALUE!</v>
      </c>
      <c r="J8" s="1" t="e">
        <f t="shared" si="1"/>
        <v>#VALUE!</v>
      </c>
    </row>
    <row r="9" spans="1:10" ht="15.75" thickBot="1" x14ac:dyDescent="0.3">
      <c r="A9" s="18">
        <v>43739</v>
      </c>
      <c r="B9" s="33" t="s">
        <v>59</v>
      </c>
      <c r="C9" s="40" t="s">
        <v>59</v>
      </c>
      <c r="D9" s="34" t="s">
        <v>59</v>
      </c>
      <c r="E9" s="34" t="s">
        <v>59</v>
      </c>
      <c r="F9" s="55" t="s">
        <v>59</v>
      </c>
      <c r="G9" s="67">
        <v>0.30499999999999999</v>
      </c>
      <c r="H9" s="67">
        <v>0.3241</v>
      </c>
      <c r="I9" s="7" t="e">
        <f t="shared" si="0"/>
        <v>#VALUE!</v>
      </c>
      <c r="J9" s="1" t="e">
        <f t="shared" si="1"/>
        <v>#VALUE!</v>
      </c>
    </row>
    <row r="10" spans="1:10" ht="15.75" thickBot="1" x14ac:dyDescent="0.3">
      <c r="A10" s="18">
        <v>43709</v>
      </c>
      <c r="B10" s="33" t="s">
        <v>59</v>
      </c>
      <c r="C10" s="40" t="s">
        <v>59</v>
      </c>
      <c r="D10" s="34" t="s">
        <v>59</v>
      </c>
      <c r="E10" s="34" t="s">
        <v>59</v>
      </c>
      <c r="F10" s="55" t="s">
        <v>59</v>
      </c>
      <c r="G10" s="67">
        <v>0.30499999999999999</v>
      </c>
      <c r="H10" s="67">
        <v>0.3241</v>
      </c>
      <c r="I10" s="7" t="e">
        <f t="shared" si="0"/>
        <v>#VALUE!</v>
      </c>
      <c r="J10" s="1" t="e">
        <f t="shared" si="1"/>
        <v>#VALUE!</v>
      </c>
    </row>
    <row r="11" spans="1:10" ht="15.75" thickBot="1" x14ac:dyDescent="0.3">
      <c r="A11" s="18">
        <v>43678</v>
      </c>
      <c r="B11" s="33" t="s">
        <v>59</v>
      </c>
      <c r="C11" s="40" t="s">
        <v>59</v>
      </c>
      <c r="D11" s="34" t="s">
        <v>59</v>
      </c>
      <c r="E11" s="34" t="s">
        <v>59</v>
      </c>
      <c r="F11" s="55" t="s">
        <v>59</v>
      </c>
      <c r="G11" s="67">
        <v>0.30499999999999999</v>
      </c>
      <c r="H11" s="67">
        <v>0.3241</v>
      </c>
      <c r="I11" s="7" t="e">
        <f t="shared" si="0"/>
        <v>#VALUE!</v>
      </c>
      <c r="J11" s="1" t="e">
        <f t="shared" si="1"/>
        <v>#VALUE!</v>
      </c>
    </row>
    <row r="12" spans="1:10" ht="15.75" thickBot="1" x14ac:dyDescent="0.3">
      <c r="A12" s="18">
        <v>43647</v>
      </c>
      <c r="B12" s="33" t="s">
        <v>59</v>
      </c>
      <c r="C12" s="40" t="s">
        <v>59</v>
      </c>
      <c r="D12" s="34" t="s">
        <v>59</v>
      </c>
      <c r="E12" s="34" t="s">
        <v>59</v>
      </c>
      <c r="F12" s="55" t="s">
        <v>59</v>
      </c>
      <c r="G12" s="67">
        <v>0.30499999999999999</v>
      </c>
      <c r="H12" s="67">
        <v>0.3241</v>
      </c>
      <c r="I12" s="7" t="e">
        <f t="shared" si="0"/>
        <v>#VALUE!</v>
      </c>
      <c r="J12" s="1" t="e">
        <f t="shared" si="1"/>
        <v>#VALUE!</v>
      </c>
    </row>
    <row r="13" spans="1:10" ht="15.75" thickBot="1" x14ac:dyDescent="0.3">
      <c r="A13" s="18">
        <v>43617</v>
      </c>
      <c r="B13" s="33" t="s">
        <v>59</v>
      </c>
      <c r="C13" s="40" t="s">
        <v>59</v>
      </c>
      <c r="D13" s="34" t="s">
        <v>59</v>
      </c>
      <c r="E13" s="34" t="s">
        <v>59</v>
      </c>
      <c r="F13" s="55" t="s">
        <v>59</v>
      </c>
      <c r="G13" s="67">
        <v>0.39679999999999999</v>
      </c>
      <c r="H13" s="67">
        <v>0.41589999999999999</v>
      </c>
      <c r="I13" s="7" t="e">
        <f t="shared" si="0"/>
        <v>#VALUE!</v>
      </c>
      <c r="J13" s="1" t="e">
        <f t="shared" si="1"/>
        <v>#VALUE!</v>
      </c>
    </row>
    <row r="14" spans="1:10" ht="15.75" thickBot="1" x14ac:dyDescent="0.3">
      <c r="A14" s="18">
        <v>43586</v>
      </c>
      <c r="B14" s="33" t="s">
        <v>59</v>
      </c>
      <c r="C14" s="40" t="s">
        <v>59</v>
      </c>
      <c r="D14" s="34" t="s">
        <v>59</v>
      </c>
      <c r="E14" s="34" t="s">
        <v>59</v>
      </c>
      <c r="F14" s="55" t="s">
        <v>59</v>
      </c>
      <c r="G14" s="67">
        <v>0.39679999999999999</v>
      </c>
      <c r="H14" s="67">
        <v>0.41589999999999999</v>
      </c>
      <c r="I14" s="7" t="e">
        <f t="shared" si="0"/>
        <v>#VALUE!</v>
      </c>
      <c r="J14" s="1" t="e">
        <f t="shared" si="1"/>
        <v>#VALUE!</v>
      </c>
    </row>
    <row r="15" spans="1:10" ht="15.75" thickBot="1" x14ac:dyDescent="0.3">
      <c r="A15" s="18">
        <v>43556</v>
      </c>
      <c r="B15" s="33" t="s">
        <v>59</v>
      </c>
      <c r="C15" s="40" t="s">
        <v>59</v>
      </c>
      <c r="D15" s="34" t="s">
        <v>59</v>
      </c>
      <c r="E15" s="34" t="s">
        <v>59</v>
      </c>
      <c r="F15" s="55" t="s">
        <v>59</v>
      </c>
      <c r="G15" s="67">
        <v>0.52429999999999999</v>
      </c>
      <c r="H15" s="67">
        <v>0.63019999999999987</v>
      </c>
      <c r="I15" s="7" t="e">
        <f t="shared" si="0"/>
        <v>#VALUE!</v>
      </c>
      <c r="J15" s="1" t="e">
        <f t="shared" si="1"/>
        <v>#VALUE!</v>
      </c>
    </row>
    <row r="16" spans="1:10" ht="15.75" thickBot="1" x14ac:dyDescent="0.3">
      <c r="A16" s="18">
        <v>43525</v>
      </c>
      <c r="B16" s="33" t="s">
        <v>59</v>
      </c>
      <c r="C16" s="40" t="s">
        <v>59</v>
      </c>
      <c r="D16" s="34" t="s">
        <v>59</v>
      </c>
      <c r="E16" s="34" t="s">
        <v>59</v>
      </c>
      <c r="F16" s="55" t="s">
        <v>59</v>
      </c>
      <c r="G16" s="67">
        <v>0.52429999999999999</v>
      </c>
      <c r="H16" s="67">
        <v>0.63019999999999987</v>
      </c>
      <c r="I16" s="7" t="e">
        <f t="shared" si="0"/>
        <v>#VALUE!</v>
      </c>
      <c r="J16" s="1" t="e">
        <f t="shared" si="1"/>
        <v>#VALUE!</v>
      </c>
    </row>
    <row r="17" spans="1:10" ht="15.75" thickBot="1" x14ac:dyDescent="0.3">
      <c r="A17" s="18">
        <v>43497</v>
      </c>
      <c r="B17" s="33" t="s">
        <v>59</v>
      </c>
      <c r="C17" s="40" t="s">
        <v>59</v>
      </c>
      <c r="D17" s="34" t="s">
        <v>59</v>
      </c>
      <c r="E17" s="34" t="s">
        <v>59</v>
      </c>
      <c r="F17" s="55" t="s">
        <v>59</v>
      </c>
      <c r="G17" s="67">
        <v>0.52429999999999999</v>
      </c>
      <c r="H17" s="67">
        <v>0.63019999999999987</v>
      </c>
      <c r="I17" s="7" t="e">
        <f t="shared" si="0"/>
        <v>#VALUE!</v>
      </c>
      <c r="J17" s="1" t="e">
        <f t="shared" si="1"/>
        <v>#VALUE!</v>
      </c>
    </row>
    <row r="18" spans="1:10" ht="15.75" thickBot="1" x14ac:dyDescent="0.3">
      <c r="A18" s="18">
        <v>43466</v>
      </c>
      <c r="B18" s="33" t="s">
        <v>59</v>
      </c>
      <c r="C18" s="40" t="s">
        <v>59</v>
      </c>
      <c r="D18" s="34" t="s">
        <v>59</v>
      </c>
      <c r="E18" s="34" t="s">
        <v>59</v>
      </c>
      <c r="F18" s="55" t="s">
        <v>59</v>
      </c>
      <c r="G18" s="67">
        <v>0.52429999999999999</v>
      </c>
      <c r="H18" s="67">
        <v>0.63019999999999987</v>
      </c>
      <c r="I18" s="7" t="e">
        <f t="shared" si="0"/>
        <v>#VALUE!</v>
      </c>
      <c r="J18" s="1" t="e">
        <f t="shared" si="1"/>
        <v>#VALUE!</v>
      </c>
    </row>
    <row r="19" spans="1:10" ht="15.75" thickBot="1" x14ac:dyDescent="0.3">
      <c r="A19" s="18">
        <v>43435</v>
      </c>
      <c r="B19" s="33" t="s">
        <v>59</v>
      </c>
      <c r="C19" s="40" t="s">
        <v>59</v>
      </c>
      <c r="D19" s="34" t="s">
        <v>59</v>
      </c>
      <c r="E19" s="34" t="s">
        <v>59</v>
      </c>
      <c r="F19" s="55" t="s">
        <v>59</v>
      </c>
      <c r="G19" s="67">
        <v>0.52429999999999999</v>
      </c>
      <c r="H19" s="67">
        <v>0.63019999999999987</v>
      </c>
      <c r="I19" s="7" t="e">
        <f t="shared" si="0"/>
        <v>#VALUE!</v>
      </c>
      <c r="J19" s="1" t="e">
        <f t="shared" si="1"/>
        <v>#VALUE!</v>
      </c>
    </row>
    <row r="20" spans="1:10" ht="15.75" thickBot="1" x14ac:dyDescent="0.3">
      <c r="A20" s="18">
        <v>43405</v>
      </c>
      <c r="B20" s="33" t="s">
        <v>59</v>
      </c>
      <c r="C20" s="40" t="s">
        <v>59</v>
      </c>
      <c r="D20" s="34" t="s">
        <v>59</v>
      </c>
      <c r="E20" s="34" t="s">
        <v>59</v>
      </c>
      <c r="F20" s="55" t="s">
        <v>59</v>
      </c>
      <c r="G20" s="67">
        <v>0.44530000000000003</v>
      </c>
      <c r="H20" s="67">
        <v>0.55119999999999991</v>
      </c>
      <c r="I20" s="7" t="e">
        <f t="shared" si="0"/>
        <v>#VALUE!</v>
      </c>
      <c r="J20" s="1" t="e">
        <f t="shared" si="1"/>
        <v>#VALUE!</v>
      </c>
    </row>
    <row r="21" spans="1:10" ht="15.75" thickBot="1" x14ac:dyDescent="0.3">
      <c r="A21" s="18">
        <v>43374</v>
      </c>
      <c r="B21" s="33" t="s">
        <v>59</v>
      </c>
      <c r="C21" s="40" t="s">
        <v>59</v>
      </c>
      <c r="D21" s="34" t="s">
        <v>59</v>
      </c>
      <c r="E21" s="34" t="s">
        <v>59</v>
      </c>
      <c r="F21" s="55" t="s">
        <v>59</v>
      </c>
      <c r="G21" s="67">
        <v>0.33360000000000006</v>
      </c>
      <c r="H21" s="67">
        <v>0.33450000000000008</v>
      </c>
      <c r="I21" s="7" t="e">
        <f t="shared" si="0"/>
        <v>#VALUE!</v>
      </c>
      <c r="J21" s="1" t="e">
        <f t="shared" si="1"/>
        <v>#VALUE!</v>
      </c>
    </row>
    <row r="22" spans="1:10" ht="15.75" thickBot="1" x14ac:dyDescent="0.3">
      <c r="A22" s="18">
        <v>43344</v>
      </c>
      <c r="B22" s="33" t="s">
        <v>59</v>
      </c>
      <c r="C22" s="40" t="s">
        <v>59</v>
      </c>
      <c r="D22" s="34" t="s">
        <v>59</v>
      </c>
      <c r="E22" s="34" t="s">
        <v>59</v>
      </c>
      <c r="F22" s="55" t="s">
        <v>59</v>
      </c>
      <c r="G22" s="67">
        <v>0.33360000000000006</v>
      </c>
      <c r="H22" s="67">
        <v>0.33450000000000008</v>
      </c>
      <c r="I22" s="7" t="e">
        <f t="shared" si="0"/>
        <v>#VALUE!</v>
      </c>
      <c r="J22" s="1" t="e">
        <f t="shared" si="1"/>
        <v>#VALUE!</v>
      </c>
    </row>
    <row r="23" spans="1:10" ht="15.75" thickBot="1" x14ac:dyDescent="0.3">
      <c r="A23" s="18">
        <v>43313</v>
      </c>
      <c r="B23" s="33" t="s">
        <v>59</v>
      </c>
      <c r="C23" s="40" t="s">
        <v>59</v>
      </c>
      <c r="D23" s="34" t="s">
        <v>59</v>
      </c>
      <c r="E23" s="34" t="s">
        <v>59</v>
      </c>
      <c r="F23" s="55" t="s">
        <v>59</v>
      </c>
      <c r="G23" s="67">
        <v>0.33360000000000006</v>
      </c>
      <c r="H23" s="67">
        <v>0.33450000000000008</v>
      </c>
      <c r="I23" s="7" t="e">
        <f t="shared" si="0"/>
        <v>#VALUE!</v>
      </c>
      <c r="J23" s="1" t="e">
        <f t="shared" si="1"/>
        <v>#VALUE!</v>
      </c>
    </row>
    <row r="24" spans="1:10" ht="15.75" thickBot="1" x14ac:dyDescent="0.3">
      <c r="A24" s="18">
        <v>43282</v>
      </c>
      <c r="B24" s="33" t="s">
        <v>59</v>
      </c>
      <c r="C24" s="40" t="s">
        <v>59</v>
      </c>
      <c r="D24" s="34" t="s">
        <v>59</v>
      </c>
      <c r="E24" s="34" t="s">
        <v>59</v>
      </c>
      <c r="F24" s="55" t="s">
        <v>59</v>
      </c>
      <c r="G24" s="67">
        <v>0.33360000000000006</v>
      </c>
      <c r="H24" s="67">
        <v>0.33450000000000008</v>
      </c>
      <c r="I24" s="7" t="e">
        <f t="shared" si="0"/>
        <v>#VALUE!</v>
      </c>
      <c r="J24" s="1" t="e">
        <f t="shared" si="1"/>
        <v>#VALUE!</v>
      </c>
    </row>
    <row r="25" spans="1:10" ht="15.75" thickBot="1" x14ac:dyDescent="0.3">
      <c r="A25" s="18">
        <v>43252</v>
      </c>
      <c r="B25" s="33" t="s">
        <v>59</v>
      </c>
      <c r="C25" s="40" t="s">
        <v>59</v>
      </c>
      <c r="D25" s="34" t="s">
        <v>59</v>
      </c>
      <c r="E25" s="34" t="s">
        <v>59</v>
      </c>
      <c r="F25" s="55" t="s">
        <v>59</v>
      </c>
      <c r="G25" s="67">
        <v>0.33360000000000006</v>
      </c>
      <c r="H25" s="67">
        <v>0.33450000000000008</v>
      </c>
      <c r="I25" s="7" t="e">
        <f t="shared" si="0"/>
        <v>#VALUE!</v>
      </c>
      <c r="J25" s="1" t="e">
        <f t="shared" si="1"/>
        <v>#VALUE!</v>
      </c>
    </row>
    <row r="26" spans="1:10" ht="15.75" thickBot="1" x14ac:dyDescent="0.3">
      <c r="A26" s="18">
        <v>43221</v>
      </c>
      <c r="B26" s="33" t="s">
        <v>59</v>
      </c>
      <c r="C26" s="40" t="s">
        <v>59</v>
      </c>
      <c r="D26" s="34" t="s">
        <v>59</v>
      </c>
      <c r="E26" s="34" t="s">
        <v>59</v>
      </c>
      <c r="F26" s="55" t="s">
        <v>59</v>
      </c>
      <c r="G26" s="67">
        <v>0.33360000000000006</v>
      </c>
      <c r="H26" s="67">
        <v>0.33450000000000008</v>
      </c>
      <c r="I26" s="7" t="e">
        <f t="shared" si="0"/>
        <v>#VALUE!</v>
      </c>
      <c r="J26" s="1" t="e">
        <f t="shared" si="1"/>
        <v>#VALUE!</v>
      </c>
    </row>
    <row r="27" spans="1:10" ht="15.75" thickBot="1" x14ac:dyDescent="0.3">
      <c r="A27" s="18">
        <v>43191</v>
      </c>
      <c r="B27" s="33" t="s">
        <v>59</v>
      </c>
      <c r="C27" s="40" t="s">
        <v>59</v>
      </c>
      <c r="D27" s="34" t="s">
        <v>59</v>
      </c>
      <c r="E27" s="34" t="s">
        <v>59</v>
      </c>
      <c r="F27" s="55" t="s">
        <v>59</v>
      </c>
      <c r="G27" s="67">
        <v>0.42310000000000009</v>
      </c>
      <c r="H27" s="67">
        <v>0.44190000000000002</v>
      </c>
      <c r="I27" s="7" t="e">
        <f t="shared" si="0"/>
        <v>#VALUE!</v>
      </c>
      <c r="J27" s="1" t="e">
        <f t="shared" si="1"/>
        <v>#VALUE!</v>
      </c>
    </row>
    <row r="28" spans="1:10" ht="15.75" thickBot="1" x14ac:dyDescent="0.3">
      <c r="A28" s="18">
        <v>43160</v>
      </c>
      <c r="B28" s="33" t="s">
        <v>59</v>
      </c>
      <c r="C28" s="40" t="s">
        <v>59</v>
      </c>
      <c r="D28" s="34" t="s">
        <v>59</v>
      </c>
      <c r="E28" s="34" t="s">
        <v>59</v>
      </c>
      <c r="F28" s="55" t="s">
        <v>59</v>
      </c>
      <c r="G28" s="67">
        <v>0.69430000000000014</v>
      </c>
      <c r="H28" s="67">
        <v>0.71310000000000007</v>
      </c>
      <c r="I28" s="7" t="e">
        <f t="shared" si="0"/>
        <v>#VALUE!</v>
      </c>
      <c r="J28" s="1" t="e">
        <f t="shared" si="1"/>
        <v>#VALUE!</v>
      </c>
    </row>
    <row r="29" spans="1:10" ht="15.75" thickBot="1" x14ac:dyDescent="0.3">
      <c r="A29" s="18">
        <v>43132</v>
      </c>
      <c r="B29" s="33" t="s">
        <v>59</v>
      </c>
      <c r="C29" s="40" t="s">
        <v>59</v>
      </c>
      <c r="D29" s="34" t="s">
        <v>59</v>
      </c>
      <c r="E29" s="34" t="s">
        <v>59</v>
      </c>
      <c r="F29" s="55" t="s">
        <v>59</v>
      </c>
      <c r="G29" s="67">
        <v>0.69430000000000014</v>
      </c>
      <c r="H29" s="67">
        <v>0.71310000000000007</v>
      </c>
      <c r="I29" s="7" t="e">
        <f t="shared" si="0"/>
        <v>#VALUE!</v>
      </c>
      <c r="J29" s="1" t="e">
        <f t="shared" si="1"/>
        <v>#VALUE!</v>
      </c>
    </row>
    <row r="30" spans="1:10" ht="15.75" thickBot="1" x14ac:dyDescent="0.3">
      <c r="A30" s="24">
        <v>43101</v>
      </c>
      <c r="B30" s="33" t="s">
        <v>59</v>
      </c>
      <c r="C30" s="40" t="s">
        <v>59</v>
      </c>
      <c r="D30" s="34" t="s">
        <v>59</v>
      </c>
      <c r="E30" s="34" t="s">
        <v>59</v>
      </c>
      <c r="F30" s="55" t="s">
        <v>59</v>
      </c>
      <c r="G30" s="68">
        <v>0.3948000000000001</v>
      </c>
      <c r="H30" s="68">
        <v>0.41360000000000002</v>
      </c>
      <c r="I30" s="8" t="e">
        <f t="shared" si="0"/>
        <v>#VALUE!</v>
      </c>
      <c r="J30" s="6" t="e">
        <f t="shared" si="1"/>
        <v>#VALUE!</v>
      </c>
    </row>
    <row r="31" spans="1:10" ht="15.75" thickBot="1" x14ac:dyDescent="0.3">
      <c r="A31" s="30" t="s">
        <v>2</v>
      </c>
      <c r="B31" s="39">
        <f>SUM(B4:B30)</f>
        <v>0</v>
      </c>
      <c r="C31" s="39">
        <f>SUM(C4:C30)</f>
        <v>0</v>
      </c>
      <c r="D31" s="11">
        <f>SUM(D4:D30)</f>
        <v>0</v>
      </c>
      <c r="E31" s="11">
        <f>SUM(E4:E30)</f>
        <v>0</v>
      </c>
      <c r="F31" s="56" t="str">
        <f t="shared" ref="F31" si="2">IFERROR((E31+D31)/(C31+B31),"")</f>
        <v/>
      </c>
      <c r="G31" s="43"/>
      <c r="H31" s="43"/>
      <c r="I31" s="31" t="e">
        <f>SUM(I4:I30)</f>
        <v>#VALUE!</v>
      </c>
      <c r="J31" s="11" t="e">
        <f>SUM(J4:J30)</f>
        <v>#VALUE!</v>
      </c>
    </row>
    <row r="32" spans="1:10" ht="14.45" x14ac:dyDescent="0.3">
      <c r="A32" s="13"/>
      <c r="B32" s="14"/>
      <c r="C32" s="14"/>
      <c r="D32" s="15"/>
      <c r="E32" s="15"/>
      <c r="F32" s="47"/>
      <c r="G32" s="15"/>
      <c r="H32" s="15"/>
      <c r="I32" s="15"/>
      <c r="J32" s="15"/>
    </row>
    <row r="33" spans="2:3" x14ac:dyDescent="0.25">
      <c r="B33" s="16" t="s">
        <v>5</v>
      </c>
      <c r="C33" s="16"/>
    </row>
    <row r="34" spans="2:3" x14ac:dyDescent="0.25">
      <c r="B34" s="12" t="s">
        <v>3</v>
      </c>
      <c r="C34" s="2" t="s">
        <v>47</v>
      </c>
    </row>
    <row r="35" spans="2:3" x14ac:dyDescent="0.25">
      <c r="B35" s="12" t="s">
        <v>4</v>
      </c>
      <c r="C35" s="2" t="s">
        <v>48</v>
      </c>
    </row>
    <row r="36" spans="2:3" x14ac:dyDescent="0.25">
      <c r="B36" s="12" t="s">
        <v>11</v>
      </c>
      <c r="C36" s="2" t="s">
        <v>49</v>
      </c>
    </row>
    <row r="37" spans="2:3" x14ac:dyDescent="0.25">
      <c r="B37" s="12" t="s">
        <v>12</v>
      </c>
      <c r="C37" s="2" t="s">
        <v>50</v>
      </c>
    </row>
    <row r="38" spans="2:3" x14ac:dyDescent="0.25">
      <c r="B38" s="12" t="s">
        <v>13</v>
      </c>
      <c r="C38" s="2" t="s">
        <v>14</v>
      </c>
    </row>
    <row r="39" spans="2:3" x14ac:dyDescent="0.25">
      <c r="B39" s="12" t="s">
        <v>15</v>
      </c>
      <c r="C39" s="2" t="s">
        <v>16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I5" sqref="I5"/>
    </sheetView>
  </sheetViews>
  <sheetFormatPr defaultColWidth="9.28515625" defaultRowHeight="15" x14ac:dyDescent="0.25"/>
  <cols>
    <col min="1" max="1" width="9.28515625" style="2" customWidth="1"/>
    <col min="2" max="13" width="14" style="2" customWidth="1"/>
    <col min="14" max="16384" width="9.28515625" style="2"/>
  </cols>
  <sheetData>
    <row r="1" spans="1:13" ht="14.45" x14ac:dyDescent="0.3">
      <c r="A1" s="4" t="s">
        <v>26</v>
      </c>
      <c r="B1" s="4" t="s">
        <v>44</v>
      </c>
      <c r="C1" s="4"/>
      <c r="E1" s="4"/>
      <c r="F1" s="4"/>
      <c r="H1" s="4"/>
      <c r="I1" s="4"/>
      <c r="K1" s="4"/>
      <c r="L1" s="4"/>
    </row>
    <row r="2" spans="1:13" thickBot="1" x14ac:dyDescent="0.35">
      <c r="A2" s="48"/>
      <c r="B2" s="48" t="s">
        <v>36</v>
      </c>
      <c r="C2" s="48"/>
      <c r="D2" s="49"/>
      <c r="E2" s="48"/>
      <c r="F2" s="48"/>
      <c r="G2" s="49"/>
      <c r="H2" s="48"/>
      <c r="I2" s="48"/>
      <c r="K2" s="4"/>
      <c r="L2" s="4"/>
    </row>
    <row r="3" spans="1:13" ht="24.6" customHeight="1" x14ac:dyDescent="0.25">
      <c r="A3" s="70" t="s">
        <v>0</v>
      </c>
      <c r="B3" s="72" t="s">
        <v>6</v>
      </c>
      <c r="C3" s="73"/>
      <c r="D3" s="74"/>
      <c r="E3" s="72" t="s">
        <v>7</v>
      </c>
      <c r="F3" s="73"/>
      <c r="G3" s="74"/>
      <c r="H3" s="72" t="s">
        <v>8</v>
      </c>
      <c r="I3" s="73"/>
      <c r="J3" s="75"/>
      <c r="K3" s="72" t="s">
        <v>9</v>
      </c>
      <c r="L3" s="73"/>
      <c r="M3" s="76"/>
    </row>
    <row r="4" spans="1:13" ht="90.75" thickBot="1" x14ac:dyDescent="0.3">
      <c r="A4" s="71"/>
      <c r="B4" s="17" t="s">
        <v>10</v>
      </c>
      <c r="C4" s="17" t="s">
        <v>27</v>
      </c>
      <c r="D4" s="17" t="s">
        <v>43</v>
      </c>
      <c r="E4" s="17" t="s">
        <v>10</v>
      </c>
      <c r="F4" s="17" t="s">
        <v>27</v>
      </c>
      <c r="G4" s="17" t="s">
        <v>43</v>
      </c>
      <c r="H4" s="17" t="s">
        <v>10</v>
      </c>
      <c r="I4" s="17" t="s">
        <v>27</v>
      </c>
      <c r="J4" s="17" t="s">
        <v>43</v>
      </c>
      <c r="K4" s="17" t="s">
        <v>10</v>
      </c>
      <c r="L4" s="17" t="s">
        <v>27</v>
      </c>
      <c r="M4" s="17" t="s">
        <v>43</v>
      </c>
    </row>
    <row r="5" spans="1:13" ht="14.45" x14ac:dyDescent="0.3">
      <c r="A5" s="18">
        <v>43891</v>
      </c>
      <c r="B5" s="19">
        <v>0</v>
      </c>
      <c r="C5" s="20">
        <v>0</v>
      </c>
      <c r="D5" s="52" t="str">
        <f>IFERROR(C5/B5,"")</f>
        <v/>
      </c>
      <c r="E5" s="19">
        <v>0</v>
      </c>
      <c r="F5" s="20">
        <v>0</v>
      </c>
      <c r="G5" s="52" t="str">
        <f>IFERROR(F5/E5,"")</f>
        <v/>
      </c>
      <c r="H5" s="19">
        <v>9</v>
      </c>
      <c r="I5" s="20">
        <v>0</v>
      </c>
      <c r="J5" s="52">
        <f>IFERROR(I5/H5,"")</f>
        <v>0</v>
      </c>
      <c r="K5" s="19">
        <v>0</v>
      </c>
      <c r="L5" s="20">
        <v>0</v>
      </c>
      <c r="M5" s="52" t="str">
        <f>IFERROR(L5/K5,"")</f>
        <v/>
      </c>
    </row>
    <row r="6" spans="1:13" ht="14.45" x14ac:dyDescent="0.3">
      <c r="A6" s="18">
        <v>43862</v>
      </c>
      <c r="B6" s="21">
        <v>0</v>
      </c>
      <c r="C6" s="22">
        <v>0</v>
      </c>
      <c r="D6" s="53" t="str">
        <f t="shared" ref="D6:D31" si="0">IFERROR(C6/B6,"")</f>
        <v/>
      </c>
      <c r="E6" s="21">
        <v>0</v>
      </c>
      <c r="F6" s="22">
        <v>0</v>
      </c>
      <c r="G6" s="53" t="str">
        <f t="shared" ref="G6:G31" si="1">IFERROR(F6/E6,"")</f>
        <v/>
      </c>
      <c r="H6" s="21">
        <v>9</v>
      </c>
      <c r="I6" s="22">
        <v>0</v>
      </c>
      <c r="J6" s="53">
        <f t="shared" ref="J6:J31" si="2">IFERROR(I6/H6,"")</f>
        <v>0</v>
      </c>
      <c r="K6" s="21">
        <v>0</v>
      </c>
      <c r="L6" s="22">
        <v>0</v>
      </c>
      <c r="M6" s="53" t="str">
        <f t="shared" ref="M6:M31" si="3">IFERROR(L6/K6,"")</f>
        <v/>
      </c>
    </row>
    <row r="7" spans="1:13" ht="14.45" x14ac:dyDescent="0.3">
      <c r="A7" s="18">
        <v>43831</v>
      </c>
      <c r="B7" s="21">
        <v>0</v>
      </c>
      <c r="C7" s="22">
        <v>0</v>
      </c>
      <c r="D7" s="53" t="str">
        <f t="shared" si="0"/>
        <v/>
      </c>
      <c r="E7" s="21">
        <v>0</v>
      </c>
      <c r="F7" s="22">
        <v>0</v>
      </c>
      <c r="G7" s="53" t="str">
        <f t="shared" si="1"/>
        <v/>
      </c>
      <c r="H7" s="21">
        <v>9</v>
      </c>
      <c r="I7" s="22">
        <v>0</v>
      </c>
      <c r="J7" s="53">
        <f t="shared" si="2"/>
        <v>0</v>
      </c>
      <c r="K7" s="21">
        <v>0</v>
      </c>
      <c r="L7" s="22">
        <v>0</v>
      </c>
      <c r="M7" s="53" t="str">
        <f t="shared" si="3"/>
        <v/>
      </c>
    </row>
    <row r="8" spans="1:13" ht="14.45" x14ac:dyDescent="0.3">
      <c r="A8" s="18">
        <v>43800</v>
      </c>
      <c r="B8" s="21">
        <v>0</v>
      </c>
      <c r="C8" s="22">
        <v>0</v>
      </c>
      <c r="D8" s="53" t="str">
        <f t="shared" si="0"/>
        <v/>
      </c>
      <c r="E8" s="21">
        <v>0</v>
      </c>
      <c r="F8" s="22">
        <v>0</v>
      </c>
      <c r="G8" s="53" t="str">
        <f t="shared" si="1"/>
        <v/>
      </c>
      <c r="H8" s="21">
        <v>9</v>
      </c>
      <c r="I8" s="22">
        <v>0</v>
      </c>
      <c r="J8" s="53">
        <f t="shared" si="2"/>
        <v>0</v>
      </c>
      <c r="K8" s="21">
        <v>0</v>
      </c>
      <c r="L8" s="22">
        <v>0</v>
      </c>
      <c r="M8" s="53" t="str">
        <f t="shared" si="3"/>
        <v/>
      </c>
    </row>
    <row r="9" spans="1:13" ht="14.45" x14ac:dyDescent="0.3">
      <c r="A9" s="18">
        <v>43770</v>
      </c>
      <c r="B9" s="21">
        <v>0</v>
      </c>
      <c r="C9" s="22">
        <v>0</v>
      </c>
      <c r="D9" s="53" t="str">
        <f t="shared" si="0"/>
        <v/>
      </c>
      <c r="E9" s="21">
        <v>0</v>
      </c>
      <c r="F9" s="22">
        <v>0</v>
      </c>
      <c r="G9" s="53" t="str">
        <f t="shared" si="1"/>
        <v/>
      </c>
      <c r="H9" s="21">
        <v>9</v>
      </c>
      <c r="I9" s="22">
        <v>0</v>
      </c>
      <c r="J9" s="53">
        <f t="shared" si="2"/>
        <v>0</v>
      </c>
      <c r="K9" s="21">
        <v>0</v>
      </c>
      <c r="L9" s="22">
        <v>0</v>
      </c>
      <c r="M9" s="53" t="str">
        <f t="shared" si="3"/>
        <v/>
      </c>
    </row>
    <row r="10" spans="1:13" ht="14.45" x14ac:dyDescent="0.3">
      <c r="A10" s="18">
        <v>43739</v>
      </c>
      <c r="B10" s="21">
        <v>0</v>
      </c>
      <c r="C10" s="22">
        <v>0</v>
      </c>
      <c r="D10" s="53" t="str">
        <f t="shared" si="0"/>
        <v/>
      </c>
      <c r="E10" s="21">
        <v>0</v>
      </c>
      <c r="F10" s="22">
        <v>0</v>
      </c>
      <c r="G10" s="53" t="str">
        <f t="shared" si="1"/>
        <v/>
      </c>
      <c r="H10" s="21">
        <v>8</v>
      </c>
      <c r="I10" s="22">
        <v>0</v>
      </c>
      <c r="J10" s="53">
        <f t="shared" si="2"/>
        <v>0</v>
      </c>
      <c r="K10" s="21">
        <v>0</v>
      </c>
      <c r="L10" s="22">
        <v>0</v>
      </c>
      <c r="M10" s="53" t="str">
        <f t="shared" si="3"/>
        <v/>
      </c>
    </row>
    <row r="11" spans="1:13" ht="14.45" x14ac:dyDescent="0.3">
      <c r="A11" s="18">
        <v>43709</v>
      </c>
      <c r="B11" s="21">
        <v>0</v>
      </c>
      <c r="C11" s="22">
        <v>0</v>
      </c>
      <c r="D11" s="53" t="str">
        <f t="shared" si="0"/>
        <v/>
      </c>
      <c r="E11" s="21">
        <v>0</v>
      </c>
      <c r="F11" s="22">
        <v>0</v>
      </c>
      <c r="G11" s="53" t="str">
        <f t="shared" si="1"/>
        <v/>
      </c>
      <c r="H11" s="21">
        <v>8</v>
      </c>
      <c r="I11" s="22">
        <v>0</v>
      </c>
      <c r="J11" s="53">
        <f t="shared" si="2"/>
        <v>0</v>
      </c>
      <c r="K11" s="21">
        <v>0</v>
      </c>
      <c r="L11" s="22">
        <v>0</v>
      </c>
      <c r="M11" s="53" t="str">
        <f t="shared" si="3"/>
        <v/>
      </c>
    </row>
    <row r="12" spans="1:13" ht="14.45" x14ac:dyDescent="0.3">
      <c r="A12" s="18">
        <v>43678</v>
      </c>
      <c r="B12" s="21">
        <v>0</v>
      </c>
      <c r="C12" s="22">
        <v>0</v>
      </c>
      <c r="D12" s="53" t="str">
        <f t="shared" si="0"/>
        <v/>
      </c>
      <c r="E12" s="21">
        <v>0</v>
      </c>
      <c r="F12" s="22">
        <v>0</v>
      </c>
      <c r="G12" s="53" t="str">
        <f t="shared" si="1"/>
        <v/>
      </c>
      <c r="H12" s="21">
        <v>8</v>
      </c>
      <c r="I12" s="22">
        <v>0</v>
      </c>
      <c r="J12" s="53">
        <f t="shared" si="2"/>
        <v>0</v>
      </c>
      <c r="K12" s="21">
        <v>0</v>
      </c>
      <c r="L12" s="22">
        <v>0</v>
      </c>
      <c r="M12" s="53" t="str">
        <f t="shared" si="3"/>
        <v/>
      </c>
    </row>
    <row r="13" spans="1:13" ht="14.45" x14ac:dyDescent="0.3">
      <c r="A13" s="18">
        <v>43647</v>
      </c>
      <c r="B13" s="21">
        <v>0</v>
      </c>
      <c r="C13" s="22">
        <v>0</v>
      </c>
      <c r="D13" s="53" t="str">
        <f t="shared" si="0"/>
        <v/>
      </c>
      <c r="E13" s="21">
        <v>0</v>
      </c>
      <c r="F13" s="22">
        <v>0</v>
      </c>
      <c r="G13" s="53" t="str">
        <f t="shared" si="1"/>
        <v/>
      </c>
      <c r="H13" s="21">
        <v>8</v>
      </c>
      <c r="I13" s="22">
        <v>0</v>
      </c>
      <c r="J13" s="53">
        <f t="shared" si="2"/>
        <v>0</v>
      </c>
      <c r="K13" s="21">
        <v>0</v>
      </c>
      <c r="L13" s="22">
        <v>0</v>
      </c>
      <c r="M13" s="53" t="str">
        <f t="shared" si="3"/>
        <v/>
      </c>
    </row>
    <row r="14" spans="1:13" ht="14.45" x14ac:dyDescent="0.3">
      <c r="A14" s="18">
        <v>43617</v>
      </c>
      <c r="B14" s="21">
        <v>0</v>
      </c>
      <c r="C14" s="22">
        <v>0</v>
      </c>
      <c r="D14" s="53" t="str">
        <f t="shared" si="0"/>
        <v/>
      </c>
      <c r="E14" s="21">
        <v>0</v>
      </c>
      <c r="F14" s="22">
        <v>0</v>
      </c>
      <c r="G14" s="53" t="str">
        <f t="shared" si="1"/>
        <v/>
      </c>
      <c r="H14" s="21">
        <v>8</v>
      </c>
      <c r="I14" s="22">
        <v>0</v>
      </c>
      <c r="J14" s="53">
        <f t="shared" si="2"/>
        <v>0</v>
      </c>
      <c r="K14" s="21">
        <v>0</v>
      </c>
      <c r="L14" s="22">
        <v>0</v>
      </c>
      <c r="M14" s="53" t="str">
        <f t="shared" si="3"/>
        <v/>
      </c>
    </row>
    <row r="15" spans="1:13" ht="14.45" x14ac:dyDescent="0.3">
      <c r="A15" s="18">
        <v>43586</v>
      </c>
      <c r="B15" s="21">
        <v>0</v>
      </c>
      <c r="C15" s="22">
        <v>0</v>
      </c>
      <c r="D15" s="53" t="str">
        <f t="shared" si="0"/>
        <v/>
      </c>
      <c r="E15" s="21">
        <v>0</v>
      </c>
      <c r="F15" s="22">
        <v>0</v>
      </c>
      <c r="G15" s="53" t="str">
        <f t="shared" si="1"/>
        <v/>
      </c>
      <c r="H15" s="21">
        <v>8</v>
      </c>
      <c r="I15" s="22">
        <v>0</v>
      </c>
      <c r="J15" s="53">
        <f t="shared" si="2"/>
        <v>0</v>
      </c>
      <c r="K15" s="21">
        <v>0</v>
      </c>
      <c r="L15" s="22">
        <v>0</v>
      </c>
      <c r="M15" s="53" t="str">
        <f t="shared" si="3"/>
        <v/>
      </c>
    </row>
    <row r="16" spans="1:13" ht="14.45" x14ac:dyDescent="0.3">
      <c r="A16" s="18">
        <v>43556</v>
      </c>
      <c r="B16" s="21">
        <v>0</v>
      </c>
      <c r="C16" s="22">
        <v>0</v>
      </c>
      <c r="D16" s="53" t="str">
        <f t="shared" si="0"/>
        <v/>
      </c>
      <c r="E16" s="21">
        <v>0</v>
      </c>
      <c r="F16" s="22">
        <v>0</v>
      </c>
      <c r="G16" s="53" t="str">
        <f t="shared" si="1"/>
        <v/>
      </c>
      <c r="H16" s="21">
        <v>6</v>
      </c>
      <c r="I16" s="22">
        <v>0</v>
      </c>
      <c r="J16" s="53">
        <f t="shared" si="2"/>
        <v>0</v>
      </c>
      <c r="K16" s="21">
        <v>0</v>
      </c>
      <c r="L16" s="22">
        <v>0</v>
      </c>
      <c r="M16" s="53" t="str">
        <f t="shared" si="3"/>
        <v/>
      </c>
    </row>
    <row r="17" spans="1:13" ht="14.45" x14ac:dyDescent="0.3">
      <c r="A17" s="18">
        <v>43525</v>
      </c>
      <c r="B17" s="21">
        <v>0</v>
      </c>
      <c r="C17" s="22">
        <v>0</v>
      </c>
      <c r="D17" s="53" t="str">
        <f t="shared" si="0"/>
        <v/>
      </c>
      <c r="E17" s="21">
        <v>0</v>
      </c>
      <c r="F17" s="22">
        <v>0</v>
      </c>
      <c r="G17" s="53" t="str">
        <f t="shared" si="1"/>
        <v/>
      </c>
      <c r="H17" s="21">
        <v>6</v>
      </c>
      <c r="I17" s="22">
        <v>0</v>
      </c>
      <c r="J17" s="53">
        <f t="shared" si="2"/>
        <v>0</v>
      </c>
      <c r="K17" s="21">
        <v>0</v>
      </c>
      <c r="L17" s="22">
        <v>0</v>
      </c>
      <c r="M17" s="53" t="str">
        <f t="shared" si="3"/>
        <v/>
      </c>
    </row>
    <row r="18" spans="1:13" ht="14.45" x14ac:dyDescent="0.3">
      <c r="A18" s="18">
        <v>43497</v>
      </c>
      <c r="B18" s="21">
        <v>0</v>
      </c>
      <c r="C18" s="22">
        <v>0</v>
      </c>
      <c r="D18" s="53" t="str">
        <f t="shared" si="0"/>
        <v/>
      </c>
      <c r="E18" s="21">
        <v>0</v>
      </c>
      <c r="F18" s="22">
        <v>0</v>
      </c>
      <c r="G18" s="53" t="str">
        <f t="shared" si="1"/>
        <v/>
      </c>
      <c r="H18" s="21">
        <v>6</v>
      </c>
      <c r="I18" s="22">
        <v>0</v>
      </c>
      <c r="J18" s="53">
        <f t="shared" si="2"/>
        <v>0</v>
      </c>
      <c r="K18" s="21">
        <v>0</v>
      </c>
      <c r="L18" s="22">
        <v>0</v>
      </c>
      <c r="M18" s="53" t="str">
        <f t="shared" si="3"/>
        <v/>
      </c>
    </row>
    <row r="19" spans="1:13" ht="14.45" x14ac:dyDescent="0.3">
      <c r="A19" s="18">
        <v>43466</v>
      </c>
      <c r="B19" s="21">
        <v>0</v>
      </c>
      <c r="C19" s="22">
        <v>0</v>
      </c>
      <c r="D19" s="53" t="str">
        <f t="shared" si="0"/>
        <v/>
      </c>
      <c r="E19" s="21">
        <v>0</v>
      </c>
      <c r="F19" s="22">
        <v>0</v>
      </c>
      <c r="G19" s="53" t="str">
        <f t="shared" si="1"/>
        <v/>
      </c>
      <c r="H19" s="21">
        <v>6</v>
      </c>
      <c r="I19" s="22">
        <v>0</v>
      </c>
      <c r="J19" s="53">
        <f t="shared" si="2"/>
        <v>0</v>
      </c>
      <c r="K19" s="21">
        <v>0</v>
      </c>
      <c r="L19" s="22">
        <v>0</v>
      </c>
      <c r="M19" s="53" t="str">
        <f t="shared" si="3"/>
        <v/>
      </c>
    </row>
    <row r="20" spans="1:13" ht="14.45" x14ac:dyDescent="0.3">
      <c r="A20" s="18">
        <v>43435</v>
      </c>
      <c r="B20" s="21">
        <v>0</v>
      </c>
      <c r="C20" s="22">
        <v>0</v>
      </c>
      <c r="D20" s="53" t="str">
        <f t="shared" si="0"/>
        <v/>
      </c>
      <c r="E20" s="21">
        <v>0</v>
      </c>
      <c r="F20" s="22">
        <v>0</v>
      </c>
      <c r="G20" s="53" t="str">
        <f t="shared" si="1"/>
        <v/>
      </c>
      <c r="H20" s="21">
        <v>6</v>
      </c>
      <c r="I20" s="22">
        <v>0</v>
      </c>
      <c r="J20" s="53">
        <f t="shared" si="2"/>
        <v>0</v>
      </c>
      <c r="K20" s="21">
        <v>0</v>
      </c>
      <c r="L20" s="22">
        <v>0</v>
      </c>
      <c r="M20" s="53" t="str">
        <f t="shared" si="3"/>
        <v/>
      </c>
    </row>
    <row r="21" spans="1:13" ht="14.45" x14ac:dyDescent="0.3">
      <c r="A21" s="18">
        <v>43405</v>
      </c>
      <c r="B21" s="21">
        <v>0</v>
      </c>
      <c r="C21" s="22">
        <v>0</v>
      </c>
      <c r="D21" s="53" t="str">
        <f t="shared" si="0"/>
        <v/>
      </c>
      <c r="E21" s="21">
        <v>0</v>
      </c>
      <c r="F21" s="22">
        <v>0</v>
      </c>
      <c r="G21" s="53" t="str">
        <f t="shared" si="1"/>
        <v/>
      </c>
      <c r="H21" s="21">
        <v>5</v>
      </c>
      <c r="I21" s="22">
        <v>0</v>
      </c>
      <c r="J21" s="53">
        <f t="shared" si="2"/>
        <v>0</v>
      </c>
      <c r="K21" s="21">
        <v>0</v>
      </c>
      <c r="L21" s="22">
        <v>0</v>
      </c>
      <c r="M21" s="53" t="str">
        <f t="shared" si="3"/>
        <v/>
      </c>
    </row>
    <row r="22" spans="1:13" ht="14.45" x14ac:dyDescent="0.3">
      <c r="A22" s="18">
        <v>43374</v>
      </c>
      <c r="B22" s="21">
        <v>0</v>
      </c>
      <c r="C22" s="22">
        <v>0</v>
      </c>
      <c r="D22" s="53" t="str">
        <f t="shared" si="0"/>
        <v/>
      </c>
      <c r="E22" s="21">
        <v>0</v>
      </c>
      <c r="F22" s="22">
        <v>0</v>
      </c>
      <c r="G22" s="53" t="str">
        <f t="shared" si="1"/>
        <v/>
      </c>
      <c r="H22" s="21">
        <v>5</v>
      </c>
      <c r="I22" s="22">
        <v>0</v>
      </c>
      <c r="J22" s="53">
        <f t="shared" si="2"/>
        <v>0</v>
      </c>
      <c r="K22" s="21">
        <v>0</v>
      </c>
      <c r="L22" s="22">
        <v>0</v>
      </c>
      <c r="M22" s="53" t="str">
        <f t="shared" si="3"/>
        <v/>
      </c>
    </row>
    <row r="23" spans="1:13" ht="14.45" x14ac:dyDescent="0.3">
      <c r="A23" s="18">
        <v>43344</v>
      </c>
      <c r="B23" s="21">
        <v>0</v>
      </c>
      <c r="C23" s="22">
        <v>0</v>
      </c>
      <c r="D23" s="53" t="str">
        <f t="shared" si="0"/>
        <v/>
      </c>
      <c r="E23" s="21">
        <v>0</v>
      </c>
      <c r="F23" s="22">
        <v>0</v>
      </c>
      <c r="G23" s="53" t="str">
        <f t="shared" si="1"/>
        <v/>
      </c>
      <c r="H23" s="21">
        <v>5</v>
      </c>
      <c r="I23" s="22">
        <v>0</v>
      </c>
      <c r="J23" s="53">
        <f t="shared" si="2"/>
        <v>0</v>
      </c>
      <c r="K23" s="21">
        <v>0</v>
      </c>
      <c r="L23" s="22">
        <v>0</v>
      </c>
      <c r="M23" s="53" t="str">
        <f t="shared" si="3"/>
        <v/>
      </c>
    </row>
    <row r="24" spans="1:13" ht="14.45" x14ac:dyDescent="0.3">
      <c r="A24" s="18">
        <v>43313</v>
      </c>
      <c r="B24" s="21">
        <v>0</v>
      </c>
      <c r="C24" s="22">
        <v>0</v>
      </c>
      <c r="D24" s="53" t="str">
        <f t="shared" si="0"/>
        <v/>
      </c>
      <c r="E24" s="21">
        <v>0</v>
      </c>
      <c r="F24" s="22">
        <v>0</v>
      </c>
      <c r="G24" s="53" t="str">
        <f t="shared" si="1"/>
        <v/>
      </c>
      <c r="H24" s="21">
        <v>5</v>
      </c>
      <c r="I24" s="22">
        <v>0</v>
      </c>
      <c r="J24" s="53">
        <f t="shared" si="2"/>
        <v>0</v>
      </c>
      <c r="K24" s="21">
        <v>0</v>
      </c>
      <c r="L24" s="22">
        <v>0</v>
      </c>
      <c r="M24" s="53" t="str">
        <f t="shared" si="3"/>
        <v/>
      </c>
    </row>
    <row r="25" spans="1:13" ht="14.45" x14ac:dyDescent="0.3">
      <c r="A25" s="18">
        <v>43282</v>
      </c>
      <c r="B25" s="21">
        <v>0</v>
      </c>
      <c r="C25" s="22">
        <v>0</v>
      </c>
      <c r="D25" s="53" t="str">
        <f t="shared" si="0"/>
        <v/>
      </c>
      <c r="E25" s="21">
        <v>0</v>
      </c>
      <c r="F25" s="22">
        <v>0</v>
      </c>
      <c r="G25" s="53" t="str">
        <f t="shared" si="1"/>
        <v/>
      </c>
      <c r="H25" s="21">
        <v>5</v>
      </c>
      <c r="I25" s="22">
        <v>0</v>
      </c>
      <c r="J25" s="53">
        <f t="shared" si="2"/>
        <v>0</v>
      </c>
      <c r="K25" s="21">
        <v>0</v>
      </c>
      <c r="L25" s="22">
        <v>0</v>
      </c>
      <c r="M25" s="53" t="str">
        <f t="shared" si="3"/>
        <v/>
      </c>
    </row>
    <row r="26" spans="1:13" ht="14.45" x14ac:dyDescent="0.3">
      <c r="A26" s="18">
        <v>43252</v>
      </c>
      <c r="B26" s="21">
        <v>0</v>
      </c>
      <c r="C26" s="22">
        <v>0</v>
      </c>
      <c r="D26" s="53" t="str">
        <f t="shared" si="0"/>
        <v/>
      </c>
      <c r="E26" s="21">
        <v>0</v>
      </c>
      <c r="F26" s="22">
        <v>0</v>
      </c>
      <c r="G26" s="53" t="str">
        <f t="shared" si="1"/>
        <v/>
      </c>
      <c r="H26" s="21">
        <v>5</v>
      </c>
      <c r="I26" s="22">
        <v>0</v>
      </c>
      <c r="J26" s="53">
        <f t="shared" si="2"/>
        <v>0</v>
      </c>
      <c r="K26" s="21">
        <v>0</v>
      </c>
      <c r="L26" s="22">
        <v>0</v>
      </c>
      <c r="M26" s="53" t="str">
        <f t="shared" si="3"/>
        <v/>
      </c>
    </row>
    <row r="27" spans="1:13" ht="14.45" x14ac:dyDescent="0.3">
      <c r="A27" s="18">
        <v>43221</v>
      </c>
      <c r="B27" s="21">
        <v>0</v>
      </c>
      <c r="C27" s="22">
        <v>0</v>
      </c>
      <c r="D27" s="53" t="str">
        <f t="shared" si="0"/>
        <v/>
      </c>
      <c r="E27" s="21">
        <v>0</v>
      </c>
      <c r="F27" s="22">
        <v>0</v>
      </c>
      <c r="G27" s="53" t="str">
        <f t="shared" si="1"/>
        <v/>
      </c>
      <c r="H27" s="21">
        <v>5</v>
      </c>
      <c r="I27" s="22">
        <v>0</v>
      </c>
      <c r="J27" s="53">
        <f t="shared" si="2"/>
        <v>0</v>
      </c>
      <c r="K27" s="21">
        <v>0</v>
      </c>
      <c r="L27" s="22">
        <v>0</v>
      </c>
      <c r="M27" s="53" t="str">
        <f t="shared" si="3"/>
        <v/>
      </c>
    </row>
    <row r="28" spans="1:13" ht="14.45" x14ac:dyDescent="0.3">
      <c r="A28" s="18">
        <v>43191</v>
      </c>
      <c r="B28" s="21">
        <v>0</v>
      </c>
      <c r="C28" s="22">
        <v>0</v>
      </c>
      <c r="D28" s="53" t="str">
        <f t="shared" si="0"/>
        <v/>
      </c>
      <c r="E28" s="21">
        <v>0</v>
      </c>
      <c r="F28" s="22">
        <v>0</v>
      </c>
      <c r="G28" s="53" t="str">
        <f t="shared" si="1"/>
        <v/>
      </c>
      <c r="H28" s="21">
        <v>5</v>
      </c>
      <c r="I28" s="22">
        <v>0</v>
      </c>
      <c r="J28" s="53">
        <f t="shared" si="2"/>
        <v>0</v>
      </c>
      <c r="K28" s="21">
        <v>0</v>
      </c>
      <c r="L28" s="22">
        <v>0</v>
      </c>
      <c r="M28" s="53" t="str">
        <f t="shared" si="3"/>
        <v/>
      </c>
    </row>
    <row r="29" spans="1:13" ht="14.45" x14ac:dyDescent="0.3">
      <c r="A29" s="18">
        <v>43160</v>
      </c>
      <c r="B29" s="21">
        <v>0</v>
      </c>
      <c r="C29" s="22">
        <v>0</v>
      </c>
      <c r="D29" s="53" t="str">
        <f t="shared" si="0"/>
        <v/>
      </c>
      <c r="E29" s="21">
        <v>0</v>
      </c>
      <c r="F29" s="22">
        <v>0</v>
      </c>
      <c r="G29" s="53" t="str">
        <f t="shared" si="1"/>
        <v/>
      </c>
      <c r="H29" s="21">
        <v>5</v>
      </c>
      <c r="I29" s="22">
        <v>0</v>
      </c>
      <c r="J29" s="53">
        <f t="shared" si="2"/>
        <v>0</v>
      </c>
      <c r="K29" s="21">
        <v>0</v>
      </c>
      <c r="L29" s="22">
        <v>0</v>
      </c>
      <c r="M29" s="53" t="str">
        <f t="shared" si="3"/>
        <v/>
      </c>
    </row>
    <row r="30" spans="1:13" ht="14.45" x14ac:dyDescent="0.3">
      <c r="A30" s="18">
        <v>43132</v>
      </c>
      <c r="B30" s="21">
        <v>0</v>
      </c>
      <c r="C30" s="22">
        <v>0</v>
      </c>
      <c r="D30" s="53" t="str">
        <f t="shared" si="0"/>
        <v/>
      </c>
      <c r="E30" s="21">
        <v>0</v>
      </c>
      <c r="F30" s="22">
        <v>0</v>
      </c>
      <c r="G30" s="53" t="str">
        <f t="shared" si="1"/>
        <v/>
      </c>
      <c r="H30" s="21">
        <v>6</v>
      </c>
      <c r="I30" s="22">
        <v>0</v>
      </c>
      <c r="J30" s="53">
        <f t="shared" si="2"/>
        <v>0</v>
      </c>
      <c r="K30" s="21">
        <v>0</v>
      </c>
      <c r="L30" s="22">
        <v>0</v>
      </c>
      <c r="M30" s="53" t="str">
        <f t="shared" si="3"/>
        <v/>
      </c>
    </row>
    <row r="31" spans="1:13" thickBot="1" x14ac:dyDescent="0.35">
      <c r="A31" s="24">
        <v>43101</v>
      </c>
      <c r="B31" s="25">
        <v>0</v>
      </c>
      <c r="C31" s="26">
        <v>0</v>
      </c>
      <c r="D31" s="54" t="str">
        <f t="shared" si="0"/>
        <v/>
      </c>
      <c r="E31" s="25">
        <v>0</v>
      </c>
      <c r="F31" s="26">
        <v>0</v>
      </c>
      <c r="G31" s="54" t="str">
        <f t="shared" si="1"/>
        <v/>
      </c>
      <c r="H31" s="25">
        <v>5</v>
      </c>
      <c r="I31" s="26">
        <v>0</v>
      </c>
      <c r="J31" s="54">
        <f t="shared" si="2"/>
        <v>0</v>
      </c>
      <c r="K31" s="25">
        <v>0</v>
      </c>
      <c r="L31" s="26">
        <v>0</v>
      </c>
      <c r="M31" s="54" t="str">
        <f t="shared" si="3"/>
        <v/>
      </c>
    </row>
    <row r="32" spans="1:13" ht="14.45" x14ac:dyDescent="0.3">
      <c r="A32" s="12"/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ht="14.45" x14ac:dyDescent="0.3">
      <c r="B33" s="16"/>
      <c r="C33" s="16"/>
      <c r="E33" s="16"/>
      <c r="F33" s="16"/>
      <c r="H33" s="16"/>
      <c r="I33" s="16"/>
      <c r="K33" s="16"/>
      <c r="L33" s="16"/>
    </row>
    <row r="34" spans="2:12" ht="14.45" x14ac:dyDescent="0.3">
      <c r="B34" s="12"/>
      <c r="C34" s="12"/>
      <c r="E34" s="12"/>
      <c r="F34" s="12"/>
      <c r="H34" s="12"/>
      <c r="I34" s="12"/>
      <c r="K34" s="12"/>
      <c r="L34" s="12"/>
    </row>
    <row r="35" spans="2:12" ht="14.45" x14ac:dyDescent="0.3">
      <c r="B35" s="12"/>
      <c r="C35" s="12"/>
      <c r="E35" s="12"/>
      <c r="F35" s="12"/>
      <c r="H35" s="12"/>
      <c r="I35" s="12"/>
      <c r="K35" s="12"/>
      <c r="L35" s="12"/>
    </row>
    <row r="36" spans="2:12" ht="14.45" x14ac:dyDescent="0.3">
      <c r="B36" s="12"/>
      <c r="C36" s="12"/>
      <c r="E36" s="12"/>
      <c r="F36" s="12"/>
      <c r="H36" s="12"/>
      <c r="I36" s="12"/>
      <c r="K36" s="12"/>
      <c r="L36" s="12"/>
    </row>
    <row r="37" spans="2:12" x14ac:dyDescent="0.25">
      <c r="B37" s="12"/>
      <c r="C37" s="12"/>
      <c r="E37" s="12"/>
      <c r="F37" s="12"/>
      <c r="H37" s="12"/>
      <c r="I37" s="12"/>
      <c r="K37" s="12"/>
      <c r="L37" s="12"/>
    </row>
    <row r="38" spans="2:12" x14ac:dyDescent="0.25">
      <c r="B38" s="12"/>
      <c r="C38" s="12"/>
      <c r="E38" s="12"/>
      <c r="F38" s="12"/>
      <c r="H38" s="12"/>
      <c r="I38" s="12"/>
      <c r="K38" s="12"/>
      <c r="L38" s="12"/>
    </row>
    <row r="39" spans="2:12" x14ac:dyDescent="0.25">
      <c r="B39" s="12"/>
      <c r="C39" s="12"/>
      <c r="E39" s="12"/>
      <c r="F39" s="12"/>
      <c r="H39" s="12"/>
      <c r="I39" s="12"/>
      <c r="K39" s="12"/>
      <c r="L39" s="12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Simpson, Carleton</cp:lastModifiedBy>
  <cp:lastPrinted>2020-06-05T16:27:23Z</cp:lastPrinted>
  <dcterms:created xsi:type="dcterms:W3CDTF">2020-05-12T02:32:03Z</dcterms:created>
  <dcterms:modified xsi:type="dcterms:W3CDTF">2021-03-31T17:44:24Z</dcterms:modified>
</cp:coreProperties>
</file>