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AppData\Local\Microsoft\Windows\INetCache\Content.Outlook\8BSPN7GJ\"/>
    </mc:Choice>
  </mc:AlternateContent>
  <xr:revisionPtr revIDLastSave="0" documentId="13_ncr:1_{EDBCF3B0-58A1-4703-B87F-F56F2DDDBA2D}" xr6:coauthVersionLast="44" xr6:coauthVersionMax="47" xr10:uidLastSave="{00000000-0000-0000-0000-000000000000}"/>
  <bookViews>
    <workbookView xWindow="-108" yWindow="-108" windowWidth="23256" windowHeight="12576" xr2:uid="{54AB9236-4E3F-4110-AF48-BDD6ADAC8624}"/>
  </bookViews>
  <sheets>
    <sheet name="Berkshire Gas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17" i="2" l="1"/>
  <c r="AD118" i="2"/>
  <c r="AD92" i="2"/>
  <c r="AD94" i="2"/>
  <c r="AD115" i="2" s="1"/>
  <c r="AD95" i="2"/>
  <c r="AD116" i="2" s="1"/>
  <c r="AD96" i="2"/>
  <c r="AD97" i="2"/>
  <c r="AD98" i="2"/>
  <c r="AD119" i="2" s="1"/>
  <c r="AD85" i="2"/>
  <c r="AD78" i="2"/>
  <c r="AD15" i="2"/>
  <c r="AD141" i="2"/>
  <c r="AD134" i="2"/>
  <c r="AD127" i="2"/>
  <c r="AD113" i="2"/>
  <c r="AD106" i="2"/>
  <c r="AD71" i="2"/>
  <c r="AD64" i="2"/>
  <c r="AD57" i="2"/>
  <c r="AD50" i="2"/>
  <c r="AD43" i="2"/>
  <c r="AD36" i="2"/>
  <c r="AD29" i="2"/>
  <c r="AD22" i="2"/>
  <c r="AD120" i="2" l="1"/>
  <c r="AD99" i="2"/>
  <c r="AT140" i="2"/>
  <c r="AT139" i="2"/>
  <c r="AT138" i="2"/>
  <c r="AT137" i="2"/>
  <c r="AT136" i="2"/>
  <c r="AT133" i="2"/>
  <c r="AT132" i="2"/>
  <c r="AT131" i="2"/>
  <c r="AT130" i="2"/>
  <c r="AT129" i="2"/>
  <c r="AT126" i="2"/>
  <c r="AT125" i="2"/>
  <c r="AT124" i="2"/>
  <c r="AT123" i="2"/>
  <c r="AT122" i="2"/>
  <c r="AT112" i="2"/>
  <c r="AT111" i="2"/>
  <c r="AT110" i="2"/>
  <c r="AT109" i="2"/>
  <c r="AT108" i="2"/>
  <c r="AT105" i="2"/>
  <c r="AT104" i="2"/>
  <c r="AT103" i="2"/>
  <c r="AT102" i="2"/>
  <c r="AT101" i="2"/>
  <c r="AT91" i="2"/>
  <c r="AT90" i="2"/>
  <c r="AT89" i="2"/>
  <c r="AT88" i="2"/>
  <c r="AT87" i="2"/>
  <c r="AT84" i="2"/>
  <c r="AT83" i="2"/>
  <c r="AT82" i="2"/>
  <c r="AT81" i="2"/>
  <c r="AT80" i="2"/>
  <c r="AT77" i="2"/>
  <c r="AT76" i="2"/>
  <c r="AT75" i="2"/>
  <c r="AT74" i="2"/>
  <c r="AT73" i="2"/>
  <c r="AT70" i="2"/>
  <c r="AT69" i="2"/>
  <c r="AT68" i="2"/>
  <c r="AT67" i="2"/>
  <c r="AT66" i="2"/>
  <c r="AT63" i="2"/>
  <c r="AT62" i="2"/>
  <c r="AT61" i="2"/>
  <c r="AT60" i="2"/>
  <c r="AT59" i="2"/>
  <c r="AT56" i="2"/>
  <c r="AT55" i="2"/>
  <c r="AT54" i="2"/>
  <c r="AT53" i="2"/>
  <c r="AT52" i="2"/>
  <c r="AT49" i="2"/>
  <c r="AT48" i="2"/>
  <c r="AT47" i="2"/>
  <c r="AT46" i="2"/>
  <c r="AT45" i="2"/>
  <c r="AT42" i="2"/>
  <c r="AT41" i="2"/>
  <c r="AT40" i="2"/>
  <c r="AT39" i="2"/>
  <c r="AT38" i="2"/>
  <c r="AT35" i="2"/>
  <c r="AT34" i="2"/>
  <c r="AT33" i="2"/>
  <c r="AT32" i="2"/>
  <c r="AT31" i="2"/>
  <c r="AT28" i="2"/>
  <c r="AT27" i="2"/>
  <c r="AT26" i="2"/>
  <c r="AT25" i="2"/>
  <c r="AT24" i="2"/>
  <c r="AT21" i="2"/>
  <c r="AT20" i="2"/>
  <c r="AT19" i="2"/>
  <c r="AT18" i="2"/>
  <c r="AT17" i="2"/>
  <c r="AT14" i="2"/>
  <c r="AT13" i="2"/>
  <c r="AT12" i="2"/>
  <c r="AT11" i="2"/>
  <c r="AT10" i="2"/>
  <c r="AT134" i="2" l="1"/>
  <c r="AT15" i="2"/>
  <c r="AT71" i="2"/>
  <c r="AT22" i="2"/>
  <c r="AT50" i="2"/>
  <c r="AT78" i="2"/>
  <c r="AT113" i="2"/>
  <c r="AT57" i="2"/>
  <c r="AT85" i="2"/>
  <c r="AT127" i="2"/>
  <c r="AT64" i="2"/>
  <c r="AT92" i="2"/>
  <c r="AT106" i="2"/>
  <c r="AT141" i="2"/>
  <c r="AT43" i="2"/>
  <c r="AT36" i="2"/>
  <c r="AT29" i="2"/>
  <c r="AC134" i="2" l="1"/>
  <c r="AS140" i="2" l="1"/>
  <c r="AS139" i="2"/>
  <c r="AS138" i="2"/>
  <c r="AS137" i="2"/>
  <c r="AS136" i="2"/>
  <c r="AS133" i="2"/>
  <c r="AS132" i="2"/>
  <c r="AS131" i="2"/>
  <c r="AS130" i="2"/>
  <c r="AS129" i="2"/>
  <c r="AS126" i="2"/>
  <c r="AS125" i="2"/>
  <c r="AS124" i="2"/>
  <c r="AS123" i="2"/>
  <c r="AS122" i="2"/>
  <c r="AS112" i="2"/>
  <c r="AS111" i="2"/>
  <c r="AS110" i="2"/>
  <c r="AS109" i="2"/>
  <c r="AS108" i="2"/>
  <c r="AS105" i="2"/>
  <c r="AS104" i="2"/>
  <c r="AS103" i="2"/>
  <c r="AS102" i="2"/>
  <c r="AS101" i="2"/>
  <c r="AS91" i="2"/>
  <c r="AS90" i="2"/>
  <c r="AS89" i="2"/>
  <c r="AS88" i="2"/>
  <c r="AS87" i="2"/>
  <c r="AS84" i="2"/>
  <c r="AS83" i="2"/>
  <c r="AS82" i="2"/>
  <c r="AS81" i="2"/>
  <c r="AS80" i="2"/>
  <c r="AS77" i="2"/>
  <c r="AS76" i="2"/>
  <c r="AS75" i="2"/>
  <c r="AS74" i="2"/>
  <c r="AS73" i="2"/>
  <c r="AS70" i="2"/>
  <c r="AS69" i="2"/>
  <c r="AS68" i="2"/>
  <c r="AS67" i="2"/>
  <c r="AS66" i="2"/>
  <c r="AS63" i="2"/>
  <c r="AS62" i="2"/>
  <c r="AS61" i="2"/>
  <c r="AS60" i="2"/>
  <c r="AS59" i="2"/>
  <c r="AS56" i="2"/>
  <c r="AS55" i="2"/>
  <c r="AS54" i="2"/>
  <c r="AS53" i="2"/>
  <c r="AS52" i="2"/>
  <c r="AS49" i="2"/>
  <c r="AS48" i="2"/>
  <c r="AS47" i="2"/>
  <c r="AS46" i="2"/>
  <c r="AS45" i="2"/>
  <c r="AS42" i="2"/>
  <c r="AS41" i="2"/>
  <c r="AS40" i="2"/>
  <c r="AS39" i="2"/>
  <c r="AS38" i="2"/>
  <c r="AS35" i="2"/>
  <c r="AS34" i="2"/>
  <c r="AS33" i="2"/>
  <c r="AS32" i="2"/>
  <c r="AS31" i="2"/>
  <c r="AS28" i="2"/>
  <c r="AS27" i="2"/>
  <c r="AS26" i="2"/>
  <c r="AS25" i="2"/>
  <c r="AS24" i="2"/>
  <c r="AS21" i="2"/>
  <c r="AS20" i="2"/>
  <c r="AS19" i="2"/>
  <c r="AS18" i="2"/>
  <c r="AS17" i="2"/>
  <c r="AS14" i="2"/>
  <c r="AS13" i="2"/>
  <c r="AS12" i="2"/>
  <c r="AS11" i="2"/>
  <c r="AS10" i="2"/>
  <c r="AS22" i="2" l="1"/>
  <c r="AS50" i="2"/>
  <c r="AS57" i="2"/>
  <c r="AS36" i="2"/>
  <c r="AS92" i="2"/>
  <c r="AS29" i="2"/>
  <c r="AS43" i="2"/>
  <c r="AS64" i="2"/>
  <c r="AS71" i="2"/>
  <c r="AS113" i="2"/>
  <c r="AS127" i="2"/>
  <c r="AS141" i="2"/>
  <c r="AS85" i="2"/>
  <c r="AS78" i="2"/>
  <c r="AS15" i="2"/>
  <c r="AS106" i="2"/>
  <c r="AS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R140" i="2"/>
  <c r="AR139" i="2"/>
  <c r="AR138" i="2"/>
  <c r="AR137" i="2"/>
  <c r="AR136" i="2"/>
  <c r="AR133" i="2"/>
  <c r="AR132" i="2"/>
  <c r="AR131" i="2"/>
  <c r="AR130" i="2"/>
  <c r="AR129" i="2"/>
  <c r="AR126" i="2"/>
  <c r="AR125" i="2"/>
  <c r="AR124" i="2"/>
  <c r="AR123" i="2"/>
  <c r="AR122" i="2"/>
  <c r="AR112" i="2"/>
  <c r="AR111" i="2"/>
  <c r="AR110" i="2"/>
  <c r="AR109" i="2"/>
  <c r="AR108" i="2"/>
  <c r="AR105" i="2"/>
  <c r="AR104" i="2"/>
  <c r="AR103" i="2"/>
  <c r="AR102" i="2"/>
  <c r="AR101" i="2"/>
  <c r="AR91" i="2"/>
  <c r="AR90" i="2"/>
  <c r="AR89" i="2"/>
  <c r="AR88" i="2"/>
  <c r="AR87" i="2"/>
  <c r="AR84" i="2"/>
  <c r="AR83" i="2"/>
  <c r="AR82" i="2"/>
  <c r="AR81" i="2"/>
  <c r="AR80" i="2"/>
  <c r="AR77" i="2"/>
  <c r="AR76" i="2"/>
  <c r="AR75" i="2"/>
  <c r="AR74" i="2"/>
  <c r="AR73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R14" i="2"/>
  <c r="AR13" i="2"/>
  <c r="AR12" i="2"/>
  <c r="AR11" i="2"/>
  <c r="AR10" i="2"/>
  <c r="AR43" i="2" l="1"/>
  <c r="AR71" i="2"/>
  <c r="AR106" i="2"/>
  <c r="AR141" i="2"/>
  <c r="AR15" i="2"/>
  <c r="AR22" i="2"/>
  <c r="AR50" i="2"/>
  <c r="AR78" i="2"/>
  <c r="AR113" i="2"/>
  <c r="AR29" i="2"/>
  <c r="AR57" i="2"/>
  <c r="AR85" i="2"/>
  <c r="AR127" i="2"/>
  <c r="AR36" i="2"/>
  <c r="AR64" i="2"/>
  <c r="AR92" i="2"/>
  <c r="AR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Q140" i="2"/>
  <c r="AQ139" i="2"/>
  <c r="AQ138" i="2"/>
  <c r="AQ137" i="2"/>
  <c r="AQ136" i="2"/>
  <c r="AQ133" i="2"/>
  <c r="AQ132" i="2"/>
  <c r="AQ131" i="2"/>
  <c r="AQ130" i="2"/>
  <c r="AQ129" i="2"/>
  <c r="AQ126" i="2"/>
  <c r="AQ125" i="2"/>
  <c r="AQ124" i="2"/>
  <c r="AQ123" i="2"/>
  <c r="AQ122" i="2"/>
  <c r="AQ112" i="2"/>
  <c r="AQ111" i="2"/>
  <c r="AQ110" i="2"/>
  <c r="AQ109" i="2"/>
  <c r="AQ108" i="2"/>
  <c r="AQ105" i="2"/>
  <c r="AQ104" i="2"/>
  <c r="AQ103" i="2"/>
  <c r="AQ102" i="2"/>
  <c r="AQ101" i="2"/>
  <c r="AQ91" i="2"/>
  <c r="AQ90" i="2"/>
  <c r="AQ89" i="2"/>
  <c r="AQ88" i="2"/>
  <c r="AQ87" i="2"/>
  <c r="AQ84" i="2"/>
  <c r="AQ83" i="2"/>
  <c r="AQ82" i="2"/>
  <c r="AQ81" i="2"/>
  <c r="AQ80" i="2"/>
  <c r="AQ77" i="2"/>
  <c r="AQ76" i="2"/>
  <c r="AQ75" i="2"/>
  <c r="AQ74" i="2"/>
  <c r="AQ73" i="2"/>
  <c r="AQ70" i="2"/>
  <c r="AQ69" i="2"/>
  <c r="AQ68" i="2"/>
  <c r="AQ67" i="2"/>
  <c r="AQ66" i="2"/>
  <c r="AQ63" i="2"/>
  <c r="AQ62" i="2"/>
  <c r="AQ61" i="2"/>
  <c r="AQ60" i="2"/>
  <c r="AQ59" i="2"/>
  <c r="AQ56" i="2"/>
  <c r="AQ55" i="2"/>
  <c r="AQ54" i="2"/>
  <c r="AQ53" i="2"/>
  <c r="AQ52" i="2"/>
  <c r="AQ49" i="2"/>
  <c r="AQ48" i="2"/>
  <c r="AQ47" i="2"/>
  <c r="AQ46" i="2"/>
  <c r="AQ45" i="2"/>
  <c r="AQ42" i="2"/>
  <c r="AQ41" i="2"/>
  <c r="AQ40" i="2"/>
  <c r="AQ39" i="2"/>
  <c r="AQ38" i="2"/>
  <c r="AQ35" i="2"/>
  <c r="AQ34" i="2"/>
  <c r="AQ33" i="2"/>
  <c r="AQ32" i="2"/>
  <c r="AQ31" i="2"/>
  <c r="AQ28" i="2"/>
  <c r="AQ27" i="2"/>
  <c r="AQ26" i="2"/>
  <c r="AQ25" i="2"/>
  <c r="AQ24" i="2"/>
  <c r="AQ21" i="2"/>
  <c r="AQ20" i="2"/>
  <c r="AQ19" i="2"/>
  <c r="AQ18" i="2"/>
  <c r="AQ17" i="2"/>
  <c r="AQ14" i="2"/>
  <c r="AQ13" i="2"/>
  <c r="AQ12" i="2"/>
  <c r="AQ11" i="2"/>
  <c r="AQ10" i="2"/>
  <c r="AA94" i="2"/>
  <c r="AA115" i="2" s="1"/>
  <c r="AA95" i="2"/>
  <c r="AA116" i="2" s="1"/>
  <c r="AA96" i="2"/>
  <c r="AA117" i="2" s="1"/>
  <c r="AA97" i="2"/>
  <c r="AA118" i="2" s="1"/>
  <c r="AA98" i="2"/>
  <c r="AA119" i="2" s="1"/>
  <c r="AA92" i="2"/>
  <c r="AA15" i="2"/>
  <c r="Z115" i="2"/>
  <c r="Z116" i="2"/>
  <c r="Z117" i="2"/>
  <c r="Z118" i="2"/>
  <c r="Z119" i="2"/>
  <c r="Z15" i="2"/>
  <c r="Z92" i="2"/>
  <c r="AP140" i="2"/>
  <c r="AP139" i="2"/>
  <c r="AP138" i="2"/>
  <c r="AP137" i="2"/>
  <c r="AP136" i="2"/>
  <c r="AP133" i="2"/>
  <c r="AP132" i="2"/>
  <c r="AP131" i="2"/>
  <c r="AP130" i="2"/>
  <c r="AP129" i="2"/>
  <c r="AP126" i="2"/>
  <c r="AP125" i="2"/>
  <c r="AP124" i="2"/>
  <c r="AP123" i="2"/>
  <c r="AP122" i="2"/>
  <c r="AP112" i="2"/>
  <c r="AP111" i="2"/>
  <c r="AP110" i="2"/>
  <c r="AP109" i="2"/>
  <c r="AP108" i="2"/>
  <c r="AP105" i="2"/>
  <c r="AP104" i="2"/>
  <c r="AP103" i="2"/>
  <c r="AP102" i="2"/>
  <c r="AP101" i="2"/>
  <c r="AP91" i="2"/>
  <c r="AP90" i="2"/>
  <c r="AP89" i="2"/>
  <c r="AP88" i="2"/>
  <c r="AP87" i="2"/>
  <c r="AP84" i="2"/>
  <c r="AP83" i="2"/>
  <c r="AP82" i="2"/>
  <c r="AP81" i="2"/>
  <c r="AP80" i="2"/>
  <c r="AP77" i="2"/>
  <c r="AP76" i="2"/>
  <c r="AP75" i="2"/>
  <c r="AP74" i="2"/>
  <c r="AP73" i="2"/>
  <c r="AP70" i="2"/>
  <c r="AP69" i="2"/>
  <c r="AP68" i="2"/>
  <c r="AP67" i="2"/>
  <c r="AP66" i="2"/>
  <c r="AP63" i="2"/>
  <c r="AP62" i="2"/>
  <c r="AP61" i="2"/>
  <c r="AP60" i="2"/>
  <c r="AP59" i="2"/>
  <c r="AP56" i="2"/>
  <c r="AP55" i="2"/>
  <c r="AP54" i="2"/>
  <c r="AP53" i="2"/>
  <c r="AP52" i="2"/>
  <c r="AP49" i="2"/>
  <c r="AP48" i="2"/>
  <c r="AP47" i="2"/>
  <c r="AP46" i="2"/>
  <c r="AP45" i="2"/>
  <c r="AP42" i="2"/>
  <c r="AP41" i="2"/>
  <c r="AP40" i="2"/>
  <c r="AP39" i="2"/>
  <c r="AP38" i="2"/>
  <c r="AP35" i="2"/>
  <c r="AP34" i="2"/>
  <c r="AP33" i="2"/>
  <c r="AP32" i="2"/>
  <c r="AP31" i="2"/>
  <c r="AP28" i="2"/>
  <c r="AP27" i="2"/>
  <c r="AP26" i="2"/>
  <c r="AP25" i="2"/>
  <c r="AP24" i="2"/>
  <c r="AP21" i="2"/>
  <c r="AP20" i="2"/>
  <c r="AP19" i="2"/>
  <c r="AP18" i="2"/>
  <c r="AP17" i="2"/>
  <c r="AP14" i="2"/>
  <c r="AP13" i="2"/>
  <c r="AP12" i="2"/>
  <c r="AP11" i="2"/>
  <c r="AP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O10" i="2"/>
  <c r="AO11" i="2"/>
  <c r="AO12" i="2"/>
  <c r="AO13" i="2"/>
  <c r="AO14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73" i="2"/>
  <c r="AO74" i="2"/>
  <c r="AO75" i="2"/>
  <c r="AO76" i="2"/>
  <c r="AO77" i="2"/>
  <c r="AO80" i="2"/>
  <c r="AO81" i="2"/>
  <c r="AO82" i="2"/>
  <c r="AO83" i="2"/>
  <c r="AO84" i="2"/>
  <c r="AO87" i="2"/>
  <c r="AO88" i="2"/>
  <c r="AO89" i="2"/>
  <c r="AO90" i="2"/>
  <c r="AO91" i="2"/>
  <c r="AO101" i="2"/>
  <c r="AO102" i="2"/>
  <c r="AO103" i="2"/>
  <c r="AO104" i="2"/>
  <c r="AO105" i="2"/>
  <c r="AO108" i="2"/>
  <c r="AO109" i="2"/>
  <c r="AO110" i="2"/>
  <c r="AO111" i="2"/>
  <c r="AO112" i="2"/>
  <c r="AO122" i="2"/>
  <c r="AO123" i="2"/>
  <c r="AO124" i="2"/>
  <c r="AO125" i="2"/>
  <c r="AO126" i="2"/>
  <c r="AO129" i="2"/>
  <c r="AO130" i="2"/>
  <c r="AO131" i="2"/>
  <c r="AO132" i="2"/>
  <c r="AO133" i="2"/>
  <c r="AO136" i="2"/>
  <c r="AO137" i="2"/>
  <c r="AO138" i="2"/>
  <c r="AO139" i="2"/>
  <c r="AO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N10" i="2"/>
  <c r="AN11" i="2"/>
  <c r="AN12" i="2"/>
  <c r="AN13" i="2"/>
  <c r="AN14" i="2"/>
  <c r="AN17" i="2"/>
  <c r="AN18" i="2"/>
  <c r="AN19" i="2"/>
  <c r="AN20" i="2"/>
  <c r="AN21" i="2"/>
  <c r="AN24" i="2"/>
  <c r="AN25" i="2"/>
  <c r="AN26" i="2"/>
  <c r="AN27" i="2"/>
  <c r="AN28" i="2"/>
  <c r="AN31" i="2"/>
  <c r="AN32" i="2"/>
  <c r="AN33" i="2"/>
  <c r="AN34" i="2"/>
  <c r="AN35" i="2"/>
  <c r="AN38" i="2"/>
  <c r="AN39" i="2"/>
  <c r="AN40" i="2"/>
  <c r="AN41" i="2"/>
  <c r="AN42" i="2"/>
  <c r="AN45" i="2"/>
  <c r="AN46" i="2"/>
  <c r="AN47" i="2"/>
  <c r="AN48" i="2"/>
  <c r="AN49" i="2"/>
  <c r="AN52" i="2"/>
  <c r="AN53" i="2"/>
  <c r="AN54" i="2"/>
  <c r="AN55" i="2"/>
  <c r="AN56" i="2"/>
  <c r="AN59" i="2"/>
  <c r="AN60" i="2"/>
  <c r="AN61" i="2"/>
  <c r="AN62" i="2"/>
  <c r="AN63" i="2"/>
  <c r="AN66" i="2"/>
  <c r="AN67" i="2"/>
  <c r="AN68" i="2"/>
  <c r="AN69" i="2"/>
  <c r="AN70" i="2"/>
  <c r="AN73" i="2"/>
  <c r="AN74" i="2"/>
  <c r="AN75" i="2"/>
  <c r="AN76" i="2"/>
  <c r="AN77" i="2"/>
  <c r="AN80" i="2"/>
  <c r="AN81" i="2"/>
  <c r="AN82" i="2"/>
  <c r="AN83" i="2"/>
  <c r="AN84" i="2"/>
  <c r="AN87" i="2"/>
  <c r="AN88" i="2"/>
  <c r="AN89" i="2"/>
  <c r="AN90" i="2"/>
  <c r="AN91" i="2"/>
  <c r="AN101" i="2"/>
  <c r="AN102" i="2"/>
  <c r="AN103" i="2"/>
  <c r="AN104" i="2"/>
  <c r="AN105" i="2"/>
  <c r="AN108" i="2"/>
  <c r="AN109" i="2"/>
  <c r="AN110" i="2"/>
  <c r="AN111" i="2"/>
  <c r="AN112" i="2"/>
  <c r="AN122" i="2"/>
  <c r="AN123" i="2"/>
  <c r="AN124" i="2"/>
  <c r="AN125" i="2"/>
  <c r="AN126" i="2"/>
  <c r="AN129" i="2"/>
  <c r="AN130" i="2"/>
  <c r="AN131" i="2"/>
  <c r="AN132" i="2"/>
  <c r="AN133" i="2"/>
  <c r="AN136" i="2"/>
  <c r="AN137" i="2"/>
  <c r="AN138" i="2"/>
  <c r="AN139" i="2"/>
  <c r="AN140" i="2"/>
  <c r="X141" i="2"/>
  <c r="X15" i="2"/>
  <c r="AM10" i="2"/>
  <c r="AM11" i="2"/>
  <c r="AM12" i="2"/>
  <c r="AM13" i="2"/>
  <c r="AM14" i="2"/>
  <c r="AM17" i="2"/>
  <c r="AM18" i="2"/>
  <c r="AM19" i="2"/>
  <c r="AM20" i="2"/>
  <c r="AM21" i="2"/>
  <c r="AM24" i="2"/>
  <c r="AM25" i="2"/>
  <c r="AM26" i="2"/>
  <c r="AM27" i="2"/>
  <c r="AM28" i="2"/>
  <c r="AM31" i="2"/>
  <c r="AM32" i="2"/>
  <c r="AM33" i="2"/>
  <c r="AM34" i="2"/>
  <c r="AM35" i="2"/>
  <c r="AM38" i="2"/>
  <c r="AM39" i="2"/>
  <c r="AM40" i="2"/>
  <c r="AM41" i="2"/>
  <c r="AM42" i="2"/>
  <c r="AM45" i="2"/>
  <c r="AM46" i="2"/>
  <c r="AM47" i="2"/>
  <c r="AM48" i="2"/>
  <c r="AM49" i="2"/>
  <c r="AM52" i="2"/>
  <c r="AM53" i="2"/>
  <c r="AM54" i="2"/>
  <c r="AM55" i="2"/>
  <c r="AM56" i="2"/>
  <c r="AM59" i="2"/>
  <c r="AM60" i="2"/>
  <c r="AM61" i="2"/>
  <c r="AM62" i="2"/>
  <c r="AM63" i="2"/>
  <c r="AM66" i="2"/>
  <c r="AM67" i="2"/>
  <c r="AM68" i="2"/>
  <c r="AM69" i="2"/>
  <c r="AM70" i="2"/>
  <c r="AM73" i="2"/>
  <c r="AM74" i="2"/>
  <c r="AM75" i="2"/>
  <c r="AM76" i="2"/>
  <c r="AM77" i="2"/>
  <c r="AM80" i="2"/>
  <c r="AM81" i="2"/>
  <c r="AM82" i="2"/>
  <c r="AM83" i="2"/>
  <c r="AM84" i="2"/>
  <c r="AM87" i="2"/>
  <c r="AM88" i="2"/>
  <c r="AM89" i="2"/>
  <c r="AM90" i="2"/>
  <c r="AM91" i="2"/>
  <c r="AM101" i="2"/>
  <c r="AM102" i="2"/>
  <c r="AM103" i="2"/>
  <c r="AM104" i="2"/>
  <c r="AM105" i="2"/>
  <c r="AM108" i="2"/>
  <c r="AM109" i="2"/>
  <c r="AM110" i="2"/>
  <c r="AM111" i="2"/>
  <c r="AM112" i="2"/>
  <c r="AM122" i="2"/>
  <c r="AM123" i="2"/>
  <c r="AM124" i="2"/>
  <c r="AM125" i="2"/>
  <c r="AM126" i="2"/>
  <c r="AM129" i="2"/>
  <c r="AM130" i="2"/>
  <c r="AM131" i="2"/>
  <c r="AM132" i="2"/>
  <c r="AM133" i="2"/>
  <c r="AM136" i="2"/>
  <c r="AM137" i="2"/>
  <c r="AM138" i="2"/>
  <c r="AM139" i="2"/>
  <c r="AM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L140" i="2"/>
  <c r="AL139" i="2"/>
  <c r="AL138" i="2"/>
  <c r="AL137" i="2"/>
  <c r="AL136" i="2"/>
  <c r="AL133" i="2"/>
  <c r="AL132" i="2"/>
  <c r="AL131" i="2"/>
  <c r="AL130" i="2"/>
  <c r="AL129" i="2"/>
  <c r="AL126" i="2"/>
  <c r="AL125" i="2"/>
  <c r="AL124" i="2"/>
  <c r="AL123" i="2"/>
  <c r="AL122" i="2"/>
  <c r="AL112" i="2"/>
  <c r="AL111" i="2"/>
  <c r="AL110" i="2"/>
  <c r="AL109" i="2"/>
  <c r="AL108" i="2"/>
  <c r="AL105" i="2"/>
  <c r="AL104" i="2"/>
  <c r="AL103" i="2"/>
  <c r="AL102" i="2"/>
  <c r="AL101" i="2"/>
  <c r="AL91" i="2"/>
  <c r="AL90" i="2"/>
  <c r="AL89" i="2"/>
  <c r="AL88" i="2"/>
  <c r="AL87" i="2"/>
  <c r="AL84" i="2"/>
  <c r="AL83" i="2"/>
  <c r="AL82" i="2"/>
  <c r="AL81" i="2"/>
  <c r="AL80" i="2"/>
  <c r="AL77" i="2"/>
  <c r="AL76" i="2"/>
  <c r="AL75" i="2"/>
  <c r="AL74" i="2"/>
  <c r="AL73" i="2"/>
  <c r="AL70" i="2"/>
  <c r="AL69" i="2"/>
  <c r="AL68" i="2"/>
  <c r="AL67" i="2"/>
  <c r="AL66" i="2"/>
  <c r="AL63" i="2"/>
  <c r="AL62" i="2"/>
  <c r="AL61" i="2"/>
  <c r="AL60" i="2"/>
  <c r="AL59" i="2"/>
  <c r="AL56" i="2"/>
  <c r="AL55" i="2"/>
  <c r="AL54" i="2"/>
  <c r="AL53" i="2"/>
  <c r="AL52" i="2"/>
  <c r="AL49" i="2"/>
  <c r="AL48" i="2"/>
  <c r="AL47" i="2"/>
  <c r="AL46" i="2"/>
  <c r="AL45" i="2"/>
  <c r="AL42" i="2"/>
  <c r="AL41" i="2"/>
  <c r="AL40" i="2"/>
  <c r="AL39" i="2"/>
  <c r="AL38" i="2"/>
  <c r="AL35" i="2"/>
  <c r="AL34" i="2"/>
  <c r="AL33" i="2"/>
  <c r="AL32" i="2"/>
  <c r="AL31" i="2"/>
  <c r="AL28" i="2"/>
  <c r="AL27" i="2"/>
  <c r="AL26" i="2"/>
  <c r="AL25" i="2"/>
  <c r="AL24" i="2"/>
  <c r="AL21" i="2"/>
  <c r="AL20" i="2"/>
  <c r="AL19" i="2"/>
  <c r="AL18" i="2"/>
  <c r="AL17" i="2"/>
  <c r="AL14" i="2"/>
  <c r="AL13" i="2"/>
  <c r="AL12" i="2"/>
  <c r="AL11" i="2"/>
  <c r="AL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I136" i="2"/>
  <c r="AG129" i="2"/>
  <c r="AG130" i="2"/>
  <c r="AG131" i="2"/>
  <c r="AG132" i="2"/>
  <c r="AG133" i="2"/>
  <c r="AG136" i="2"/>
  <c r="AG137" i="2"/>
  <c r="AG138" i="2"/>
  <c r="AG139" i="2"/>
  <c r="N85" i="2"/>
  <c r="N15" i="2"/>
  <c r="N78" i="2"/>
  <c r="O85" i="2"/>
  <c r="O78" i="2"/>
  <c r="AE88" i="2"/>
  <c r="AF88" i="2"/>
  <c r="AG88" i="2"/>
  <c r="AH88" i="2"/>
  <c r="AI88" i="2"/>
  <c r="AJ88" i="2"/>
  <c r="AK88" i="2"/>
  <c r="AE89" i="2"/>
  <c r="AF89" i="2"/>
  <c r="AG89" i="2"/>
  <c r="AH89" i="2"/>
  <c r="AI89" i="2"/>
  <c r="AJ89" i="2"/>
  <c r="AK89" i="2"/>
  <c r="AE90" i="2"/>
  <c r="AF90" i="2"/>
  <c r="AG90" i="2"/>
  <c r="AH90" i="2"/>
  <c r="AI90" i="2"/>
  <c r="AJ90" i="2"/>
  <c r="AK90" i="2"/>
  <c r="AE91" i="2"/>
  <c r="AF91" i="2"/>
  <c r="AG91" i="2"/>
  <c r="AH91" i="2"/>
  <c r="AI91" i="2"/>
  <c r="AJ91" i="2"/>
  <c r="AK91" i="2"/>
  <c r="AK87" i="2"/>
  <c r="AJ87" i="2"/>
  <c r="AI87" i="2"/>
  <c r="AH87" i="2"/>
  <c r="AG87" i="2"/>
  <c r="AF87" i="2"/>
  <c r="AE87" i="2"/>
  <c r="AE81" i="2"/>
  <c r="AF81" i="2"/>
  <c r="AG81" i="2"/>
  <c r="AH81" i="2"/>
  <c r="AI81" i="2"/>
  <c r="AJ81" i="2"/>
  <c r="AK81" i="2"/>
  <c r="AE82" i="2"/>
  <c r="AF82" i="2"/>
  <c r="AG82" i="2"/>
  <c r="AH82" i="2"/>
  <c r="AI82" i="2"/>
  <c r="AJ82" i="2"/>
  <c r="AK82" i="2"/>
  <c r="AE83" i="2"/>
  <c r="AF83" i="2"/>
  <c r="AG83" i="2"/>
  <c r="AH83" i="2"/>
  <c r="AI83" i="2"/>
  <c r="AJ83" i="2"/>
  <c r="AK83" i="2"/>
  <c r="AE84" i="2"/>
  <c r="AF84" i="2"/>
  <c r="AG84" i="2"/>
  <c r="AH84" i="2"/>
  <c r="AI84" i="2"/>
  <c r="AJ84" i="2"/>
  <c r="AK84" i="2"/>
  <c r="AK80" i="2"/>
  <c r="AJ80" i="2"/>
  <c r="AI80" i="2"/>
  <c r="AH80" i="2"/>
  <c r="AG80" i="2"/>
  <c r="AF80" i="2"/>
  <c r="AE80" i="2"/>
  <c r="AE74" i="2"/>
  <c r="AF74" i="2"/>
  <c r="AG74" i="2"/>
  <c r="AH74" i="2"/>
  <c r="AI74" i="2"/>
  <c r="AJ74" i="2"/>
  <c r="AK74" i="2"/>
  <c r="AE75" i="2"/>
  <c r="AF75" i="2"/>
  <c r="AG75" i="2"/>
  <c r="AH75" i="2"/>
  <c r="AI75" i="2"/>
  <c r="AJ75" i="2"/>
  <c r="AK75" i="2"/>
  <c r="AE76" i="2"/>
  <c r="AF76" i="2"/>
  <c r="AG76" i="2"/>
  <c r="AH76" i="2"/>
  <c r="AI76" i="2"/>
  <c r="AJ76" i="2"/>
  <c r="AK76" i="2"/>
  <c r="AE77" i="2"/>
  <c r="AF77" i="2"/>
  <c r="AG77" i="2"/>
  <c r="AH77" i="2"/>
  <c r="AI77" i="2"/>
  <c r="AJ77" i="2"/>
  <c r="AK77" i="2"/>
  <c r="AK73" i="2"/>
  <c r="AJ73" i="2"/>
  <c r="AI73" i="2"/>
  <c r="AH73" i="2"/>
  <c r="AG73" i="2"/>
  <c r="AF73" i="2"/>
  <c r="AE73" i="2"/>
  <c r="AE67" i="2"/>
  <c r="AF67" i="2"/>
  <c r="AG67" i="2"/>
  <c r="AH67" i="2"/>
  <c r="AI67" i="2"/>
  <c r="AJ67" i="2"/>
  <c r="AK67" i="2"/>
  <c r="AE68" i="2"/>
  <c r="AF68" i="2"/>
  <c r="AG68" i="2"/>
  <c r="AH68" i="2"/>
  <c r="AI68" i="2"/>
  <c r="AJ68" i="2"/>
  <c r="AK68" i="2"/>
  <c r="AE69" i="2"/>
  <c r="AF69" i="2"/>
  <c r="AG69" i="2"/>
  <c r="AH69" i="2"/>
  <c r="AI69" i="2"/>
  <c r="AJ69" i="2"/>
  <c r="AK69" i="2"/>
  <c r="AE70" i="2"/>
  <c r="AF70" i="2"/>
  <c r="AG70" i="2"/>
  <c r="AH70" i="2"/>
  <c r="AI70" i="2"/>
  <c r="AJ70" i="2"/>
  <c r="AK70" i="2"/>
  <c r="AK66" i="2"/>
  <c r="AJ66" i="2"/>
  <c r="AI66" i="2"/>
  <c r="AH66" i="2"/>
  <c r="AG66" i="2"/>
  <c r="AF66" i="2"/>
  <c r="AE66" i="2"/>
  <c r="AE60" i="2"/>
  <c r="AF60" i="2"/>
  <c r="AG60" i="2"/>
  <c r="AH60" i="2"/>
  <c r="AI60" i="2"/>
  <c r="AJ60" i="2"/>
  <c r="AK60" i="2"/>
  <c r="AE61" i="2"/>
  <c r="AF61" i="2"/>
  <c r="AG61" i="2"/>
  <c r="AH61" i="2"/>
  <c r="AI61" i="2"/>
  <c r="AJ61" i="2"/>
  <c r="AK61" i="2"/>
  <c r="AE62" i="2"/>
  <c r="AF62" i="2"/>
  <c r="AG62" i="2"/>
  <c r="AH62" i="2"/>
  <c r="AI62" i="2"/>
  <c r="AJ62" i="2"/>
  <c r="AK62" i="2"/>
  <c r="AE63" i="2"/>
  <c r="AF63" i="2"/>
  <c r="AG63" i="2"/>
  <c r="AH63" i="2"/>
  <c r="AI63" i="2"/>
  <c r="AJ63" i="2"/>
  <c r="AK63" i="2"/>
  <c r="AK59" i="2"/>
  <c r="AJ59" i="2"/>
  <c r="AI59" i="2"/>
  <c r="AH59" i="2"/>
  <c r="AG59" i="2"/>
  <c r="AF59" i="2"/>
  <c r="AE59" i="2"/>
  <c r="AE53" i="2"/>
  <c r="AF53" i="2"/>
  <c r="AG53" i="2"/>
  <c r="AH53" i="2"/>
  <c r="AI53" i="2"/>
  <c r="AJ53" i="2"/>
  <c r="AK53" i="2"/>
  <c r="AE54" i="2"/>
  <c r="AF54" i="2"/>
  <c r="AG54" i="2"/>
  <c r="AH54" i="2"/>
  <c r="AI54" i="2"/>
  <c r="AJ54" i="2"/>
  <c r="AK54" i="2"/>
  <c r="AE55" i="2"/>
  <c r="AF55" i="2"/>
  <c r="AG55" i="2"/>
  <c r="AH55" i="2"/>
  <c r="AI55" i="2"/>
  <c r="AJ55" i="2"/>
  <c r="AK55" i="2"/>
  <c r="AE56" i="2"/>
  <c r="AF56" i="2"/>
  <c r="AG56" i="2"/>
  <c r="AH56" i="2"/>
  <c r="AI56" i="2"/>
  <c r="AJ56" i="2"/>
  <c r="AK56" i="2"/>
  <c r="AK52" i="2"/>
  <c r="AJ52" i="2"/>
  <c r="AI52" i="2"/>
  <c r="AH52" i="2"/>
  <c r="AG52" i="2"/>
  <c r="AF52" i="2"/>
  <c r="AE52" i="2"/>
  <c r="AE46" i="2"/>
  <c r="AF46" i="2"/>
  <c r="AG46" i="2"/>
  <c r="AH46" i="2"/>
  <c r="AI46" i="2"/>
  <c r="AJ46" i="2"/>
  <c r="AK46" i="2"/>
  <c r="AE47" i="2"/>
  <c r="AF47" i="2"/>
  <c r="AG47" i="2"/>
  <c r="AH47" i="2"/>
  <c r="AI47" i="2"/>
  <c r="AJ47" i="2"/>
  <c r="AK47" i="2"/>
  <c r="AE48" i="2"/>
  <c r="AF48" i="2"/>
  <c r="AG48" i="2"/>
  <c r="AH48" i="2"/>
  <c r="AI48" i="2"/>
  <c r="AJ48" i="2"/>
  <c r="AK48" i="2"/>
  <c r="AE49" i="2"/>
  <c r="AF49" i="2"/>
  <c r="AG49" i="2"/>
  <c r="AH49" i="2"/>
  <c r="AI49" i="2"/>
  <c r="AJ49" i="2"/>
  <c r="AK49" i="2"/>
  <c r="AK45" i="2"/>
  <c r="AJ45" i="2"/>
  <c r="AI45" i="2"/>
  <c r="AH45" i="2"/>
  <c r="AG45" i="2"/>
  <c r="AF45" i="2"/>
  <c r="AE45" i="2"/>
  <c r="AE39" i="2"/>
  <c r="AF39" i="2"/>
  <c r="AG39" i="2"/>
  <c r="AH39" i="2"/>
  <c r="AI39" i="2"/>
  <c r="AJ39" i="2"/>
  <c r="AK39" i="2"/>
  <c r="AE40" i="2"/>
  <c r="AF40" i="2"/>
  <c r="AG40" i="2"/>
  <c r="AH40" i="2"/>
  <c r="AI40" i="2"/>
  <c r="AJ40" i="2"/>
  <c r="AK40" i="2"/>
  <c r="AE41" i="2"/>
  <c r="AF41" i="2"/>
  <c r="AG41" i="2"/>
  <c r="AH41" i="2"/>
  <c r="AI41" i="2"/>
  <c r="AJ41" i="2"/>
  <c r="AK41" i="2"/>
  <c r="AE42" i="2"/>
  <c r="AF42" i="2"/>
  <c r="AG42" i="2"/>
  <c r="AH42" i="2"/>
  <c r="AI42" i="2"/>
  <c r="AJ42" i="2"/>
  <c r="AK42" i="2"/>
  <c r="AK38" i="2"/>
  <c r="AJ38" i="2"/>
  <c r="AI38" i="2"/>
  <c r="AH38" i="2"/>
  <c r="AG38" i="2"/>
  <c r="AF38" i="2"/>
  <c r="AE38" i="2"/>
  <c r="AE32" i="2"/>
  <c r="AF32" i="2"/>
  <c r="AG32" i="2"/>
  <c r="AH32" i="2"/>
  <c r="AI32" i="2"/>
  <c r="AJ32" i="2"/>
  <c r="AK32" i="2"/>
  <c r="AE33" i="2"/>
  <c r="AF33" i="2"/>
  <c r="AG33" i="2"/>
  <c r="AH33" i="2"/>
  <c r="AI33" i="2"/>
  <c r="AJ33" i="2"/>
  <c r="AK33" i="2"/>
  <c r="AE34" i="2"/>
  <c r="AF34" i="2"/>
  <c r="AG34" i="2"/>
  <c r="AH34" i="2"/>
  <c r="AI34" i="2"/>
  <c r="AJ34" i="2"/>
  <c r="AK34" i="2"/>
  <c r="AE35" i="2"/>
  <c r="AF35" i="2"/>
  <c r="AG35" i="2"/>
  <c r="AH35" i="2"/>
  <c r="AI35" i="2"/>
  <c r="AJ35" i="2"/>
  <c r="AK35" i="2"/>
  <c r="AK31" i="2"/>
  <c r="AJ31" i="2"/>
  <c r="AI31" i="2"/>
  <c r="AH31" i="2"/>
  <c r="AG31" i="2"/>
  <c r="AF31" i="2"/>
  <c r="AE31" i="2"/>
  <c r="AE25" i="2"/>
  <c r="AF25" i="2"/>
  <c r="AG25" i="2"/>
  <c r="AH25" i="2"/>
  <c r="AI25" i="2"/>
  <c r="AJ25" i="2"/>
  <c r="AK25" i="2"/>
  <c r="AE26" i="2"/>
  <c r="AF26" i="2"/>
  <c r="AG26" i="2"/>
  <c r="AH26" i="2"/>
  <c r="AI26" i="2"/>
  <c r="AJ26" i="2"/>
  <c r="AK26" i="2"/>
  <c r="AE27" i="2"/>
  <c r="AF27" i="2"/>
  <c r="AG27" i="2"/>
  <c r="AH27" i="2"/>
  <c r="AI27" i="2"/>
  <c r="AJ27" i="2"/>
  <c r="AK27" i="2"/>
  <c r="AE28" i="2"/>
  <c r="AF28" i="2"/>
  <c r="AG28" i="2"/>
  <c r="AH28" i="2"/>
  <c r="AI28" i="2"/>
  <c r="AJ28" i="2"/>
  <c r="AK28" i="2"/>
  <c r="AK24" i="2"/>
  <c r="AJ24" i="2"/>
  <c r="AI24" i="2"/>
  <c r="AH24" i="2"/>
  <c r="AG24" i="2"/>
  <c r="AF24" i="2"/>
  <c r="AE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G17" i="2"/>
  <c r="AH17" i="2"/>
  <c r="AI17" i="2"/>
  <c r="AJ17" i="2"/>
  <c r="AK17" i="2"/>
  <c r="AG18" i="2"/>
  <c r="AH18" i="2"/>
  <c r="AI18" i="2"/>
  <c r="AJ18" i="2"/>
  <c r="AK18" i="2"/>
  <c r="AG19" i="2"/>
  <c r="AH19" i="2"/>
  <c r="AI19" i="2"/>
  <c r="AJ19" i="2"/>
  <c r="AK19" i="2"/>
  <c r="AG20" i="2"/>
  <c r="AH20" i="2"/>
  <c r="AI20" i="2"/>
  <c r="AJ20" i="2"/>
  <c r="AK20" i="2"/>
  <c r="AG21" i="2"/>
  <c r="AH21" i="2"/>
  <c r="AI21" i="2"/>
  <c r="AJ21" i="2"/>
  <c r="AK21" i="2"/>
  <c r="AF17" i="2"/>
  <c r="AF18" i="2"/>
  <c r="AF19" i="2"/>
  <c r="AF20" i="2"/>
  <c r="AF21" i="2"/>
  <c r="AE18" i="2"/>
  <c r="AE19" i="2"/>
  <c r="AE20" i="2"/>
  <c r="AE21" i="2"/>
  <c r="AE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G10" i="2"/>
  <c r="AH10" i="2"/>
  <c r="AI10" i="2"/>
  <c r="AJ10" i="2"/>
  <c r="AK10" i="2"/>
  <c r="AG11" i="2"/>
  <c r="AH11" i="2"/>
  <c r="AI11" i="2"/>
  <c r="AJ11" i="2"/>
  <c r="AK11" i="2"/>
  <c r="AG12" i="2"/>
  <c r="AH12" i="2"/>
  <c r="AI12" i="2"/>
  <c r="AJ12" i="2"/>
  <c r="AK12" i="2"/>
  <c r="AG13" i="2"/>
  <c r="AH13" i="2"/>
  <c r="AI13" i="2"/>
  <c r="AJ13" i="2"/>
  <c r="AK13" i="2"/>
  <c r="AG14" i="2"/>
  <c r="AH14" i="2"/>
  <c r="AI14" i="2"/>
  <c r="AJ14" i="2"/>
  <c r="AK14" i="2"/>
  <c r="AF10" i="2"/>
  <c r="AF11" i="2"/>
  <c r="AF12" i="2"/>
  <c r="AF13" i="2"/>
  <c r="AF14" i="2"/>
  <c r="AE11" i="2"/>
  <c r="AE12" i="2"/>
  <c r="AE13" i="2"/>
  <c r="AE14" i="2"/>
  <c r="AE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H136" i="2"/>
  <c r="AJ136" i="2"/>
  <c r="AK136" i="2"/>
  <c r="AH137" i="2"/>
  <c r="AI137" i="2"/>
  <c r="AJ137" i="2"/>
  <c r="AK137" i="2"/>
  <c r="AH138" i="2"/>
  <c r="AI138" i="2"/>
  <c r="AJ138" i="2"/>
  <c r="AK138" i="2"/>
  <c r="AH139" i="2"/>
  <c r="AI139" i="2"/>
  <c r="AJ139" i="2"/>
  <c r="AK139" i="2"/>
  <c r="AG140" i="2"/>
  <c r="AH140" i="2"/>
  <c r="AI140" i="2"/>
  <c r="AJ140" i="2"/>
  <c r="AK140" i="2"/>
  <c r="AF136" i="2"/>
  <c r="AF137" i="2"/>
  <c r="AF138" i="2"/>
  <c r="AF139" i="2"/>
  <c r="AF140" i="2"/>
  <c r="AE137" i="2"/>
  <c r="AE138" i="2"/>
  <c r="AE139" i="2"/>
  <c r="AE140" i="2"/>
  <c r="AE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H129" i="2"/>
  <c r="AI129" i="2"/>
  <c r="AJ129" i="2"/>
  <c r="AK129" i="2"/>
  <c r="AK134" i="2" s="1"/>
  <c r="AH130" i="2"/>
  <c r="AI130" i="2"/>
  <c r="AJ130" i="2"/>
  <c r="AK130" i="2"/>
  <c r="AH131" i="2"/>
  <c r="AI131" i="2"/>
  <c r="AJ131" i="2"/>
  <c r="AK131" i="2"/>
  <c r="AH132" i="2"/>
  <c r="AI132" i="2"/>
  <c r="AJ132" i="2"/>
  <c r="AK132" i="2"/>
  <c r="AH133" i="2"/>
  <c r="AI133" i="2"/>
  <c r="AJ133" i="2"/>
  <c r="AK133" i="2"/>
  <c r="AF129" i="2"/>
  <c r="AF130" i="2"/>
  <c r="AF131" i="2"/>
  <c r="AF132" i="2"/>
  <c r="AF133" i="2"/>
  <c r="AE130" i="2"/>
  <c r="AE131" i="2"/>
  <c r="AE132" i="2"/>
  <c r="AE133" i="2"/>
  <c r="AE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G122" i="2"/>
  <c r="AH122" i="2"/>
  <c r="AI122" i="2"/>
  <c r="AJ122" i="2"/>
  <c r="AK122" i="2"/>
  <c r="AG123" i="2"/>
  <c r="AH123" i="2"/>
  <c r="AI123" i="2"/>
  <c r="AJ123" i="2"/>
  <c r="AK123" i="2"/>
  <c r="AG124" i="2"/>
  <c r="AH124" i="2"/>
  <c r="AI124" i="2"/>
  <c r="AJ124" i="2"/>
  <c r="AK124" i="2"/>
  <c r="AG125" i="2"/>
  <c r="AH125" i="2"/>
  <c r="AI125" i="2"/>
  <c r="AJ125" i="2"/>
  <c r="AK125" i="2"/>
  <c r="AG126" i="2"/>
  <c r="AH126" i="2"/>
  <c r="AI126" i="2"/>
  <c r="AJ126" i="2"/>
  <c r="AK126" i="2"/>
  <c r="AF122" i="2"/>
  <c r="AF123" i="2"/>
  <c r="AF124" i="2"/>
  <c r="AF125" i="2"/>
  <c r="AF126" i="2"/>
  <c r="AE123" i="2"/>
  <c r="AE124" i="2"/>
  <c r="AE125" i="2"/>
  <c r="AE126" i="2"/>
  <c r="AE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G108" i="2"/>
  <c r="AH108" i="2"/>
  <c r="AI108" i="2"/>
  <c r="AJ108" i="2"/>
  <c r="AK108" i="2"/>
  <c r="AG109" i="2"/>
  <c r="AH109" i="2"/>
  <c r="AI109" i="2"/>
  <c r="AJ109" i="2"/>
  <c r="AK109" i="2"/>
  <c r="AG110" i="2"/>
  <c r="AH110" i="2"/>
  <c r="AI110" i="2"/>
  <c r="AJ110" i="2"/>
  <c r="AK110" i="2"/>
  <c r="AG111" i="2"/>
  <c r="AH111" i="2"/>
  <c r="AI111" i="2"/>
  <c r="AJ111" i="2"/>
  <c r="AK111" i="2"/>
  <c r="AG112" i="2"/>
  <c r="AH112" i="2"/>
  <c r="AI112" i="2"/>
  <c r="AJ112" i="2"/>
  <c r="AK112" i="2"/>
  <c r="AF108" i="2"/>
  <c r="AF109" i="2"/>
  <c r="AF110" i="2"/>
  <c r="AF111" i="2"/>
  <c r="AF112" i="2"/>
  <c r="AE109" i="2"/>
  <c r="AE110" i="2"/>
  <c r="AE111" i="2"/>
  <c r="AE112" i="2"/>
  <c r="AE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F101" i="2"/>
  <c r="AG101" i="2"/>
  <c r="AH101" i="2"/>
  <c r="AI101" i="2"/>
  <c r="AJ101" i="2"/>
  <c r="AK101" i="2"/>
  <c r="AF102" i="2"/>
  <c r="AG102" i="2"/>
  <c r="AH102" i="2"/>
  <c r="AI102" i="2"/>
  <c r="AJ102" i="2"/>
  <c r="AK102" i="2"/>
  <c r="AF103" i="2"/>
  <c r="AG103" i="2"/>
  <c r="AH103" i="2"/>
  <c r="AI103" i="2"/>
  <c r="AJ103" i="2"/>
  <c r="AK103" i="2"/>
  <c r="AF104" i="2"/>
  <c r="AG104" i="2"/>
  <c r="AH104" i="2"/>
  <c r="AI104" i="2"/>
  <c r="AJ104" i="2"/>
  <c r="AK104" i="2"/>
  <c r="AF105" i="2"/>
  <c r="AG105" i="2"/>
  <c r="AH105" i="2"/>
  <c r="AI105" i="2"/>
  <c r="AJ105" i="2"/>
  <c r="AK105" i="2"/>
  <c r="AE102" i="2"/>
  <c r="AE103" i="2"/>
  <c r="AE104" i="2"/>
  <c r="AE105" i="2"/>
  <c r="AE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AO94" i="2" s="1"/>
  <c r="N94" i="2"/>
  <c r="O94" i="2"/>
  <c r="AQ94" i="2" s="1"/>
  <c r="P94" i="2"/>
  <c r="AR94" i="2" s="1"/>
  <c r="Q94" i="2"/>
  <c r="Q115" i="2" s="1"/>
  <c r="AS115" i="2" s="1"/>
  <c r="R94" i="2"/>
  <c r="AT94" i="2" s="1"/>
  <c r="S94" i="2"/>
  <c r="S115" i="2" s="1"/>
  <c r="T94" i="2"/>
  <c r="T115" i="2" s="1"/>
  <c r="U94" i="2"/>
  <c r="U115" i="2" s="1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AR95" i="2" s="1"/>
  <c r="Q95" i="2"/>
  <c r="Q116" i="2" s="1"/>
  <c r="R95" i="2"/>
  <c r="S95" i="2"/>
  <c r="S116" i="2" s="1"/>
  <c r="T95" i="2"/>
  <c r="T116" i="2" s="1"/>
  <c r="U95" i="2"/>
  <c r="U116" i="2" s="1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L117" i="2" s="1"/>
  <c r="M96" i="2"/>
  <c r="M117" i="2" s="1"/>
  <c r="N96" i="2"/>
  <c r="N117" i="2" s="1"/>
  <c r="O96" i="2"/>
  <c r="AQ96" i="2" s="1"/>
  <c r="P96" i="2"/>
  <c r="AR96" i="2" s="1"/>
  <c r="Q96" i="2"/>
  <c r="Q117" i="2" s="1"/>
  <c r="R96" i="2"/>
  <c r="S96" i="2"/>
  <c r="S117" i="2" s="1"/>
  <c r="T96" i="2"/>
  <c r="T117" i="2" s="1"/>
  <c r="U96" i="2"/>
  <c r="U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S118" i="2" s="1"/>
  <c r="R97" i="2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P119" i="2" s="1"/>
  <c r="O98" i="2"/>
  <c r="O119" i="2" s="1"/>
  <c r="P98" i="2"/>
  <c r="AR98" i="2" s="1"/>
  <c r="Q98" i="2"/>
  <c r="Q119" i="2" s="1"/>
  <c r="AS119" i="2" s="1"/>
  <c r="R98" i="2"/>
  <c r="S98" i="2"/>
  <c r="S119" i="2" s="1"/>
  <c r="T98" i="2"/>
  <c r="T119" i="2" s="1"/>
  <c r="U98" i="2"/>
  <c r="U119" i="2" s="1"/>
  <c r="C95" i="2"/>
  <c r="C116" i="2" s="1"/>
  <c r="C96" i="2"/>
  <c r="C97" i="2"/>
  <c r="C118" i="2" s="1"/>
  <c r="C98" i="2"/>
  <c r="C119" i="2" s="1"/>
  <c r="C94" i="2"/>
  <c r="C115" i="2" s="1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Q78" i="2" l="1"/>
  <c r="AQ113" i="2"/>
  <c r="AF95" i="2"/>
  <c r="AQ95" i="2"/>
  <c r="AH134" i="2"/>
  <c r="AS117" i="2"/>
  <c r="AN117" i="2"/>
  <c r="AJ106" i="2"/>
  <c r="AN96" i="2"/>
  <c r="AP116" i="2"/>
  <c r="AN115" i="2"/>
  <c r="AE94" i="2"/>
  <c r="AQ119" i="2"/>
  <c r="AF96" i="2"/>
  <c r="AC120" i="2"/>
  <c r="R119" i="2"/>
  <c r="AT119" i="2" s="1"/>
  <c r="AT98" i="2"/>
  <c r="R118" i="2"/>
  <c r="AT118" i="2" s="1"/>
  <c r="AT97" i="2"/>
  <c r="R117" i="2"/>
  <c r="AT117" i="2" s="1"/>
  <c r="AT96" i="2"/>
  <c r="R116" i="2"/>
  <c r="AT116" i="2" s="1"/>
  <c r="AT95" i="2"/>
  <c r="AJ115" i="2"/>
  <c r="AF106" i="2"/>
  <c r="AI141" i="2"/>
  <c r="AM117" i="2"/>
  <c r="AG98" i="2"/>
  <c r="AG116" i="2"/>
  <c r="AS116" i="2"/>
  <c r="AS120" i="2" s="1"/>
  <c r="AS94" i="2"/>
  <c r="AS95" i="2"/>
  <c r="AS96" i="2"/>
  <c r="AS97" i="2"/>
  <c r="AS98" i="2"/>
  <c r="O117" i="2"/>
  <c r="AQ117" i="2" s="1"/>
  <c r="AE96" i="2"/>
  <c r="AP92" i="2"/>
  <c r="AI95" i="2"/>
  <c r="AO95" i="2"/>
  <c r="AL98" i="2"/>
  <c r="AK94" i="2"/>
  <c r="O115" i="2"/>
  <c r="AE115" i="2" s="1"/>
  <c r="AG95" i="2"/>
  <c r="AN118" i="2"/>
  <c r="AA99" i="2"/>
  <c r="AH95" i="2"/>
  <c r="AH57" i="2"/>
  <c r="AJ64" i="2"/>
  <c r="AF64" i="2"/>
  <c r="AJ98" i="2"/>
  <c r="AI97" i="2"/>
  <c r="O116" i="2"/>
  <c r="AE116" i="2" s="1"/>
  <c r="AH94" i="2"/>
  <c r="AG106" i="2"/>
  <c r="AN119" i="2"/>
  <c r="H119" i="2"/>
  <c r="AJ119" i="2" s="1"/>
  <c r="AQ116" i="2"/>
  <c r="AF94" i="2"/>
  <c r="AP98" i="2"/>
  <c r="AM98" i="2"/>
  <c r="AQ118" i="2"/>
  <c r="AH106" i="2"/>
  <c r="AE127" i="2"/>
  <c r="AI134" i="2"/>
  <c r="AJ141" i="2"/>
  <c r="AK22" i="2"/>
  <c r="AK29" i="2"/>
  <c r="AG29" i="2"/>
  <c r="AK36" i="2"/>
  <c r="AE50" i="2"/>
  <c r="AG57" i="2"/>
  <c r="AI64" i="2"/>
  <c r="AF78" i="2"/>
  <c r="AN127" i="2"/>
  <c r="AN92" i="2"/>
  <c r="AN78" i="2"/>
  <c r="AN64" i="2"/>
  <c r="AO50" i="2"/>
  <c r="P119" i="2"/>
  <c r="AR119" i="2" s="1"/>
  <c r="N99" i="2"/>
  <c r="C117" i="2"/>
  <c r="AI94" i="2"/>
  <c r="AN98" i="2"/>
  <c r="AP94" i="2"/>
  <c r="AO118" i="2"/>
  <c r="AK97" i="2"/>
  <c r="AL117" i="2"/>
  <c r="AK116" i="2"/>
  <c r="AM50" i="2"/>
  <c r="AC99" i="2"/>
  <c r="Q120" i="2"/>
  <c r="AK117" i="2"/>
  <c r="AO119" i="2"/>
  <c r="G99" i="2"/>
  <c r="AI116" i="2"/>
  <c r="AJ95" i="2"/>
  <c r="F116" i="2"/>
  <c r="AH116" i="2" s="1"/>
  <c r="AG96" i="2"/>
  <c r="I118" i="2"/>
  <c r="AK118" i="2" s="1"/>
  <c r="J119" i="2"/>
  <c r="AL119" i="2" s="1"/>
  <c r="K119" i="2"/>
  <c r="AM119" i="2" s="1"/>
  <c r="N115" i="2"/>
  <c r="AP115" i="2" s="1"/>
  <c r="AQ97" i="2"/>
  <c r="AG134" i="2"/>
  <c r="Y99" i="2"/>
  <c r="AA120" i="2"/>
  <c r="AQ29" i="2"/>
  <c r="AQ64" i="2"/>
  <c r="R115" i="2"/>
  <c r="AH115" i="2" s="1"/>
  <c r="AL116" i="2"/>
  <c r="AH64" i="2"/>
  <c r="AF71" i="2"/>
  <c r="AK71" i="2"/>
  <c r="AG71" i="2"/>
  <c r="AE85" i="2"/>
  <c r="AF92" i="2"/>
  <c r="AI92" i="2"/>
  <c r="V120" i="2"/>
  <c r="AL29" i="2"/>
  <c r="AL57" i="2"/>
  <c r="AL85" i="2"/>
  <c r="AL113" i="2"/>
  <c r="AL127" i="2"/>
  <c r="AO85" i="2"/>
  <c r="Z120" i="2"/>
  <c r="S99" i="2"/>
  <c r="F99" i="2"/>
  <c r="AG118" i="2"/>
  <c r="E99" i="2"/>
  <c r="AK95" i="2"/>
  <c r="AO98" i="2"/>
  <c r="AP96" i="2"/>
  <c r="AH96" i="2"/>
  <c r="AI106" i="2"/>
  <c r="AF113" i="2"/>
  <c r="AH113" i="2"/>
  <c r="AK113" i="2"/>
  <c r="AK127" i="2"/>
  <c r="AG127" i="2"/>
  <c r="AI127" i="2"/>
  <c r="AE141" i="2"/>
  <c r="AK141" i="2"/>
  <c r="AE15" i="2"/>
  <c r="AH15" i="2"/>
  <c r="AJ15" i="2"/>
  <c r="AK15" i="2"/>
  <c r="AE22" i="2"/>
  <c r="AG22" i="2"/>
  <c r="AI22" i="2"/>
  <c r="AH29" i="2"/>
  <c r="AF29" i="2"/>
  <c r="AI29" i="2"/>
  <c r="AE29" i="2"/>
  <c r="AE36" i="2"/>
  <c r="AI36" i="2"/>
  <c r="AJ36" i="2"/>
  <c r="AF36" i="2"/>
  <c r="AG36" i="2"/>
  <c r="AF43" i="2"/>
  <c r="AE43" i="2"/>
  <c r="AG43" i="2"/>
  <c r="AG50" i="2"/>
  <c r="AK50" i="2"/>
  <c r="AJ50" i="2"/>
  <c r="AI57" i="2"/>
  <c r="AE57" i="2"/>
  <c r="AM92" i="2"/>
  <c r="AM71" i="2"/>
  <c r="AM43" i="2"/>
  <c r="AP15" i="2"/>
  <c r="AP29" i="2"/>
  <c r="AK115" i="2"/>
  <c r="U120" i="2"/>
  <c r="T120" i="2"/>
  <c r="E120" i="2"/>
  <c r="AG115" i="2"/>
  <c r="AF98" i="2"/>
  <c r="I99" i="2"/>
  <c r="AH97" i="2"/>
  <c r="M99" i="2"/>
  <c r="AE98" i="2"/>
  <c r="AJ118" i="2"/>
  <c r="AL96" i="2"/>
  <c r="AN94" i="2"/>
  <c r="AO97" i="2"/>
  <c r="AQ98" i="2"/>
  <c r="AK78" i="2"/>
  <c r="AE92" i="2"/>
  <c r="V99" i="2"/>
  <c r="AP36" i="2"/>
  <c r="AP64" i="2"/>
  <c r="AP134" i="2"/>
  <c r="AL115" i="2"/>
  <c r="G120" i="2"/>
  <c r="K99" i="2"/>
  <c r="AE118" i="2"/>
  <c r="AI98" i="2"/>
  <c r="AJ94" i="2"/>
  <c r="AK96" i="2"/>
  <c r="P117" i="2"/>
  <c r="AR117" i="2" s="1"/>
  <c r="P116" i="2"/>
  <c r="AR116" i="2" s="1"/>
  <c r="AQ92" i="2"/>
  <c r="AQ134" i="2"/>
  <c r="AG97" i="2"/>
  <c r="AG94" i="2"/>
  <c r="H99" i="2"/>
  <c r="AI43" i="2"/>
  <c r="AF50" i="2"/>
  <c r="AK57" i="2"/>
  <c r="AK64" i="2"/>
  <c r="AQ50" i="2"/>
  <c r="AE119" i="2"/>
  <c r="AK119" i="2"/>
  <c r="AI119" i="2"/>
  <c r="P118" i="2"/>
  <c r="AR118" i="2" s="1"/>
  <c r="AR97" i="2"/>
  <c r="AJ97" i="2"/>
  <c r="AI118" i="2"/>
  <c r="AJ117" i="2"/>
  <c r="AI117" i="2"/>
  <c r="AG117" i="2"/>
  <c r="AJ116" i="2"/>
  <c r="S120" i="2"/>
  <c r="AR99" i="2"/>
  <c r="AE106" i="2"/>
  <c r="AE113" i="2"/>
  <c r="AI113" i="2"/>
  <c r="AJ113" i="2"/>
  <c r="AF127" i="2"/>
  <c r="AJ127" i="2"/>
  <c r="AH127" i="2"/>
  <c r="AE134" i="2"/>
  <c r="AF134" i="2"/>
  <c r="AF141" i="2"/>
  <c r="AF15" i="2"/>
  <c r="AI15" i="2"/>
  <c r="AG15" i="2"/>
  <c r="AF22" i="2"/>
  <c r="AJ22" i="2"/>
  <c r="AH22" i="2"/>
  <c r="AJ29" i="2"/>
  <c r="AH36" i="2"/>
  <c r="AJ43" i="2"/>
  <c r="AH43" i="2"/>
  <c r="AK43" i="2"/>
  <c r="AI50" i="2"/>
  <c r="AH50" i="2"/>
  <c r="AJ57" i="2"/>
  <c r="AF57" i="2"/>
  <c r="AG64" i="2"/>
  <c r="AE64" i="2"/>
  <c r="AJ71" i="2"/>
  <c r="AE71" i="2"/>
  <c r="AH78" i="2"/>
  <c r="AG78" i="2"/>
  <c r="AJ78" i="2"/>
  <c r="AI78" i="2"/>
  <c r="AE78" i="2"/>
  <c r="AK85" i="2"/>
  <c r="AG85" i="2"/>
  <c r="AJ85" i="2"/>
  <c r="AF85" i="2"/>
  <c r="AI85" i="2"/>
  <c r="AJ92" i="2"/>
  <c r="AH92" i="2"/>
  <c r="AK92" i="2"/>
  <c r="AG92" i="2"/>
  <c r="AG141" i="2"/>
  <c r="AL15" i="2"/>
  <c r="AL22" i="2"/>
  <c r="AL36" i="2"/>
  <c r="AL50" i="2"/>
  <c r="AL71" i="2"/>
  <c r="AL78" i="2"/>
  <c r="AL92" i="2"/>
  <c r="AL141" i="2"/>
  <c r="AM141" i="2"/>
  <c r="AM134" i="2"/>
  <c r="AM127" i="2"/>
  <c r="AM106" i="2"/>
  <c r="AM85" i="2"/>
  <c r="AM64" i="2"/>
  <c r="AM57" i="2"/>
  <c r="AM36" i="2"/>
  <c r="AM29" i="2"/>
  <c r="AM15" i="2"/>
  <c r="AN141" i="2"/>
  <c r="AN134" i="2"/>
  <c r="AN106" i="2"/>
  <c r="AN85" i="2"/>
  <c r="AN71" i="2"/>
  <c r="AN57" i="2"/>
  <c r="AN43" i="2"/>
  <c r="AN36" i="2"/>
  <c r="AN29" i="2"/>
  <c r="AN15" i="2"/>
  <c r="AO141" i="2"/>
  <c r="AO113" i="2"/>
  <c r="AO78" i="2"/>
  <c r="AO43" i="2"/>
  <c r="AO36" i="2"/>
  <c r="AO29" i="2"/>
  <c r="AO22" i="2"/>
  <c r="AO15" i="2"/>
  <c r="AP22" i="2"/>
  <c r="AP43" i="2"/>
  <c r="AP50" i="2"/>
  <c r="AP57" i="2"/>
  <c r="AP71" i="2"/>
  <c r="AP78" i="2"/>
  <c r="AP85" i="2"/>
  <c r="AP106" i="2"/>
  <c r="AP113" i="2"/>
  <c r="AP127" i="2"/>
  <c r="AP141" i="2"/>
  <c r="AQ15" i="2"/>
  <c r="AQ22" i="2"/>
  <c r="AQ36" i="2"/>
  <c r="AQ43" i="2"/>
  <c r="AQ57" i="2"/>
  <c r="AQ71" i="2"/>
  <c r="AQ85" i="2"/>
  <c r="AQ106" i="2"/>
  <c r="AQ127" i="2"/>
  <c r="AQ141" i="2"/>
  <c r="AP117" i="2"/>
  <c r="K120" i="2"/>
  <c r="P99" i="2"/>
  <c r="X116" i="2"/>
  <c r="X120" i="2" s="1"/>
  <c r="X99" i="2"/>
  <c r="H120" i="2"/>
  <c r="AF97" i="2"/>
  <c r="D99" i="2"/>
  <c r="AJ96" i="2"/>
  <c r="AI115" i="2"/>
  <c r="C99" i="2"/>
  <c r="W99" i="2"/>
  <c r="AO127" i="2"/>
  <c r="AO57" i="2"/>
  <c r="AI96" i="2"/>
  <c r="AE97" i="2"/>
  <c r="Q99" i="2"/>
  <c r="R99" i="2"/>
  <c r="O99" i="2"/>
  <c r="AE95" i="2"/>
  <c r="AE99" i="2" s="1"/>
  <c r="AH98" i="2"/>
  <c r="T99" i="2"/>
  <c r="AM94" i="2"/>
  <c r="AM96" i="2"/>
  <c r="AN97" i="2"/>
  <c r="AO116" i="2"/>
  <c r="AP97" i="2"/>
  <c r="N118" i="2"/>
  <c r="AP118" i="2" s="1"/>
  <c r="AL97" i="2"/>
  <c r="J118" i="2"/>
  <c r="AL118" i="2" s="1"/>
  <c r="AL94" i="2"/>
  <c r="AH71" i="2"/>
  <c r="W116" i="2"/>
  <c r="AM116" i="2" s="1"/>
  <c r="AM95" i="2"/>
  <c r="AN113" i="2"/>
  <c r="AN50" i="2"/>
  <c r="AN22" i="2"/>
  <c r="Y117" i="2"/>
  <c r="AO117" i="2" s="1"/>
  <c r="AO96" i="2"/>
  <c r="AH85" i="2"/>
  <c r="W118" i="2"/>
  <c r="AM118" i="2" s="1"/>
  <c r="AM97" i="2"/>
  <c r="J99" i="2"/>
  <c r="U99" i="2"/>
  <c r="L99" i="2"/>
  <c r="C120" i="2"/>
  <c r="D120" i="2"/>
  <c r="AK98" i="2"/>
  <c r="AG119" i="2"/>
  <c r="L116" i="2"/>
  <c r="AN95" i="2"/>
  <c r="AK106" i="2"/>
  <c r="AG113" i="2"/>
  <c r="AJ134" i="2"/>
  <c r="AH141" i="2"/>
  <c r="AI71" i="2"/>
  <c r="AL43" i="2"/>
  <c r="AL64" i="2"/>
  <c r="AL106" i="2"/>
  <c r="AL134" i="2"/>
  <c r="AM113" i="2"/>
  <c r="AM78" i="2"/>
  <c r="AM22" i="2"/>
  <c r="AO134" i="2"/>
  <c r="AO106" i="2"/>
  <c r="AO92" i="2"/>
  <c r="AO71" i="2"/>
  <c r="AO64" i="2"/>
  <c r="AL95" i="2"/>
  <c r="M115" i="2"/>
  <c r="AP95" i="2"/>
  <c r="P115" i="2"/>
  <c r="AR115" i="2" s="1"/>
  <c r="W115" i="2"/>
  <c r="AM115" i="2" s="1"/>
  <c r="AQ115" i="2" l="1"/>
  <c r="AQ99" i="2"/>
  <c r="I120" i="2"/>
  <c r="AK120" i="2"/>
  <c r="AH117" i="2"/>
  <c r="AF119" i="2"/>
  <c r="AE117" i="2"/>
  <c r="AE120" i="2" s="1"/>
  <c r="AI120" i="2"/>
  <c r="AH119" i="2"/>
  <c r="AH118" i="2"/>
  <c r="AH120" i="2" s="1"/>
  <c r="AQ120" i="2"/>
  <c r="F120" i="2"/>
  <c r="AI99" i="2"/>
  <c r="AT99" i="2"/>
  <c r="R120" i="2"/>
  <c r="AT115" i="2"/>
  <c r="AT120" i="2" s="1"/>
  <c r="AS99" i="2"/>
  <c r="AG120" i="2"/>
  <c r="AK99" i="2"/>
  <c r="AH99" i="2"/>
  <c r="AJ99" i="2"/>
  <c r="AN99" i="2"/>
  <c r="O120" i="2"/>
  <c r="AG99" i="2"/>
  <c r="AP99" i="2"/>
  <c r="AJ120" i="2"/>
  <c r="AO99" i="2"/>
  <c r="AF99" i="2"/>
  <c r="AF116" i="2"/>
  <c r="AF118" i="2"/>
  <c r="AF117" i="2"/>
  <c r="AL120" i="2"/>
  <c r="AR120" i="2"/>
  <c r="AP120" i="2"/>
  <c r="M120" i="2"/>
  <c r="AO115" i="2"/>
  <c r="AO120" i="2" s="1"/>
  <c r="L120" i="2"/>
  <c r="AN116" i="2"/>
  <c r="AN120" i="2" s="1"/>
  <c r="AM120" i="2"/>
  <c r="W120" i="2"/>
  <c r="AL99" i="2"/>
  <c r="AM99" i="2"/>
  <c r="P120" i="2"/>
  <c r="AF115" i="2"/>
  <c r="Y120" i="2"/>
  <c r="J120" i="2"/>
  <c r="N120" i="2"/>
  <c r="AF120" i="2" l="1"/>
</calcChain>
</file>

<file path=xl/sharedStrings.xml><?xml version="1.0" encoding="utf-8"?>
<sst xmlns="http://schemas.openxmlformats.org/spreadsheetml/2006/main" count="187" uniqueCount="48">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</sst>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T155"/>
  <sheetViews>
    <sheetView tabSelected="1" zoomScale="85" zoomScaleNormal="85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09375" defaultRowHeight="14.4" x14ac:dyDescent="0.3"/>
  <cols>
    <col min="1" max="1" width="5.88671875" customWidth="1"/>
    <col min="2" max="2" width="52.33203125" customWidth="1"/>
    <col min="3" max="3" width="13.21875" customWidth="1"/>
    <col min="4" max="4" width="13.33203125" customWidth="1"/>
    <col min="5" max="11" width="11.88671875" bestFit="1" customWidth="1"/>
    <col min="12" max="12" width="12.33203125" bestFit="1" customWidth="1"/>
    <col min="13" max="13" width="13.109375" customWidth="1"/>
    <col min="14" max="15" width="12.33203125" bestFit="1" customWidth="1"/>
    <col min="16" max="16" width="11.33203125" customWidth="1"/>
    <col min="17" max="17" width="12.21875" customWidth="1"/>
    <col min="18" max="18" width="13.109375" customWidth="1"/>
    <col min="19" max="19" width="11" customWidth="1"/>
    <col min="20" max="23" width="11.33203125" customWidth="1"/>
    <col min="24" max="30" width="12.109375" customWidth="1"/>
    <col min="31" max="31" width="11.33203125" bestFit="1" customWidth="1"/>
    <col min="32" max="33" width="12.77734375" customWidth="1"/>
    <col min="34" max="34" width="12.33203125" customWidth="1"/>
    <col min="35" max="35" width="12.6640625" customWidth="1"/>
    <col min="36" max="36" width="12.33203125" customWidth="1"/>
    <col min="37" max="37" width="13.109375" customWidth="1"/>
    <col min="38" max="38" width="12.6640625" customWidth="1"/>
    <col min="39" max="39" width="11.77734375" customWidth="1"/>
    <col min="40" max="40" width="12.33203125" customWidth="1"/>
    <col min="41" max="45" width="12.109375" customWidth="1"/>
    <col min="46" max="46" width="13" customWidth="1"/>
  </cols>
  <sheetData>
    <row r="1" spans="1:46" ht="15.6" thickTop="1" thickBot="1" x14ac:dyDescent="0.35">
      <c r="B1" s="223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32"/>
      <c r="AH1" s="32"/>
      <c r="AI1" s="32"/>
      <c r="AJ1" s="32"/>
      <c r="AK1" s="33"/>
    </row>
    <row r="2" spans="1:46" ht="17.100000000000001" customHeight="1" thickTop="1" x14ac:dyDescent="0.3">
      <c r="B2" s="4" t="s">
        <v>1</v>
      </c>
      <c r="C2" s="225" t="s">
        <v>2</v>
      </c>
      <c r="D2" s="226"/>
      <c r="E2" s="226"/>
      <c r="F2" s="226"/>
      <c r="G2" s="226"/>
      <c r="H2" s="226"/>
      <c r="I2" s="22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spans="1:46" ht="17.100000000000001" customHeight="1" thickBot="1" x14ac:dyDescent="0.35">
      <c r="B3" s="1" t="s">
        <v>3</v>
      </c>
      <c r="C3" s="227" t="s">
        <v>4</v>
      </c>
      <c r="D3" s="227"/>
      <c r="E3" s="227"/>
      <c r="F3" s="227"/>
      <c r="G3" s="227"/>
      <c r="H3" s="227"/>
      <c r="I3" s="22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8"/>
    </row>
    <row r="4" spans="1:46" ht="15" customHeight="1" thickTop="1" thickBot="1" x14ac:dyDescent="0.35">
      <c r="B4" s="4" t="s">
        <v>5</v>
      </c>
      <c r="C4" s="228">
        <v>44389</v>
      </c>
      <c r="D4" s="229"/>
      <c r="E4" s="229"/>
      <c r="F4" s="229"/>
      <c r="G4" s="229"/>
      <c r="H4" s="229"/>
      <c r="I4" s="22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7"/>
    </row>
    <row r="5" spans="1:46" ht="15.6" hidden="1" thickTop="1" thickBot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7"/>
    </row>
    <row r="6" spans="1:46" ht="15.6" hidden="1" thickTop="1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5"/>
    </row>
    <row r="7" spans="1:46" s="2" customFormat="1" ht="15.6" thickTop="1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7" t="s">
        <v>6</v>
      </c>
      <c r="AF7" s="21"/>
      <c r="AG7" s="17"/>
      <c r="AH7" s="18"/>
      <c r="AI7" s="18"/>
      <c r="AJ7" s="18"/>
      <c r="AK7" s="19"/>
      <c r="AL7" s="19"/>
      <c r="AM7" s="19"/>
      <c r="AN7" s="19"/>
      <c r="AO7" s="211"/>
      <c r="AP7" s="212"/>
      <c r="AQ7" s="212"/>
      <c r="AR7" s="212"/>
      <c r="AS7" s="212"/>
      <c r="AT7" s="210"/>
    </row>
    <row r="8" spans="1:46" ht="15" thickBot="1" x14ac:dyDescent="0.35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13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22" t="s">
        <v>10</v>
      </c>
      <c r="AE8" s="221" t="s">
        <v>7</v>
      </c>
      <c r="AF8" s="24" t="s">
        <v>8</v>
      </c>
      <c r="AG8" s="24" t="s">
        <v>9</v>
      </c>
      <c r="AH8" s="24" t="s">
        <v>10</v>
      </c>
      <c r="AI8" s="24" t="s">
        <v>19</v>
      </c>
      <c r="AJ8" s="24" t="s">
        <v>12</v>
      </c>
      <c r="AK8" s="24" t="s">
        <v>13</v>
      </c>
      <c r="AL8" s="24" t="s">
        <v>14</v>
      </c>
      <c r="AM8" s="24" t="s">
        <v>15</v>
      </c>
      <c r="AN8" s="24" t="s">
        <v>16</v>
      </c>
      <c r="AO8" s="24" t="s">
        <v>17</v>
      </c>
      <c r="AP8" s="24" t="s">
        <v>18</v>
      </c>
      <c r="AQ8" s="24" t="s">
        <v>7</v>
      </c>
      <c r="AR8" s="24" t="s">
        <v>8</v>
      </c>
      <c r="AS8" s="24" t="s">
        <v>9</v>
      </c>
      <c r="AT8" s="27" t="s">
        <v>10</v>
      </c>
    </row>
    <row r="9" spans="1:46" x14ac:dyDescent="0.3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199"/>
      <c r="AE9" s="41"/>
      <c r="AF9" s="42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4"/>
    </row>
    <row r="10" spans="1:46" x14ac:dyDescent="0.3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197">
        <v>28937</v>
      </c>
      <c r="AE10" s="48">
        <f t="shared" ref="AE10:AT14" si="0">C10-O10</f>
        <v>-960</v>
      </c>
      <c r="AF10" s="48">
        <f t="shared" si="0"/>
        <v>-970</v>
      </c>
      <c r="AG10" s="48">
        <f t="shared" si="0"/>
        <v>-907</v>
      </c>
      <c r="AH10" s="48">
        <f t="shared" si="0"/>
        <v>-910</v>
      </c>
      <c r="AI10" s="48">
        <f t="shared" si="0"/>
        <v>-773</v>
      </c>
      <c r="AJ10" s="48">
        <f t="shared" si="0"/>
        <v>-703</v>
      </c>
      <c r="AK10" s="48">
        <f t="shared" si="0"/>
        <v>10</v>
      </c>
      <c r="AL10" s="48">
        <f t="shared" si="0"/>
        <v>63</v>
      </c>
      <c r="AM10" s="48">
        <f t="shared" si="0"/>
        <v>66</v>
      </c>
      <c r="AN10" s="48">
        <f t="shared" si="0"/>
        <v>137</v>
      </c>
      <c r="AO10" s="48">
        <f t="shared" si="0"/>
        <v>96</v>
      </c>
      <c r="AP10" s="48">
        <f t="shared" si="0"/>
        <v>27</v>
      </c>
      <c r="AQ10" s="48">
        <f t="shared" si="0"/>
        <v>60</v>
      </c>
      <c r="AR10" s="48">
        <f t="shared" si="0"/>
        <v>-2</v>
      </c>
      <c r="AS10" s="48">
        <f t="shared" si="0"/>
        <v>17</v>
      </c>
      <c r="AT10" s="60">
        <f t="shared" si="0"/>
        <v>31</v>
      </c>
    </row>
    <row r="11" spans="1:46" x14ac:dyDescent="0.3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197">
        <v>6426</v>
      </c>
      <c r="AE11" s="48">
        <f t="shared" si="0"/>
        <v>795</v>
      </c>
      <c r="AF11" s="48">
        <f t="shared" si="0"/>
        <v>863</v>
      </c>
      <c r="AG11" s="48">
        <f t="shared" si="0"/>
        <v>775</v>
      </c>
      <c r="AH11" s="48">
        <f t="shared" si="0"/>
        <v>647</v>
      </c>
      <c r="AI11" s="48">
        <f t="shared" si="0"/>
        <v>499</v>
      </c>
      <c r="AJ11" s="48">
        <f t="shared" si="0"/>
        <v>350</v>
      </c>
      <c r="AK11" s="48">
        <f t="shared" si="0"/>
        <v>-477</v>
      </c>
      <c r="AL11" s="48">
        <f t="shared" si="0"/>
        <v>-471</v>
      </c>
      <c r="AM11" s="48">
        <f t="shared" si="0"/>
        <v>-357</v>
      </c>
      <c r="AN11" s="48">
        <f t="shared" si="0"/>
        <v>-285</v>
      </c>
      <c r="AO11" s="48">
        <f t="shared" si="0"/>
        <v>-278</v>
      </c>
      <c r="AP11" s="48">
        <f t="shared" si="0"/>
        <v>-195</v>
      </c>
      <c r="AQ11" s="48">
        <f t="shared" si="0"/>
        <v>-248</v>
      </c>
      <c r="AR11" s="48">
        <f t="shared" si="0"/>
        <v>-231</v>
      </c>
      <c r="AS11" s="48">
        <f t="shared" si="0"/>
        <v>-233</v>
      </c>
      <c r="AT11" s="47">
        <f t="shared" si="0"/>
        <v>-222</v>
      </c>
    </row>
    <row r="12" spans="1:46" x14ac:dyDescent="0.3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197">
        <v>4638</v>
      </c>
      <c r="AE12" s="48">
        <f t="shared" si="0"/>
        <v>-41</v>
      </c>
      <c r="AF12" s="48">
        <f t="shared" si="0"/>
        <v>-15</v>
      </c>
      <c r="AG12" s="48">
        <f t="shared" si="0"/>
        <v>-17</v>
      </c>
      <c r="AH12" s="48">
        <f t="shared" si="0"/>
        <v>-17</v>
      </c>
      <c r="AI12" s="48">
        <f t="shared" si="0"/>
        <v>-38</v>
      </c>
      <c r="AJ12" s="48">
        <f t="shared" si="0"/>
        <v>-44</v>
      </c>
      <c r="AK12" s="48">
        <f t="shared" si="0"/>
        <v>-56</v>
      </c>
      <c r="AL12" s="48">
        <f t="shared" si="0"/>
        <v>-51</v>
      </c>
      <c r="AM12" s="48">
        <f t="shared" si="0"/>
        <v>-19</v>
      </c>
      <c r="AN12" s="48">
        <f t="shared" si="0"/>
        <v>-2</v>
      </c>
      <c r="AO12" s="48">
        <f t="shared" si="0"/>
        <v>-14</v>
      </c>
      <c r="AP12" s="48">
        <f t="shared" si="0"/>
        <v>-10</v>
      </c>
      <c r="AQ12" s="48">
        <f t="shared" si="0"/>
        <v>-12</v>
      </c>
      <c r="AR12" s="48">
        <f t="shared" si="0"/>
        <v>-6</v>
      </c>
      <c r="AS12" s="48">
        <f t="shared" si="0"/>
        <v>-6</v>
      </c>
      <c r="AT12" s="47">
        <f t="shared" si="0"/>
        <v>-9</v>
      </c>
    </row>
    <row r="13" spans="1:46" x14ac:dyDescent="0.3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197">
        <v>587</v>
      </c>
      <c r="AE13" s="48">
        <f t="shared" si="0"/>
        <v>18</v>
      </c>
      <c r="AF13" s="48">
        <f t="shared" si="0"/>
        <v>-11</v>
      </c>
      <c r="AG13" s="48">
        <f t="shared" si="0"/>
        <v>-11</v>
      </c>
      <c r="AH13" s="48">
        <f t="shared" si="0"/>
        <v>-9</v>
      </c>
      <c r="AI13" s="48">
        <f t="shared" si="0"/>
        <v>-7</v>
      </c>
      <c r="AJ13" s="48">
        <f t="shared" si="0"/>
        <v>-10</v>
      </c>
      <c r="AK13" s="48">
        <f t="shared" si="0"/>
        <v>-11</v>
      </c>
      <c r="AL13" s="48">
        <f t="shared" si="0"/>
        <v>-9</v>
      </c>
      <c r="AM13" s="48">
        <f t="shared" si="0"/>
        <v>-5</v>
      </c>
      <c r="AN13" s="48">
        <f t="shared" si="0"/>
        <v>-2</v>
      </c>
      <c r="AO13" s="48">
        <f t="shared" si="0"/>
        <v>-4</v>
      </c>
      <c r="AP13" s="48">
        <f t="shared" si="0"/>
        <v>-1</v>
      </c>
      <c r="AQ13" s="48">
        <f t="shared" si="0"/>
        <v>1</v>
      </c>
      <c r="AR13" s="48">
        <f t="shared" si="0"/>
        <v>9</v>
      </c>
      <c r="AS13" s="48">
        <f t="shared" si="0"/>
        <v>6</v>
      </c>
      <c r="AT13" s="47">
        <f t="shared" si="0"/>
        <v>6</v>
      </c>
    </row>
    <row r="14" spans="1:46" x14ac:dyDescent="0.3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197">
        <v>115</v>
      </c>
      <c r="AE14" s="48">
        <f t="shared" si="0"/>
        <v>-1</v>
      </c>
      <c r="AF14" s="48">
        <f t="shared" si="0"/>
        <v>-2</v>
      </c>
      <c r="AG14" s="48">
        <f t="shared" si="0"/>
        <v>1</v>
      </c>
      <c r="AH14" s="48">
        <f t="shared" si="0"/>
        <v>1</v>
      </c>
      <c r="AI14" s="48">
        <f t="shared" si="0"/>
        <v>3</v>
      </c>
      <c r="AJ14" s="48">
        <f t="shared" si="0"/>
        <v>3</v>
      </c>
      <c r="AK14" s="48">
        <f t="shared" si="0"/>
        <v>3</v>
      </c>
      <c r="AL14" s="48">
        <f t="shared" si="0"/>
        <v>3</v>
      </c>
      <c r="AM14" s="48">
        <f t="shared" si="0"/>
        <v>3</v>
      </c>
      <c r="AN14" s="48">
        <f t="shared" si="0"/>
        <v>2</v>
      </c>
      <c r="AO14" s="48">
        <f t="shared" si="0"/>
        <v>3</v>
      </c>
      <c r="AP14" s="48">
        <f t="shared" si="0"/>
        <v>3</v>
      </c>
      <c r="AQ14" s="48">
        <f t="shared" si="0"/>
        <v>5</v>
      </c>
      <c r="AR14" s="48">
        <f t="shared" si="0"/>
        <v>-1</v>
      </c>
      <c r="AS14" s="48">
        <f t="shared" si="0"/>
        <v>-3</v>
      </c>
      <c r="AT14" s="47">
        <f t="shared" si="0"/>
        <v>-1</v>
      </c>
    </row>
    <row r="15" spans="1:46" ht="15" thickBot="1" x14ac:dyDescent="0.3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1">SUM(E10:E14)</f>
        <v>40389</v>
      </c>
      <c r="F15" s="50">
        <f t="shared" si="1"/>
        <v>40220</v>
      </c>
      <c r="G15" s="50">
        <f t="shared" si="1"/>
        <v>40094</v>
      </c>
      <c r="H15" s="50">
        <f t="shared" si="1"/>
        <v>39976</v>
      </c>
      <c r="I15" s="50">
        <f t="shared" si="1"/>
        <v>39864</v>
      </c>
      <c r="J15" s="50">
        <f t="shared" si="1"/>
        <v>39986</v>
      </c>
      <c r="K15" s="50">
        <f t="shared" si="1"/>
        <v>40232</v>
      </c>
      <c r="L15" s="50">
        <f t="shared" si="1"/>
        <v>40487</v>
      </c>
      <c r="M15" s="50">
        <f t="shared" si="1"/>
        <v>40561</v>
      </c>
      <c r="N15" s="49">
        <f t="shared" ref="N15" si="2">SUM(N10:N14)</f>
        <v>40590</v>
      </c>
      <c r="O15" s="50">
        <f t="shared" si="1"/>
        <v>40589</v>
      </c>
      <c r="P15" s="50">
        <f t="shared" si="1"/>
        <v>40562</v>
      </c>
      <c r="Q15" s="50">
        <f t="shared" si="1"/>
        <v>40548</v>
      </c>
      <c r="R15" s="50">
        <f t="shared" si="1"/>
        <v>40508</v>
      </c>
      <c r="S15" s="50">
        <f t="shared" si="1"/>
        <v>40410</v>
      </c>
      <c r="T15" s="50">
        <f t="shared" si="1"/>
        <v>40380</v>
      </c>
      <c r="U15" s="50">
        <f t="shared" si="1"/>
        <v>40395</v>
      </c>
      <c r="V15" s="50">
        <f t="shared" ref="V15" si="3">SUM(V10:V14)</f>
        <v>40451</v>
      </c>
      <c r="W15" s="50">
        <f t="shared" ref="W15" si="4">SUM(W10:W14)</f>
        <v>40544</v>
      </c>
      <c r="X15" s="156">
        <f t="shared" ref="X15:Z15" si="5">SUM(X10:X14)</f>
        <v>40637</v>
      </c>
      <c r="Y15" s="50">
        <f t="shared" si="5"/>
        <v>40758</v>
      </c>
      <c r="Z15" s="50">
        <f t="shared" si="5"/>
        <v>40766</v>
      </c>
      <c r="AA15" s="50">
        <f t="shared" ref="AA15:AB15" si="6">SUM(AA10:AA14)</f>
        <v>40783</v>
      </c>
      <c r="AB15" s="50">
        <f t="shared" si="6"/>
        <v>40793</v>
      </c>
      <c r="AC15" s="50">
        <f t="shared" ref="AC15:AD15" si="7">SUM(AC10:AC14)</f>
        <v>40767</v>
      </c>
      <c r="AD15" s="202">
        <f t="shared" si="7"/>
        <v>40703</v>
      </c>
      <c r="AE15" s="50">
        <f>SUM(AE10:AE14)</f>
        <v>-189</v>
      </c>
      <c r="AF15" s="50">
        <f>SUM(AF10:AF14)</f>
        <v>-135</v>
      </c>
      <c r="AG15" s="50">
        <f t="shared" ref="AG15:AK15" si="8">SUM(AG10:AG14)</f>
        <v>-159</v>
      </c>
      <c r="AH15" s="50">
        <f t="shared" si="8"/>
        <v>-288</v>
      </c>
      <c r="AI15" s="50">
        <f t="shared" si="8"/>
        <v>-316</v>
      </c>
      <c r="AJ15" s="50">
        <f t="shared" si="8"/>
        <v>-404</v>
      </c>
      <c r="AK15" s="50">
        <f t="shared" si="8"/>
        <v>-531</v>
      </c>
      <c r="AL15" s="50">
        <f t="shared" ref="AL15:AM15" si="9">SUM(AL10:AL14)</f>
        <v>-465</v>
      </c>
      <c r="AM15" s="50">
        <f t="shared" si="9"/>
        <v>-312</v>
      </c>
      <c r="AN15" s="50">
        <f t="shared" ref="AN15:AO15" si="10">SUM(AN10:AN14)</f>
        <v>-150</v>
      </c>
      <c r="AO15" s="50">
        <f t="shared" si="10"/>
        <v>-197</v>
      </c>
      <c r="AP15" s="50">
        <f t="shared" ref="AP15:AQ15" si="11">SUM(AP10:AP14)</f>
        <v>-176</v>
      </c>
      <c r="AQ15" s="50">
        <f t="shared" si="11"/>
        <v>-194</v>
      </c>
      <c r="AR15" s="50">
        <f t="shared" ref="AR15:AS15" si="12">SUM(AR10:AR14)</f>
        <v>-231</v>
      </c>
      <c r="AS15" s="50">
        <f t="shared" si="12"/>
        <v>-219</v>
      </c>
      <c r="AT15" s="49">
        <f t="shared" ref="AT15" si="13">SUM(AT10:AT14)</f>
        <v>-195</v>
      </c>
    </row>
    <row r="16" spans="1:46" ht="16.2" x14ac:dyDescent="0.3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203"/>
      <c r="AE16" s="54"/>
      <c r="AF16" s="55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7"/>
    </row>
    <row r="17" spans="1:46" x14ac:dyDescent="0.3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154">
        <v>7320</v>
      </c>
      <c r="AE17" s="61">
        <f t="shared" ref="AE17:AT21" si="14">C17-O17</f>
        <v>-456</v>
      </c>
      <c r="AF17" s="61">
        <f t="shared" si="14"/>
        <v>-589</v>
      </c>
      <c r="AG17" s="61">
        <f t="shared" si="14"/>
        <v>-427</v>
      </c>
      <c r="AH17" s="61">
        <f t="shared" si="14"/>
        <v>-249</v>
      </c>
      <c r="AI17" s="61">
        <f t="shared" si="14"/>
        <v>-485</v>
      </c>
      <c r="AJ17" s="61">
        <f t="shared" si="14"/>
        <v>-265</v>
      </c>
      <c r="AK17" s="61">
        <f t="shared" si="14"/>
        <v>-341</v>
      </c>
      <c r="AL17" s="61">
        <f t="shared" si="14"/>
        <v>-600</v>
      </c>
      <c r="AM17" s="61">
        <f t="shared" si="14"/>
        <v>-738</v>
      </c>
      <c r="AN17" s="61">
        <f t="shared" si="14"/>
        <v>-972</v>
      </c>
      <c r="AO17" s="61">
        <f t="shared" si="14"/>
        <v>-939</v>
      </c>
      <c r="AP17" s="61">
        <f t="shared" si="14"/>
        <v>-997</v>
      </c>
      <c r="AQ17" s="61">
        <f t="shared" si="14"/>
        <v>-320</v>
      </c>
      <c r="AR17" s="61">
        <f t="shared" si="14"/>
        <v>-289</v>
      </c>
      <c r="AS17" s="61">
        <f t="shared" si="14"/>
        <v>-308</v>
      </c>
      <c r="AT17" s="60">
        <f t="shared" si="14"/>
        <v>-452</v>
      </c>
    </row>
    <row r="18" spans="1:46" x14ac:dyDescent="0.3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154">
        <v>2542</v>
      </c>
      <c r="AE18" s="61">
        <f t="shared" si="14"/>
        <v>402</v>
      </c>
      <c r="AF18" s="61">
        <f t="shared" si="14"/>
        <v>329</v>
      </c>
      <c r="AG18" s="61">
        <f t="shared" si="14"/>
        <v>1334</v>
      </c>
      <c r="AH18" s="61">
        <f t="shared" si="14"/>
        <v>703</v>
      </c>
      <c r="AI18" s="61">
        <f t="shared" si="14"/>
        <v>602</v>
      </c>
      <c r="AJ18" s="61">
        <f t="shared" si="14"/>
        <v>578</v>
      </c>
      <c r="AK18" s="61">
        <f t="shared" si="14"/>
        <v>1005</v>
      </c>
      <c r="AL18" s="61">
        <f t="shared" si="14"/>
        <v>701</v>
      </c>
      <c r="AM18" s="61">
        <f t="shared" si="14"/>
        <v>-104</v>
      </c>
      <c r="AN18" s="61">
        <f t="shared" si="14"/>
        <v>-139</v>
      </c>
      <c r="AO18" s="61">
        <f t="shared" si="14"/>
        <v>-692</v>
      </c>
      <c r="AP18" s="61">
        <f t="shared" si="14"/>
        <v>-899</v>
      </c>
      <c r="AQ18" s="61">
        <f t="shared" si="14"/>
        <v>969</v>
      </c>
      <c r="AR18" s="61">
        <f t="shared" si="14"/>
        <v>46</v>
      </c>
      <c r="AS18" s="61">
        <f t="shared" si="14"/>
        <v>176</v>
      </c>
      <c r="AT18" s="60">
        <f t="shared" si="14"/>
        <v>-283</v>
      </c>
    </row>
    <row r="19" spans="1:46" x14ac:dyDescent="0.3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154">
        <v>350</v>
      </c>
      <c r="AE19" s="61">
        <f t="shared" si="14"/>
        <v>-43</v>
      </c>
      <c r="AF19" s="61">
        <f t="shared" si="14"/>
        <v>-180</v>
      </c>
      <c r="AG19" s="61">
        <f t="shared" si="14"/>
        <v>-221</v>
      </c>
      <c r="AH19" s="61">
        <f t="shared" si="14"/>
        <v>-137</v>
      </c>
      <c r="AI19" s="61">
        <f t="shared" si="14"/>
        <v>-139</v>
      </c>
      <c r="AJ19" s="61">
        <f t="shared" si="14"/>
        <v>-132</v>
      </c>
      <c r="AK19" s="61">
        <f t="shared" si="14"/>
        <v>-29</v>
      </c>
      <c r="AL19" s="61">
        <f t="shared" si="14"/>
        <v>-33</v>
      </c>
      <c r="AM19" s="61">
        <f t="shared" si="14"/>
        <v>3</v>
      </c>
      <c r="AN19" s="61">
        <f t="shared" si="14"/>
        <v>-7</v>
      </c>
      <c r="AO19" s="61">
        <f t="shared" si="14"/>
        <v>-74</v>
      </c>
      <c r="AP19" s="61">
        <f t="shared" si="14"/>
        <v>-33</v>
      </c>
      <c r="AQ19" s="61">
        <f t="shared" si="14"/>
        <v>33</v>
      </c>
      <c r="AR19" s="61">
        <f t="shared" si="14"/>
        <v>184</v>
      </c>
      <c r="AS19" s="61">
        <f t="shared" si="14"/>
        <v>197</v>
      </c>
      <c r="AT19" s="60">
        <f t="shared" si="14"/>
        <v>150</v>
      </c>
    </row>
    <row r="20" spans="1:46" x14ac:dyDescent="0.3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154">
        <v>22</v>
      </c>
      <c r="AE20" s="61">
        <f t="shared" si="14"/>
        <v>-5</v>
      </c>
      <c r="AF20" s="61">
        <f t="shared" si="14"/>
        <v>-15</v>
      </c>
      <c r="AG20" s="61">
        <f t="shared" si="14"/>
        <v>-7</v>
      </c>
      <c r="AH20" s="61">
        <f t="shared" si="14"/>
        <v>-9</v>
      </c>
      <c r="AI20" s="61">
        <f t="shared" si="14"/>
        <v>-18</v>
      </c>
      <c r="AJ20" s="61">
        <f t="shared" si="14"/>
        <v>-19</v>
      </c>
      <c r="AK20" s="61">
        <f t="shared" si="14"/>
        <v>-5</v>
      </c>
      <c r="AL20" s="61">
        <f t="shared" si="14"/>
        <v>-4</v>
      </c>
      <c r="AM20" s="61">
        <f t="shared" si="14"/>
        <v>-3</v>
      </c>
      <c r="AN20" s="61">
        <f t="shared" si="14"/>
        <v>2</v>
      </c>
      <c r="AO20" s="61">
        <f t="shared" si="14"/>
        <v>-14</v>
      </c>
      <c r="AP20" s="61">
        <f t="shared" si="14"/>
        <v>1</v>
      </c>
      <c r="AQ20" s="61">
        <f t="shared" si="14"/>
        <v>2</v>
      </c>
      <c r="AR20" s="61">
        <f t="shared" si="14"/>
        <v>16</v>
      </c>
      <c r="AS20" s="61">
        <f t="shared" si="14"/>
        <v>12</v>
      </c>
      <c r="AT20" s="60">
        <f t="shared" si="14"/>
        <v>9</v>
      </c>
    </row>
    <row r="21" spans="1:46" x14ac:dyDescent="0.3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154">
        <v>4</v>
      </c>
      <c r="AE21" s="61">
        <f t="shared" si="14"/>
        <v>-1</v>
      </c>
      <c r="AF21" s="61">
        <f t="shared" si="14"/>
        <v>-1</v>
      </c>
      <c r="AG21" s="61">
        <f t="shared" si="14"/>
        <v>-3</v>
      </c>
      <c r="AH21" s="61">
        <f t="shared" si="14"/>
        <v>0</v>
      </c>
      <c r="AI21" s="61">
        <f t="shared" si="14"/>
        <v>-1</v>
      </c>
      <c r="AJ21" s="61">
        <f t="shared" si="14"/>
        <v>-4</v>
      </c>
      <c r="AK21" s="61">
        <f t="shared" si="14"/>
        <v>2</v>
      </c>
      <c r="AL21" s="61">
        <f t="shared" si="14"/>
        <v>1</v>
      </c>
      <c r="AM21" s="61">
        <f t="shared" si="14"/>
        <v>-1</v>
      </c>
      <c r="AN21" s="61">
        <f t="shared" si="14"/>
        <v>0</v>
      </c>
      <c r="AO21" s="61">
        <f t="shared" si="14"/>
        <v>-2</v>
      </c>
      <c r="AP21" s="61">
        <f t="shared" si="14"/>
        <v>0</v>
      </c>
      <c r="AQ21" s="61">
        <f t="shared" si="14"/>
        <v>3</v>
      </c>
      <c r="AR21" s="61">
        <f t="shared" si="14"/>
        <v>2</v>
      </c>
      <c r="AS21" s="61">
        <f t="shared" si="14"/>
        <v>0</v>
      </c>
      <c r="AT21" s="60">
        <f t="shared" si="14"/>
        <v>-1</v>
      </c>
    </row>
    <row r="22" spans="1:46" x14ac:dyDescent="0.3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AK22" si="15">SUM(E17:E21)</f>
        <v>9338</v>
      </c>
      <c r="F22" s="61">
        <f t="shared" si="15"/>
        <v>9969</v>
      </c>
      <c r="G22" s="61">
        <f t="shared" si="15"/>
        <v>10312</v>
      </c>
      <c r="H22" s="61">
        <f t="shared" si="15"/>
        <v>9709</v>
      </c>
      <c r="I22" s="61">
        <f t="shared" si="15"/>
        <v>9754</v>
      </c>
      <c r="J22" s="61">
        <f t="shared" si="15"/>
        <v>9014</v>
      </c>
      <c r="K22" s="61">
        <f t="shared" si="15"/>
        <v>7806</v>
      </c>
      <c r="L22" s="61">
        <f t="shared" si="15"/>
        <v>7401</v>
      </c>
      <c r="M22" s="61">
        <f t="shared" si="15"/>
        <v>6575</v>
      </c>
      <c r="N22" s="60">
        <f t="shared" si="15"/>
        <v>6726</v>
      </c>
      <c r="O22" s="61">
        <f t="shared" si="15"/>
        <v>8105</v>
      </c>
      <c r="P22" s="61">
        <f t="shared" si="15"/>
        <v>8736</v>
      </c>
      <c r="Q22" s="61">
        <f t="shared" si="15"/>
        <v>8662</v>
      </c>
      <c r="R22" s="61">
        <f t="shared" si="15"/>
        <v>9661</v>
      </c>
      <c r="S22" s="61">
        <f t="shared" si="15"/>
        <v>10353</v>
      </c>
      <c r="T22" s="61">
        <f t="shared" si="15"/>
        <v>9551</v>
      </c>
      <c r="U22" s="61">
        <f t="shared" si="15"/>
        <v>9122</v>
      </c>
      <c r="V22" s="61">
        <f t="shared" ref="V22" si="16">SUM(V17:V21)</f>
        <v>8949</v>
      </c>
      <c r="W22" s="61">
        <f t="shared" ref="W22:AB22" si="17">SUM(W17:W21)</f>
        <v>8649</v>
      </c>
      <c r="X22" s="155">
        <f t="shared" si="17"/>
        <v>8517</v>
      </c>
      <c r="Y22" s="61">
        <f t="shared" si="17"/>
        <v>8296</v>
      </c>
      <c r="Z22" s="61">
        <f t="shared" si="17"/>
        <v>8654</v>
      </c>
      <c r="AA22" s="61">
        <f t="shared" si="17"/>
        <v>7418</v>
      </c>
      <c r="AB22" s="61">
        <f t="shared" si="17"/>
        <v>8777</v>
      </c>
      <c r="AC22" s="61">
        <f t="shared" ref="AC22" si="18">SUM(AC17:AC21)</f>
        <v>8585</v>
      </c>
      <c r="AD22" s="154">
        <f>SUM(AD17:AD21)</f>
        <v>10238</v>
      </c>
      <c r="AE22" s="61">
        <f t="shared" si="15"/>
        <v>-103</v>
      </c>
      <c r="AF22" s="61">
        <f t="shared" si="15"/>
        <v>-456</v>
      </c>
      <c r="AG22" s="61">
        <f t="shared" si="15"/>
        <v>676</v>
      </c>
      <c r="AH22" s="61">
        <f t="shared" si="15"/>
        <v>308</v>
      </c>
      <c r="AI22" s="61">
        <f t="shared" si="15"/>
        <v>-41</v>
      </c>
      <c r="AJ22" s="61">
        <f t="shared" si="15"/>
        <v>158</v>
      </c>
      <c r="AK22" s="61">
        <f t="shared" si="15"/>
        <v>632</v>
      </c>
      <c r="AL22" s="61">
        <f t="shared" ref="AL22:AM22" si="19">SUM(AL17:AL21)</f>
        <v>65</v>
      </c>
      <c r="AM22" s="61">
        <f t="shared" si="19"/>
        <v>-843</v>
      </c>
      <c r="AN22" s="61">
        <f t="shared" ref="AN22:AO22" si="20">SUM(AN17:AN21)</f>
        <v>-1116</v>
      </c>
      <c r="AO22" s="61">
        <f t="shared" si="20"/>
        <v>-1721</v>
      </c>
      <c r="AP22" s="61">
        <f t="shared" ref="AP22:AQ22" si="21">SUM(AP17:AP21)</f>
        <v>-1928</v>
      </c>
      <c r="AQ22" s="61">
        <f t="shared" si="21"/>
        <v>687</v>
      </c>
      <c r="AR22" s="61">
        <f t="shared" ref="AR22:AS22" si="22">SUM(AR17:AR21)</f>
        <v>-41</v>
      </c>
      <c r="AS22" s="61">
        <f t="shared" si="22"/>
        <v>77</v>
      </c>
      <c r="AT22" s="60">
        <f t="shared" ref="AT22" si="23">SUM(AT17:AT21)</f>
        <v>-577</v>
      </c>
    </row>
    <row r="23" spans="1:46" ht="16.2" x14ac:dyDescent="0.3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154"/>
      <c r="AE23" s="61"/>
      <c r="AF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4"/>
    </row>
    <row r="24" spans="1:46" x14ac:dyDescent="0.3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154">
        <v>1760</v>
      </c>
      <c r="AE24" s="61">
        <f t="shared" ref="AE24:AT28" si="24">C24-O24</f>
        <v>-222</v>
      </c>
      <c r="AF24" s="61">
        <f t="shared" si="24"/>
        <v>2</v>
      </c>
      <c r="AG24" s="61">
        <f t="shared" si="24"/>
        <v>120</v>
      </c>
      <c r="AH24" s="61">
        <f t="shared" si="24"/>
        <v>183</v>
      </c>
      <c r="AI24" s="61">
        <f t="shared" si="24"/>
        <v>111</v>
      </c>
      <c r="AJ24" s="61">
        <f t="shared" si="24"/>
        <v>488</v>
      </c>
      <c r="AK24" s="61">
        <f t="shared" si="24"/>
        <v>403</v>
      </c>
      <c r="AL24" s="61">
        <f t="shared" si="24"/>
        <v>308</v>
      </c>
      <c r="AM24" s="61">
        <f t="shared" si="24"/>
        <v>296</v>
      </c>
      <c r="AN24" s="61">
        <f t="shared" si="24"/>
        <v>129</v>
      </c>
      <c r="AO24" s="61">
        <f t="shared" si="24"/>
        <v>379</v>
      </c>
      <c r="AP24" s="61">
        <f t="shared" si="24"/>
        <v>487</v>
      </c>
      <c r="AQ24" s="61">
        <f t="shared" si="24"/>
        <v>714</v>
      </c>
      <c r="AR24" s="61">
        <f t="shared" si="24"/>
        <v>455</v>
      </c>
      <c r="AS24" s="61">
        <f t="shared" si="24"/>
        <v>291</v>
      </c>
      <c r="AT24" s="60">
        <f t="shared" si="24"/>
        <v>103</v>
      </c>
    </row>
    <row r="25" spans="1:46" x14ac:dyDescent="0.3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154">
        <v>1276</v>
      </c>
      <c r="AE25" s="61">
        <f t="shared" si="24"/>
        <v>75</v>
      </c>
      <c r="AF25" s="61">
        <f t="shared" si="24"/>
        <v>584</v>
      </c>
      <c r="AG25" s="61">
        <f t="shared" si="24"/>
        <v>709</v>
      </c>
      <c r="AH25" s="61">
        <f t="shared" si="24"/>
        <v>-326</v>
      </c>
      <c r="AI25" s="61">
        <f t="shared" si="24"/>
        <v>38</v>
      </c>
      <c r="AJ25" s="61">
        <f t="shared" si="24"/>
        <v>340</v>
      </c>
      <c r="AK25" s="61">
        <f t="shared" si="24"/>
        <v>651</v>
      </c>
      <c r="AL25" s="61">
        <f t="shared" si="24"/>
        <v>68</v>
      </c>
      <c r="AM25" s="61">
        <f t="shared" si="24"/>
        <v>-444</v>
      </c>
      <c r="AN25" s="61">
        <f t="shared" si="24"/>
        <v>76</v>
      </c>
      <c r="AO25" s="61">
        <f t="shared" si="24"/>
        <v>-59</v>
      </c>
      <c r="AP25" s="61">
        <f t="shared" si="24"/>
        <v>-108</v>
      </c>
      <c r="AQ25" s="61">
        <f t="shared" si="24"/>
        <v>698</v>
      </c>
      <c r="AR25" s="61">
        <f t="shared" si="24"/>
        <v>-563</v>
      </c>
      <c r="AS25" s="61">
        <f t="shared" si="24"/>
        <v>482</v>
      </c>
      <c r="AT25" s="60">
        <f t="shared" si="24"/>
        <v>-412</v>
      </c>
    </row>
    <row r="26" spans="1:46" x14ac:dyDescent="0.3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154">
        <v>108</v>
      </c>
      <c r="AE26" s="61">
        <f t="shared" si="24"/>
        <v>-21</v>
      </c>
      <c r="AF26" s="61">
        <f t="shared" si="24"/>
        <v>-108</v>
      </c>
      <c r="AG26" s="61">
        <f t="shared" si="24"/>
        <v>-94</v>
      </c>
      <c r="AH26" s="61">
        <f t="shared" si="24"/>
        <v>4</v>
      </c>
      <c r="AI26" s="61">
        <f t="shared" si="24"/>
        <v>-42</v>
      </c>
      <c r="AJ26" s="61">
        <f t="shared" si="24"/>
        <v>9</v>
      </c>
      <c r="AK26" s="61">
        <f t="shared" si="24"/>
        <v>45</v>
      </c>
      <c r="AL26" s="61">
        <f t="shared" si="24"/>
        <v>11</v>
      </c>
      <c r="AM26" s="61">
        <f t="shared" si="24"/>
        <v>12</v>
      </c>
      <c r="AN26" s="61">
        <f t="shared" si="24"/>
        <v>-3</v>
      </c>
      <c r="AO26" s="61">
        <f t="shared" si="24"/>
        <v>-25</v>
      </c>
      <c r="AP26" s="61">
        <f t="shared" si="24"/>
        <v>17</v>
      </c>
      <c r="AQ26" s="61">
        <f t="shared" si="24"/>
        <v>38</v>
      </c>
      <c r="AR26" s="61">
        <f t="shared" si="24"/>
        <v>140</v>
      </c>
      <c r="AS26" s="61">
        <f t="shared" si="24"/>
        <v>91</v>
      </c>
      <c r="AT26" s="60">
        <f t="shared" si="24"/>
        <v>28</v>
      </c>
    </row>
    <row r="27" spans="1:46" x14ac:dyDescent="0.3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154">
        <v>16</v>
      </c>
      <c r="AE27" s="61">
        <f t="shared" si="24"/>
        <v>0</v>
      </c>
      <c r="AF27" s="61">
        <f t="shared" si="24"/>
        <v>-12</v>
      </c>
      <c r="AG27" s="61">
        <f t="shared" si="24"/>
        <v>-9</v>
      </c>
      <c r="AH27" s="61">
        <f t="shared" si="24"/>
        <v>-9</v>
      </c>
      <c r="AI27" s="61">
        <f t="shared" si="24"/>
        <v>-13</v>
      </c>
      <c r="AJ27" s="61">
        <f t="shared" si="24"/>
        <v>2</v>
      </c>
      <c r="AK27" s="61">
        <f t="shared" si="24"/>
        <v>5</v>
      </c>
      <c r="AL27" s="61">
        <f t="shared" si="24"/>
        <v>-8</v>
      </c>
      <c r="AM27" s="61">
        <f t="shared" si="24"/>
        <v>2</v>
      </c>
      <c r="AN27" s="61">
        <f t="shared" si="24"/>
        <v>7</v>
      </c>
      <c r="AO27" s="61">
        <f t="shared" si="24"/>
        <v>-16</v>
      </c>
      <c r="AP27" s="61">
        <f t="shared" si="24"/>
        <v>1</v>
      </c>
      <c r="AQ27" s="61">
        <f t="shared" si="24"/>
        <v>-2</v>
      </c>
      <c r="AR27" s="61">
        <f t="shared" si="24"/>
        <v>12</v>
      </c>
      <c r="AS27" s="61">
        <f t="shared" si="24"/>
        <v>10</v>
      </c>
      <c r="AT27" s="60">
        <f t="shared" si="24"/>
        <v>1</v>
      </c>
    </row>
    <row r="28" spans="1:46" x14ac:dyDescent="0.3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154">
        <v>4</v>
      </c>
      <c r="AE28" s="61">
        <f t="shared" si="24"/>
        <v>-3</v>
      </c>
      <c r="AF28" s="61">
        <f t="shared" si="24"/>
        <v>1</v>
      </c>
      <c r="AG28" s="61">
        <f t="shared" si="24"/>
        <v>-3</v>
      </c>
      <c r="AH28" s="61">
        <f t="shared" si="24"/>
        <v>2</v>
      </c>
      <c r="AI28" s="61">
        <f t="shared" si="24"/>
        <v>-1</v>
      </c>
      <c r="AJ28" s="61">
        <f t="shared" si="24"/>
        <v>-1</v>
      </c>
      <c r="AK28" s="61">
        <f t="shared" si="24"/>
        <v>3</v>
      </c>
      <c r="AL28" s="61">
        <f t="shared" si="24"/>
        <v>0</v>
      </c>
      <c r="AM28" s="61">
        <f t="shared" si="24"/>
        <v>-1</v>
      </c>
      <c r="AN28" s="61">
        <f t="shared" si="24"/>
        <v>2</v>
      </c>
      <c r="AO28" s="61">
        <f t="shared" si="24"/>
        <v>-3</v>
      </c>
      <c r="AP28" s="61">
        <f t="shared" si="24"/>
        <v>-1</v>
      </c>
      <c r="AQ28" s="61">
        <f t="shared" si="24"/>
        <v>2</v>
      </c>
      <c r="AR28" s="61">
        <f t="shared" si="24"/>
        <v>-1</v>
      </c>
      <c r="AS28" s="61">
        <f t="shared" si="24"/>
        <v>-1</v>
      </c>
      <c r="AT28" s="60">
        <f t="shared" si="24"/>
        <v>-3</v>
      </c>
    </row>
    <row r="29" spans="1:46" x14ac:dyDescent="0.3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AK29" si="25">SUM(E24:E28)</f>
        <v>3533</v>
      </c>
      <c r="F29" s="61">
        <f t="shared" si="25"/>
        <v>2735</v>
      </c>
      <c r="G29" s="61">
        <f t="shared" si="25"/>
        <v>2577</v>
      </c>
      <c r="H29" s="61">
        <f t="shared" si="25"/>
        <v>1715</v>
      </c>
      <c r="I29" s="61">
        <f t="shared" si="25"/>
        <v>2389</v>
      </c>
      <c r="J29" s="61">
        <f t="shared" si="25"/>
        <v>1750</v>
      </c>
      <c r="K29" s="61">
        <f t="shared" si="25"/>
        <v>1278</v>
      </c>
      <c r="L29" s="61">
        <f t="shared" si="25"/>
        <v>1612</v>
      </c>
      <c r="M29" s="61">
        <f t="shared" si="25"/>
        <v>1901</v>
      </c>
      <c r="N29" s="146">
        <f t="shared" si="25"/>
        <v>2337</v>
      </c>
      <c r="O29" s="61">
        <f t="shared" si="25"/>
        <v>3289</v>
      </c>
      <c r="P29" s="61">
        <f t="shared" si="25"/>
        <v>2873</v>
      </c>
      <c r="Q29" s="61">
        <f t="shared" si="25"/>
        <v>2810</v>
      </c>
      <c r="R29" s="61">
        <f t="shared" si="25"/>
        <v>2881</v>
      </c>
      <c r="S29" s="61">
        <f t="shared" si="25"/>
        <v>2484</v>
      </c>
      <c r="T29" s="61">
        <f t="shared" si="25"/>
        <v>877</v>
      </c>
      <c r="U29" s="61">
        <f t="shared" si="25"/>
        <v>1282</v>
      </c>
      <c r="V29" s="61">
        <f t="shared" ref="V29" si="26">SUM(V24:V28)</f>
        <v>1371</v>
      </c>
      <c r="W29" s="61">
        <f t="shared" ref="W29:AB29" si="27">SUM(W24:W28)</f>
        <v>1413</v>
      </c>
      <c r="X29" s="155">
        <f t="shared" si="27"/>
        <v>1401</v>
      </c>
      <c r="Y29" s="61">
        <f t="shared" si="27"/>
        <v>1625</v>
      </c>
      <c r="Z29" s="61">
        <f t="shared" si="27"/>
        <v>1941</v>
      </c>
      <c r="AA29" s="61">
        <f t="shared" si="27"/>
        <v>1839</v>
      </c>
      <c r="AB29" s="61">
        <f t="shared" si="27"/>
        <v>2830</v>
      </c>
      <c r="AC29" s="61">
        <f t="shared" ref="AC29" si="28">SUM(AC24:AC28)</f>
        <v>1937</v>
      </c>
      <c r="AD29" s="155">
        <f>SUM(AD24:AD28)</f>
        <v>3164</v>
      </c>
      <c r="AE29" s="61">
        <f t="shared" si="25"/>
        <v>-171</v>
      </c>
      <c r="AF29" s="61">
        <f t="shared" si="25"/>
        <v>467</v>
      </c>
      <c r="AG29" s="61">
        <f t="shared" si="25"/>
        <v>723</v>
      </c>
      <c r="AH29" s="61">
        <f t="shared" si="25"/>
        <v>-146</v>
      </c>
      <c r="AI29" s="61">
        <f t="shared" si="25"/>
        <v>93</v>
      </c>
      <c r="AJ29" s="61">
        <f t="shared" si="25"/>
        <v>838</v>
      </c>
      <c r="AK29" s="61">
        <f t="shared" si="25"/>
        <v>1107</v>
      </c>
      <c r="AL29" s="61">
        <f t="shared" ref="AL29:AM29" si="29">SUM(AL24:AL28)</f>
        <v>379</v>
      </c>
      <c r="AM29" s="61">
        <f t="shared" si="29"/>
        <v>-135</v>
      </c>
      <c r="AN29" s="61">
        <f t="shared" ref="AN29:AO29" si="30">SUM(AN24:AN28)</f>
        <v>211</v>
      </c>
      <c r="AO29" s="61">
        <f t="shared" si="30"/>
        <v>276</v>
      </c>
      <c r="AP29" s="61">
        <f t="shared" ref="AP29:AQ29" si="31">SUM(AP24:AP28)</f>
        <v>396</v>
      </c>
      <c r="AQ29" s="61">
        <f t="shared" si="31"/>
        <v>1450</v>
      </c>
      <c r="AR29" s="61">
        <f t="shared" ref="AR29:AS29" si="32">SUM(AR24:AR28)</f>
        <v>43</v>
      </c>
      <c r="AS29" s="61">
        <f t="shared" si="32"/>
        <v>873</v>
      </c>
      <c r="AT29" s="60">
        <f t="shared" ref="AT29" si="33">SUM(AT24:AT28)</f>
        <v>-283</v>
      </c>
    </row>
    <row r="30" spans="1:46" ht="16.2" x14ac:dyDescent="0.3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155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0"/>
    </row>
    <row r="31" spans="1:46" x14ac:dyDescent="0.3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155">
        <v>707</v>
      </c>
      <c r="AE31" s="61">
        <f t="shared" ref="AE31:AT35" si="34">C31-O31</f>
        <v>149</v>
      </c>
      <c r="AF31" s="61">
        <f t="shared" si="34"/>
        <v>-163</v>
      </c>
      <c r="AG31" s="61">
        <f t="shared" si="34"/>
        <v>21</v>
      </c>
      <c r="AH31" s="61">
        <f t="shared" si="34"/>
        <v>19</v>
      </c>
      <c r="AI31" s="61">
        <f t="shared" si="34"/>
        <v>38</v>
      </c>
      <c r="AJ31" s="61">
        <f t="shared" si="34"/>
        <v>126</v>
      </c>
      <c r="AK31" s="61">
        <f t="shared" si="34"/>
        <v>443</v>
      </c>
      <c r="AL31" s="61">
        <f t="shared" si="34"/>
        <v>345</v>
      </c>
      <c r="AM31" s="61">
        <f t="shared" si="34"/>
        <v>242</v>
      </c>
      <c r="AN31" s="61">
        <f t="shared" si="34"/>
        <v>221</v>
      </c>
      <c r="AO31" s="61">
        <f t="shared" si="34"/>
        <v>-80</v>
      </c>
      <c r="AP31" s="61">
        <f t="shared" si="34"/>
        <v>-51</v>
      </c>
      <c r="AQ31" s="61">
        <f t="shared" si="34"/>
        <v>150</v>
      </c>
      <c r="AR31" s="61">
        <f t="shared" si="34"/>
        <v>286</v>
      </c>
      <c r="AS31" s="61">
        <f t="shared" si="34"/>
        <v>103</v>
      </c>
      <c r="AT31" s="60">
        <f t="shared" si="34"/>
        <v>196</v>
      </c>
    </row>
    <row r="32" spans="1:46" x14ac:dyDescent="0.3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155">
        <v>93</v>
      </c>
      <c r="AE32" s="61">
        <f t="shared" si="34"/>
        <v>196</v>
      </c>
      <c r="AF32" s="61">
        <f t="shared" si="34"/>
        <v>-440</v>
      </c>
      <c r="AG32" s="61">
        <f t="shared" si="34"/>
        <v>429</v>
      </c>
      <c r="AH32" s="61">
        <f t="shared" si="34"/>
        <v>738</v>
      </c>
      <c r="AI32" s="61">
        <f t="shared" si="34"/>
        <v>4</v>
      </c>
      <c r="AJ32" s="61">
        <f t="shared" si="34"/>
        <v>30</v>
      </c>
      <c r="AK32" s="61">
        <f t="shared" si="34"/>
        <v>354</v>
      </c>
      <c r="AL32" s="61">
        <f t="shared" si="34"/>
        <v>678</v>
      </c>
      <c r="AM32" s="61">
        <f t="shared" si="34"/>
        <v>343</v>
      </c>
      <c r="AN32" s="61">
        <f t="shared" si="34"/>
        <v>-91</v>
      </c>
      <c r="AO32" s="61">
        <f t="shared" si="34"/>
        <v>-75</v>
      </c>
      <c r="AP32" s="61">
        <f t="shared" si="34"/>
        <v>-621</v>
      </c>
      <c r="AQ32" s="61">
        <f t="shared" si="34"/>
        <v>147</v>
      </c>
      <c r="AR32" s="61">
        <f t="shared" si="34"/>
        <v>562</v>
      </c>
      <c r="AS32" s="61">
        <f t="shared" si="34"/>
        <v>-509</v>
      </c>
      <c r="AT32" s="60">
        <f t="shared" si="34"/>
        <v>300</v>
      </c>
    </row>
    <row r="33" spans="1:46" x14ac:dyDescent="0.3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155">
        <v>65</v>
      </c>
      <c r="AE33" s="61">
        <f t="shared" si="34"/>
        <v>-2</v>
      </c>
      <c r="AF33" s="61">
        <f t="shared" si="34"/>
        <v>-21</v>
      </c>
      <c r="AG33" s="61">
        <f t="shared" si="34"/>
        <v>-45</v>
      </c>
      <c r="AH33" s="61">
        <f t="shared" si="34"/>
        <v>-51</v>
      </c>
      <c r="AI33" s="61">
        <f t="shared" si="34"/>
        <v>30</v>
      </c>
      <c r="AJ33" s="61">
        <f t="shared" si="34"/>
        <v>-13</v>
      </c>
      <c r="AK33" s="61">
        <f t="shared" si="34"/>
        <v>43</v>
      </c>
      <c r="AL33" s="61">
        <f t="shared" si="34"/>
        <v>70</v>
      </c>
      <c r="AM33" s="61">
        <f t="shared" si="34"/>
        <v>60</v>
      </c>
      <c r="AN33" s="61">
        <f t="shared" si="34"/>
        <v>23</v>
      </c>
      <c r="AO33" s="61">
        <f t="shared" si="34"/>
        <v>-4</v>
      </c>
      <c r="AP33" s="61">
        <f t="shared" si="34"/>
        <v>-9</v>
      </c>
      <c r="AQ33" s="61">
        <f t="shared" si="34"/>
        <v>21</v>
      </c>
      <c r="AR33" s="61">
        <f t="shared" si="34"/>
        <v>40</v>
      </c>
      <c r="AS33" s="61">
        <f t="shared" si="34"/>
        <v>70</v>
      </c>
      <c r="AT33" s="60">
        <f t="shared" si="34"/>
        <v>63</v>
      </c>
    </row>
    <row r="34" spans="1:46" x14ac:dyDescent="0.3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155">
        <v>-3</v>
      </c>
      <c r="AE34" s="61">
        <f t="shared" si="34"/>
        <v>-3</v>
      </c>
      <c r="AF34" s="61">
        <f t="shared" si="34"/>
        <v>-2</v>
      </c>
      <c r="AG34" s="61">
        <f t="shared" si="34"/>
        <v>3</v>
      </c>
      <c r="AH34" s="61">
        <f t="shared" si="34"/>
        <v>-2</v>
      </c>
      <c r="AI34" s="61">
        <f t="shared" si="34"/>
        <v>-9</v>
      </c>
      <c r="AJ34" s="61">
        <f t="shared" si="34"/>
        <v>-26</v>
      </c>
      <c r="AK34" s="61">
        <f t="shared" si="34"/>
        <v>-5</v>
      </c>
      <c r="AL34" s="61">
        <f t="shared" si="34"/>
        <v>12</v>
      </c>
      <c r="AM34" s="61">
        <f t="shared" si="34"/>
        <v>-4</v>
      </c>
      <c r="AN34" s="61">
        <f t="shared" si="34"/>
        <v>-6</v>
      </c>
      <c r="AO34" s="61">
        <f t="shared" si="34"/>
        <v>4</v>
      </c>
      <c r="AP34" s="61">
        <f t="shared" si="34"/>
        <v>-2</v>
      </c>
      <c r="AQ34" s="61">
        <f t="shared" si="34"/>
        <v>5</v>
      </c>
      <c r="AR34" s="61">
        <f t="shared" si="34"/>
        <v>4</v>
      </c>
      <c r="AS34" s="61">
        <f t="shared" si="34"/>
        <v>2</v>
      </c>
      <c r="AT34" s="60">
        <f t="shared" si="34"/>
        <v>11</v>
      </c>
    </row>
    <row r="35" spans="1:46" x14ac:dyDescent="0.3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155">
        <v>0</v>
      </c>
      <c r="AE35" s="61">
        <f t="shared" si="34"/>
        <v>3</v>
      </c>
      <c r="AF35" s="61">
        <f t="shared" si="34"/>
        <v>-1</v>
      </c>
      <c r="AG35" s="61">
        <f t="shared" si="34"/>
        <v>1</v>
      </c>
      <c r="AH35" s="61">
        <f t="shared" si="34"/>
        <v>-2</v>
      </c>
      <c r="AI35" s="61">
        <f t="shared" si="34"/>
        <v>1</v>
      </c>
      <c r="AJ35" s="61">
        <f t="shared" si="34"/>
        <v>-3</v>
      </c>
      <c r="AK35" s="61">
        <f t="shared" si="34"/>
        <v>0</v>
      </c>
      <c r="AL35" s="61">
        <f t="shared" si="34"/>
        <v>2</v>
      </c>
      <c r="AM35" s="61">
        <f t="shared" si="34"/>
        <v>0</v>
      </c>
      <c r="AN35" s="61">
        <f t="shared" si="34"/>
        <v>-2</v>
      </c>
      <c r="AO35" s="61">
        <f t="shared" si="34"/>
        <v>1</v>
      </c>
      <c r="AP35" s="61">
        <f t="shared" si="34"/>
        <v>0</v>
      </c>
      <c r="AQ35" s="61">
        <f t="shared" si="34"/>
        <v>0</v>
      </c>
      <c r="AR35" s="61">
        <f t="shared" si="34"/>
        <v>2</v>
      </c>
      <c r="AS35" s="61">
        <f t="shared" si="34"/>
        <v>0</v>
      </c>
      <c r="AT35" s="60">
        <f t="shared" si="34"/>
        <v>1</v>
      </c>
    </row>
    <row r="36" spans="1:46" x14ac:dyDescent="0.3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AK36" si="35">SUM(E31:E35)</f>
        <v>1428</v>
      </c>
      <c r="F36" s="61">
        <f t="shared" si="35"/>
        <v>2135</v>
      </c>
      <c r="G36" s="61">
        <f t="shared" si="35"/>
        <v>1355</v>
      </c>
      <c r="H36" s="61">
        <f t="shared" si="35"/>
        <v>1141</v>
      </c>
      <c r="I36" s="61">
        <f t="shared" si="35"/>
        <v>30</v>
      </c>
      <c r="J36" s="61">
        <f t="shared" si="35"/>
        <v>70</v>
      </c>
      <c r="K36" s="61">
        <f t="shared" si="35"/>
        <v>-115</v>
      </c>
      <c r="L36" s="61">
        <f t="shared" si="35"/>
        <v>-92</v>
      </c>
      <c r="M36" s="61">
        <f t="shared" si="35"/>
        <v>-118</v>
      </c>
      <c r="N36" s="146">
        <f t="shared" si="35"/>
        <v>228</v>
      </c>
      <c r="O36" s="61">
        <f t="shared" si="35"/>
        <v>593</v>
      </c>
      <c r="P36" s="61">
        <f t="shared" si="35"/>
        <v>1495</v>
      </c>
      <c r="Q36" s="61">
        <f t="shared" si="35"/>
        <v>1019</v>
      </c>
      <c r="R36" s="61">
        <f t="shared" si="35"/>
        <v>1433</v>
      </c>
      <c r="S36" s="61">
        <f t="shared" si="35"/>
        <v>1291</v>
      </c>
      <c r="T36" s="61">
        <f t="shared" si="35"/>
        <v>1027</v>
      </c>
      <c r="U36" s="61">
        <f t="shared" si="35"/>
        <v>-805</v>
      </c>
      <c r="V36" s="61">
        <f t="shared" ref="V36" si="36">SUM(V31:V35)</f>
        <v>-1037</v>
      </c>
      <c r="W36" s="61">
        <f t="shared" ref="W36:AB36" si="37">SUM(W31:W35)</f>
        <v>-756</v>
      </c>
      <c r="X36" s="155">
        <f t="shared" si="37"/>
        <v>-237</v>
      </c>
      <c r="Y36" s="61">
        <f t="shared" si="37"/>
        <v>36</v>
      </c>
      <c r="Z36" s="61">
        <f t="shared" si="37"/>
        <v>911</v>
      </c>
      <c r="AA36" s="61">
        <f t="shared" si="37"/>
        <v>270</v>
      </c>
      <c r="AB36" s="61">
        <f t="shared" si="37"/>
        <v>601</v>
      </c>
      <c r="AC36" s="61">
        <f t="shared" ref="AC36" si="38">SUM(AC31:AC35)</f>
        <v>1353</v>
      </c>
      <c r="AD36" s="155">
        <f>SUM(AD31:AD35)</f>
        <v>862</v>
      </c>
      <c r="AE36" s="61">
        <f t="shared" si="35"/>
        <v>343</v>
      </c>
      <c r="AF36" s="61">
        <f t="shared" si="35"/>
        <v>-627</v>
      </c>
      <c r="AG36" s="61">
        <f t="shared" si="35"/>
        <v>409</v>
      </c>
      <c r="AH36" s="61">
        <f t="shared" si="35"/>
        <v>702</v>
      </c>
      <c r="AI36" s="61">
        <f t="shared" si="35"/>
        <v>64</v>
      </c>
      <c r="AJ36" s="61">
        <f t="shared" si="35"/>
        <v>114</v>
      </c>
      <c r="AK36" s="61">
        <f t="shared" si="35"/>
        <v>835</v>
      </c>
      <c r="AL36" s="61">
        <f t="shared" ref="AL36:AM36" si="39">SUM(AL31:AL35)</f>
        <v>1107</v>
      </c>
      <c r="AM36" s="61">
        <f t="shared" si="39"/>
        <v>641</v>
      </c>
      <c r="AN36" s="61">
        <f t="shared" ref="AN36:AO36" si="40">SUM(AN31:AN35)</f>
        <v>145</v>
      </c>
      <c r="AO36" s="61">
        <f t="shared" si="40"/>
        <v>-154</v>
      </c>
      <c r="AP36" s="61">
        <f t="shared" ref="AP36:AQ36" si="41">SUM(AP31:AP35)</f>
        <v>-683</v>
      </c>
      <c r="AQ36" s="61">
        <f t="shared" si="41"/>
        <v>323</v>
      </c>
      <c r="AR36" s="61">
        <f t="shared" ref="AR36:AS36" si="42">SUM(AR31:AR35)</f>
        <v>894</v>
      </c>
      <c r="AS36" s="61">
        <f t="shared" si="42"/>
        <v>-334</v>
      </c>
      <c r="AT36" s="60">
        <f t="shared" ref="AT36" si="43">SUM(AT31:AT35)</f>
        <v>571</v>
      </c>
    </row>
    <row r="37" spans="1:46" ht="16.2" x14ac:dyDescent="0.3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155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0"/>
    </row>
    <row r="38" spans="1:46" x14ac:dyDescent="0.3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155">
        <v>4853</v>
      </c>
      <c r="AE38" s="61">
        <f t="shared" ref="AE38:AT42" si="44">C38-O38</f>
        <v>-383</v>
      </c>
      <c r="AF38" s="61">
        <f t="shared" si="44"/>
        <v>-428</v>
      </c>
      <c r="AG38" s="61">
        <f t="shared" si="44"/>
        <v>-568</v>
      </c>
      <c r="AH38" s="61">
        <f t="shared" si="44"/>
        <v>-451</v>
      </c>
      <c r="AI38" s="61">
        <f t="shared" si="44"/>
        <v>-634</v>
      </c>
      <c r="AJ38" s="61">
        <f t="shared" si="44"/>
        <v>-879</v>
      </c>
      <c r="AK38" s="61">
        <f t="shared" si="44"/>
        <v>-1187</v>
      </c>
      <c r="AL38" s="61">
        <f t="shared" si="44"/>
        <v>-1253</v>
      </c>
      <c r="AM38" s="61">
        <f t="shared" si="44"/>
        <v>-1276</v>
      </c>
      <c r="AN38" s="61">
        <f t="shared" si="44"/>
        <v>-1322</v>
      </c>
      <c r="AO38" s="61">
        <f t="shared" si="44"/>
        <v>-1238</v>
      </c>
      <c r="AP38" s="61">
        <f t="shared" si="44"/>
        <v>-1433</v>
      </c>
      <c r="AQ38" s="61">
        <f t="shared" si="44"/>
        <v>-1184</v>
      </c>
      <c r="AR38" s="61">
        <f t="shared" si="44"/>
        <v>-1030</v>
      </c>
      <c r="AS38" s="61">
        <f t="shared" si="44"/>
        <v>-702</v>
      </c>
      <c r="AT38" s="60">
        <f t="shared" si="44"/>
        <v>-751</v>
      </c>
    </row>
    <row r="39" spans="1:46" x14ac:dyDescent="0.3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155">
        <v>1173</v>
      </c>
      <c r="AE39" s="61">
        <f t="shared" si="44"/>
        <v>131</v>
      </c>
      <c r="AF39" s="61">
        <f t="shared" si="44"/>
        <v>185</v>
      </c>
      <c r="AG39" s="61">
        <f t="shared" si="44"/>
        <v>196</v>
      </c>
      <c r="AH39" s="61">
        <f t="shared" si="44"/>
        <v>291</v>
      </c>
      <c r="AI39" s="61">
        <f t="shared" si="44"/>
        <v>560</v>
      </c>
      <c r="AJ39" s="61">
        <f t="shared" si="44"/>
        <v>208</v>
      </c>
      <c r="AK39" s="61">
        <f t="shared" si="44"/>
        <v>0</v>
      </c>
      <c r="AL39" s="61">
        <f t="shared" si="44"/>
        <v>-45</v>
      </c>
      <c r="AM39" s="61">
        <f t="shared" si="44"/>
        <v>-3</v>
      </c>
      <c r="AN39" s="61">
        <f t="shared" si="44"/>
        <v>-124</v>
      </c>
      <c r="AO39" s="61">
        <f t="shared" si="44"/>
        <v>-558</v>
      </c>
      <c r="AP39" s="61">
        <f t="shared" si="44"/>
        <v>-170</v>
      </c>
      <c r="AQ39" s="61">
        <f t="shared" si="44"/>
        <v>124</v>
      </c>
      <c r="AR39" s="61">
        <f t="shared" si="44"/>
        <v>47</v>
      </c>
      <c r="AS39" s="61">
        <f t="shared" si="44"/>
        <v>203</v>
      </c>
      <c r="AT39" s="60">
        <f t="shared" si="44"/>
        <v>-171</v>
      </c>
    </row>
    <row r="40" spans="1:46" x14ac:dyDescent="0.3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155">
        <v>177</v>
      </c>
      <c r="AE40" s="61">
        <f t="shared" si="44"/>
        <v>-20</v>
      </c>
      <c r="AF40" s="61">
        <f t="shared" si="44"/>
        <v>-51</v>
      </c>
      <c r="AG40" s="61">
        <f t="shared" si="44"/>
        <v>-82</v>
      </c>
      <c r="AH40" s="61">
        <f t="shared" si="44"/>
        <v>-90</v>
      </c>
      <c r="AI40" s="61">
        <f t="shared" si="44"/>
        <v>-127</v>
      </c>
      <c r="AJ40" s="61">
        <f t="shared" si="44"/>
        <v>-128</v>
      </c>
      <c r="AK40" s="61">
        <f t="shared" si="44"/>
        <v>-117</v>
      </c>
      <c r="AL40" s="61">
        <f t="shared" si="44"/>
        <v>-114</v>
      </c>
      <c r="AM40" s="61">
        <f t="shared" si="44"/>
        <v>-69</v>
      </c>
      <c r="AN40" s="61">
        <f t="shared" si="44"/>
        <v>-27</v>
      </c>
      <c r="AO40" s="61">
        <f t="shared" si="44"/>
        <v>-45</v>
      </c>
      <c r="AP40" s="61">
        <f t="shared" si="44"/>
        <v>-41</v>
      </c>
      <c r="AQ40" s="61">
        <f t="shared" si="44"/>
        <v>-26</v>
      </c>
      <c r="AR40" s="61">
        <f t="shared" si="44"/>
        <v>4</v>
      </c>
      <c r="AS40" s="61">
        <f t="shared" si="44"/>
        <v>36</v>
      </c>
      <c r="AT40" s="60">
        <f t="shared" si="44"/>
        <v>59</v>
      </c>
    </row>
    <row r="41" spans="1:46" x14ac:dyDescent="0.3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155">
        <v>9</v>
      </c>
      <c r="AE41" s="61">
        <f t="shared" si="44"/>
        <v>-2</v>
      </c>
      <c r="AF41" s="61">
        <f t="shared" si="44"/>
        <v>-1</v>
      </c>
      <c r="AG41" s="61">
        <f t="shared" si="44"/>
        <v>-1</v>
      </c>
      <c r="AH41" s="61">
        <f t="shared" si="44"/>
        <v>2</v>
      </c>
      <c r="AI41" s="61">
        <f t="shared" si="44"/>
        <v>4</v>
      </c>
      <c r="AJ41" s="61">
        <f t="shared" si="44"/>
        <v>5</v>
      </c>
      <c r="AK41" s="61">
        <f t="shared" si="44"/>
        <v>-5</v>
      </c>
      <c r="AL41" s="61">
        <f t="shared" si="44"/>
        <v>-8</v>
      </c>
      <c r="AM41" s="61">
        <f t="shared" si="44"/>
        <v>-1</v>
      </c>
      <c r="AN41" s="61">
        <f t="shared" si="44"/>
        <v>1</v>
      </c>
      <c r="AO41" s="61">
        <f t="shared" si="44"/>
        <v>-2</v>
      </c>
      <c r="AP41" s="61">
        <f t="shared" si="44"/>
        <v>2</v>
      </c>
      <c r="AQ41" s="61">
        <f t="shared" si="44"/>
        <v>-1</v>
      </c>
      <c r="AR41" s="61">
        <f t="shared" si="44"/>
        <v>0</v>
      </c>
      <c r="AS41" s="61">
        <f t="shared" si="44"/>
        <v>0</v>
      </c>
      <c r="AT41" s="60">
        <f t="shared" si="44"/>
        <v>-3</v>
      </c>
    </row>
    <row r="42" spans="1:46" x14ac:dyDescent="0.3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155">
        <v>0</v>
      </c>
      <c r="AE42" s="61">
        <f t="shared" si="44"/>
        <v>-1</v>
      </c>
      <c r="AF42" s="61">
        <f t="shared" si="44"/>
        <v>-1</v>
      </c>
      <c r="AG42" s="61">
        <f t="shared" si="44"/>
        <v>-1</v>
      </c>
      <c r="AH42" s="61">
        <f t="shared" si="44"/>
        <v>0</v>
      </c>
      <c r="AI42" s="61">
        <f t="shared" si="44"/>
        <v>-1</v>
      </c>
      <c r="AJ42" s="61">
        <f t="shared" si="44"/>
        <v>0</v>
      </c>
      <c r="AK42" s="61">
        <f t="shared" si="44"/>
        <v>-1</v>
      </c>
      <c r="AL42" s="61">
        <f t="shared" si="44"/>
        <v>-1</v>
      </c>
      <c r="AM42" s="61">
        <f t="shared" si="44"/>
        <v>0</v>
      </c>
      <c r="AN42" s="61">
        <f t="shared" si="44"/>
        <v>0</v>
      </c>
      <c r="AO42" s="61">
        <f t="shared" si="44"/>
        <v>0</v>
      </c>
      <c r="AP42" s="61">
        <f t="shared" si="44"/>
        <v>1</v>
      </c>
      <c r="AQ42" s="61">
        <f t="shared" si="44"/>
        <v>1</v>
      </c>
      <c r="AR42" s="61">
        <f t="shared" si="44"/>
        <v>1</v>
      </c>
      <c r="AS42" s="61">
        <f t="shared" si="44"/>
        <v>1</v>
      </c>
      <c r="AT42" s="60">
        <f t="shared" si="44"/>
        <v>1</v>
      </c>
    </row>
    <row r="43" spans="1:46" ht="15" thickBot="1" x14ac:dyDescent="0.3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AK43" si="45">SUM(E38:E42)</f>
        <v>4377</v>
      </c>
      <c r="F43" s="50">
        <f t="shared" si="45"/>
        <v>5099</v>
      </c>
      <c r="G43" s="50">
        <f t="shared" si="45"/>
        <v>6380</v>
      </c>
      <c r="H43" s="50">
        <f t="shared" si="45"/>
        <v>6853</v>
      </c>
      <c r="I43" s="50">
        <f t="shared" si="45"/>
        <v>7335</v>
      </c>
      <c r="J43" s="50">
        <f t="shared" si="45"/>
        <v>7194</v>
      </c>
      <c r="K43" s="50">
        <f t="shared" si="45"/>
        <v>6643</v>
      </c>
      <c r="L43" s="50">
        <f t="shared" si="45"/>
        <v>5881</v>
      </c>
      <c r="M43" s="50">
        <f t="shared" si="45"/>
        <v>4792</v>
      </c>
      <c r="N43" s="147">
        <f t="shared" si="45"/>
        <v>4161</v>
      </c>
      <c r="O43" s="50">
        <f t="shared" si="45"/>
        <v>4223</v>
      </c>
      <c r="P43" s="50">
        <f t="shared" si="45"/>
        <v>4368</v>
      </c>
      <c r="Q43" s="50">
        <f t="shared" si="45"/>
        <v>4833</v>
      </c>
      <c r="R43" s="50">
        <f t="shared" si="45"/>
        <v>5347</v>
      </c>
      <c r="S43" s="50">
        <f t="shared" si="45"/>
        <v>6578</v>
      </c>
      <c r="T43" s="50">
        <f t="shared" si="45"/>
        <v>7647</v>
      </c>
      <c r="U43" s="50">
        <f t="shared" si="45"/>
        <v>8645</v>
      </c>
      <c r="V43" s="50">
        <f t="shared" ref="V43" si="46">SUM(V38:V42)</f>
        <v>8615</v>
      </c>
      <c r="W43" s="50">
        <f t="shared" ref="W43:AB43" si="47">SUM(W38:W42)</f>
        <v>7992</v>
      </c>
      <c r="X43" s="156">
        <f t="shared" si="47"/>
        <v>7353</v>
      </c>
      <c r="Y43" s="50">
        <f t="shared" si="47"/>
        <v>6635</v>
      </c>
      <c r="Z43" s="50">
        <f t="shared" si="47"/>
        <v>5802</v>
      </c>
      <c r="AA43" s="50">
        <f t="shared" si="47"/>
        <v>5309</v>
      </c>
      <c r="AB43" s="50">
        <f t="shared" si="47"/>
        <v>5346</v>
      </c>
      <c r="AC43" s="50">
        <f t="shared" ref="AC43" si="48">SUM(AC38:AC42)</f>
        <v>5295</v>
      </c>
      <c r="AD43" s="156">
        <f>SUM(AD38:AD42)</f>
        <v>6212</v>
      </c>
      <c r="AE43" s="50">
        <f t="shared" si="45"/>
        <v>-275</v>
      </c>
      <c r="AF43" s="50">
        <f t="shared" si="45"/>
        <v>-296</v>
      </c>
      <c r="AG43" s="50">
        <f t="shared" si="45"/>
        <v>-456</v>
      </c>
      <c r="AH43" s="50">
        <f t="shared" si="45"/>
        <v>-248</v>
      </c>
      <c r="AI43" s="50">
        <f t="shared" si="45"/>
        <v>-198</v>
      </c>
      <c r="AJ43" s="50">
        <f t="shared" si="45"/>
        <v>-794</v>
      </c>
      <c r="AK43" s="50">
        <f t="shared" si="45"/>
        <v>-1310</v>
      </c>
      <c r="AL43" s="50">
        <f t="shared" ref="AL43:AM43" si="49">SUM(AL38:AL42)</f>
        <v>-1421</v>
      </c>
      <c r="AM43" s="50">
        <f t="shared" si="49"/>
        <v>-1349</v>
      </c>
      <c r="AN43" s="50">
        <f t="shared" ref="AN43:AO43" si="50">SUM(AN38:AN42)</f>
        <v>-1472</v>
      </c>
      <c r="AO43" s="50">
        <f t="shared" si="50"/>
        <v>-1843</v>
      </c>
      <c r="AP43" s="50">
        <f t="shared" ref="AP43:AQ43" si="51">SUM(AP38:AP42)</f>
        <v>-1641</v>
      </c>
      <c r="AQ43" s="50">
        <f t="shared" si="51"/>
        <v>-1086</v>
      </c>
      <c r="AR43" s="50">
        <f t="shared" ref="AR43:AS43" si="52">SUM(AR38:AR42)</f>
        <v>-978</v>
      </c>
      <c r="AS43" s="50">
        <f t="shared" si="52"/>
        <v>-462</v>
      </c>
      <c r="AT43" s="49">
        <f t="shared" ref="AT43" si="53">SUM(AT38:AT42)</f>
        <v>-865</v>
      </c>
    </row>
    <row r="44" spans="1:46" ht="16.2" x14ac:dyDescent="0.3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157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5"/>
    </row>
    <row r="45" spans="1:46" x14ac:dyDescent="0.3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158">
        <v>606662.59</v>
      </c>
      <c r="AE45" s="69">
        <f t="shared" ref="AE45:AT49" si="54">C45-O45</f>
        <v>-44722.699999999953</v>
      </c>
      <c r="AF45" s="69">
        <f t="shared" si="54"/>
        <v>674.09999999997672</v>
      </c>
      <c r="AG45" s="69">
        <f t="shared" si="54"/>
        <v>167921.32999999996</v>
      </c>
      <c r="AH45" s="69">
        <f t="shared" si="54"/>
        <v>152733.45999999996</v>
      </c>
      <c r="AI45" s="69">
        <f t="shared" si="54"/>
        <v>53474.159999999974</v>
      </c>
      <c r="AJ45" s="69">
        <f t="shared" si="54"/>
        <v>172954.38</v>
      </c>
      <c r="AK45" s="69">
        <f t="shared" si="54"/>
        <v>122311.84</v>
      </c>
      <c r="AL45" s="69">
        <f t="shared" si="54"/>
        <v>95203.44</v>
      </c>
      <c r="AM45" s="69">
        <f t="shared" si="54"/>
        <v>62962.54</v>
      </c>
      <c r="AN45" s="69">
        <f t="shared" si="54"/>
        <v>17647.119999999995</v>
      </c>
      <c r="AO45" s="69">
        <f t="shared" si="54"/>
        <v>-43898.380000000005</v>
      </c>
      <c r="AP45" s="69">
        <f t="shared" si="54"/>
        <v>-83530.069999999949</v>
      </c>
      <c r="AQ45" s="69">
        <f t="shared" si="54"/>
        <v>-184885.96999999997</v>
      </c>
      <c r="AR45" s="69">
        <f t="shared" si="54"/>
        <v>-42012.099999999977</v>
      </c>
      <c r="AS45" s="69">
        <f t="shared" si="54"/>
        <v>-240905.08999999997</v>
      </c>
      <c r="AT45" s="68">
        <f t="shared" si="54"/>
        <v>-63975.04999999993</v>
      </c>
    </row>
    <row r="46" spans="1:46" x14ac:dyDescent="0.3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158">
        <v>-72641.31</v>
      </c>
      <c r="AE46" s="69">
        <f t="shared" si="54"/>
        <v>99589.41</v>
      </c>
      <c r="AF46" s="69">
        <f t="shared" si="54"/>
        <v>58582.100000000006</v>
      </c>
      <c r="AG46" s="69">
        <f t="shared" si="54"/>
        <v>149251.46000000002</v>
      </c>
      <c r="AH46" s="69">
        <f t="shared" si="54"/>
        <v>213182.57</v>
      </c>
      <c r="AI46" s="69">
        <f t="shared" si="54"/>
        <v>32694.759999999995</v>
      </c>
      <c r="AJ46" s="69">
        <f t="shared" si="54"/>
        <v>28420.870000000003</v>
      </c>
      <c r="AK46" s="69">
        <f t="shared" si="54"/>
        <v>-35498.18</v>
      </c>
      <c r="AL46" s="69">
        <f t="shared" si="54"/>
        <v>-9975.68</v>
      </c>
      <c r="AM46" s="69">
        <f t="shared" si="54"/>
        <v>34437.54</v>
      </c>
      <c r="AN46" s="69">
        <f t="shared" si="54"/>
        <v>19651.349999999999</v>
      </c>
      <c r="AO46" s="69">
        <f t="shared" si="54"/>
        <v>-36446.089999999997</v>
      </c>
      <c r="AP46" s="69">
        <f t="shared" si="54"/>
        <v>-119605.42000000001</v>
      </c>
      <c r="AQ46" s="69">
        <f t="shared" si="54"/>
        <v>-27210.51999999999</v>
      </c>
      <c r="AR46" s="69">
        <f t="shared" si="54"/>
        <v>192283.9</v>
      </c>
      <c r="AS46" s="69">
        <f t="shared" si="54"/>
        <v>-22552.030000000013</v>
      </c>
      <c r="AT46" s="68">
        <f t="shared" si="54"/>
        <v>75878.739999999991</v>
      </c>
    </row>
    <row r="47" spans="1:46" x14ac:dyDescent="0.3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158">
        <v>22566.31</v>
      </c>
      <c r="AE47" s="69">
        <f t="shared" si="54"/>
        <v>2529.4499999999971</v>
      </c>
      <c r="AF47" s="69">
        <f t="shared" si="54"/>
        <v>-39653.14</v>
      </c>
      <c r="AG47" s="69">
        <f t="shared" si="54"/>
        <v>-36183.460000000006</v>
      </c>
      <c r="AH47" s="69">
        <f t="shared" si="54"/>
        <v>-2379.0299999999988</v>
      </c>
      <c r="AI47" s="69">
        <f t="shared" si="54"/>
        <v>16940.68</v>
      </c>
      <c r="AJ47" s="69">
        <f t="shared" si="54"/>
        <v>17435.62</v>
      </c>
      <c r="AK47" s="69">
        <f t="shared" si="54"/>
        <v>8553.11</v>
      </c>
      <c r="AL47" s="69">
        <f t="shared" si="54"/>
        <v>13048.34</v>
      </c>
      <c r="AM47" s="69">
        <f t="shared" si="54"/>
        <v>-1385.8900000000003</v>
      </c>
      <c r="AN47" s="69">
        <f t="shared" si="54"/>
        <v>3081.79</v>
      </c>
      <c r="AO47" s="69">
        <f t="shared" si="54"/>
        <v>-12580.580000000002</v>
      </c>
      <c r="AP47" s="69">
        <f t="shared" si="54"/>
        <v>1548.9099999999999</v>
      </c>
      <c r="AQ47" s="69">
        <f t="shared" si="54"/>
        <v>18119.339999999997</v>
      </c>
      <c r="AR47" s="69">
        <f t="shared" si="54"/>
        <v>69753.14</v>
      </c>
      <c r="AS47" s="69">
        <f t="shared" si="54"/>
        <v>63757.66</v>
      </c>
      <c r="AT47" s="68">
        <f t="shared" si="54"/>
        <v>30236.719999999998</v>
      </c>
    </row>
    <row r="48" spans="1:46" x14ac:dyDescent="0.3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158">
        <v>17365.48</v>
      </c>
      <c r="AE48" s="69">
        <f t="shared" si="54"/>
        <v>4589.49</v>
      </c>
      <c r="AF48" s="69">
        <f t="shared" si="54"/>
        <v>-8853.7200000000012</v>
      </c>
      <c r="AG48" s="69">
        <f t="shared" si="54"/>
        <v>-11164.130000000001</v>
      </c>
      <c r="AH48" s="69">
        <f t="shared" si="54"/>
        <v>-5501.6100000000006</v>
      </c>
      <c r="AI48" s="69">
        <f t="shared" si="54"/>
        <v>7515.77</v>
      </c>
      <c r="AJ48" s="69">
        <f t="shared" si="54"/>
        <v>15292</v>
      </c>
      <c r="AK48" s="69">
        <f t="shared" si="54"/>
        <v>10621.48</v>
      </c>
      <c r="AL48" s="69">
        <f t="shared" si="54"/>
        <v>8295.2099999999991</v>
      </c>
      <c r="AM48" s="69">
        <f t="shared" si="54"/>
        <v>2347.9</v>
      </c>
      <c r="AN48" s="69">
        <f t="shared" si="54"/>
        <v>-6050.99</v>
      </c>
      <c r="AO48" s="69">
        <f t="shared" si="54"/>
        <v>-22117.46</v>
      </c>
      <c r="AP48" s="69">
        <f t="shared" si="54"/>
        <v>3091.3099999999995</v>
      </c>
      <c r="AQ48" s="69">
        <f t="shared" si="54"/>
        <v>5331.84</v>
      </c>
      <c r="AR48" s="69">
        <f t="shared" si="54"/>
        <v>23939.72</v>
      </c>
      <c r="AS48" s="69">
        <f t="shared" si="54"/>
        <v>16641.160000000003</v>
      </c>
      <c r="AT48" s="68">
        <f t="shared" si="54"/>
        <v>10806.130000000001</v>
      </c>
    </row>
    <row r="49" spans="1:46" x14ac:dyDescent="0.3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158">
        <v>-3569.76</v>
      </c>
      <c r="AE49" s="69">
        <f t="shared" si="54"/>
        <v>18360.54</v>
      </c>
      <c r="AF49" s="69">
        <f t="shared" si="54"/>
        <v>66398.259999999995</v>
      </c>
      <c r="AG49" s="69">
        <f t="shared" si="54"/>
        <v>-6345.6399999999994</v>
      </c>
      <c r="AH49" s="69">
        <f t="shared" si="54"/>
        <v>11123.5</v>
      </c>
      <c r="AI49" s="69">
        <f t="shared" si="54"/>
        <v>-7648.2199999999993</v>
      </c>
      <c r="AJ49" s="69">
        <f t="shared" si="54"/>
        <v>-5371.18</v>
      </c>
      <c r="AK49" s="69">
        <f t="shared" si="54"/>
        <v>-5912.18</v>
      </c>
      <c r="AL49" s="69">
        <f t="shared" si="54"/>
        <v>-4762.71</v>
      </c>
      <c r="AM49" s="69">
        <f t="shared" si="54"/>
        <v>30.55</v>
      </c>
      <c r="AN49" s="69">
        <f t="shared" si="54"/>
        <v>0</v>
      </c>
      <c r="AO49" s="69">
        <f t="shared" si="54"/>
        <v>-12216.39</v>
      </c>
      <c r="AP49" s="69">
        <f t="shared" si="54"/>
        <v>105.57000000000016</v>
      </c>
      <c r="AQ49" s="69">
        <f t="shared" si="54"/>
        <v>2578</v>
      </c>
      <c r="AR49" s="69">
        <f t="shared" si="54"/>
        <v>33783.740000000005</v>
      </c>
      <c r="AS49" s="69">
        <f t="shared" si="54"/>
        <v>5503.3099999999977</v>
      </c>
      <c r="AT49" s="68">
        <f t="shared" si="54"/>
        <v>18962.260000000002</v>
      </c>
    </row>
    <row r="50" spans="1:46" x14ac:dyDescent="0.3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AK50" si="55">SUM(E45:E49)</f>
        <v>1115136</v>
      </c>
      <c r="F50" s="69">
        <f t="shared" si="55"/>
        <v>1011451</v>
      </c>
      <c r="G50" s="69">
        <f t="shared" si="55"/>
        <v>601157</v>
      </c>
      <c r="H50" s="69">
        <f t="shared" si="55"/>
        <v>400240</v>
      </c>
      <c r="I50" s="69">
        <f t="shared" si="55"/>
        <v>186720</v>
      </c>
      <c r="J50" s="69">
        <f t="shared" si="55"/>
        <v>148951</v>
      </c>
      <c r="K50" s="69">
        <f t="shared" si="55"/>
        <v>162828</v>
      </c>
      <c r="L50" s="69">
        <f t="shared" si="55"/>
        <v>203039</v>
      </c>
      <c r="M50" s="69">
        <f t="shared" si="55"/>
        <v>385531</v>
      </c>
      <c r="N50" s="98">
        <f t="shared" si="55"/>
        <v>647718</v>
      </c>
      <c r="O50" s="69">
        <f t="shared" si="55"/>
        <v>915550</v>
      </c>
      <c r="P50" s="69">
        <f t="shared" si="55"/>
        <v>1302026.3999999999</v>
      </c>
      <c r="Q50" s="69">
        <f t="shared" si="55"/>
        <v>851656.44000000006</v>
      </c>
      <c r="R50" s="69">
        <f t="shared" si="55"/>
        <v>642292.1100000001</v>
      </c>
      <c r="S50" s="69">
        <f t="shared" si="55"/>
        <v>498179.85</v>
      </c>
      <c r="T50" s="69">
        <f t="shared" si="55"/>
        <v>171508.31</v>
      </c>
      <c r="U50" s="69">
        <f t="shared" si="55"/>
        <v>86643.93</v>
      </c>
      <c r="V50" s="69">
        <f t="shared" ref="V50" si="56">SUM(V45:V49)</f>
        <v>47142.400000000009</v>
      </c>
      <c r="W50" s="69">
        <f t="shared" ref="W50:AB50" si="57">SUM(W45:W49)</f>
        <v>64435.359999999993</v>
      </c>
      <c r="X50" s="158">
        <f t="shared" si="57"/>
        <v>168709.72999999998</v>
      </c>
      <c r="Y50" s="69">
        <f t="shared" si="57"/>
        <v>512789.9</v>
      </c>
      <c r="Z50" s="69">
        <f t="shared" si="57"/>
        <v>846107.7</v>
      </c>
      <c r="AA50" s="69">
        <f t="shared" si="57"/>
        <v>1101617.3099999998</v>
      </c>
      <c r="AB50" s="69">
        <f t="shared" si="57"/>
        <v>1024278</v>
      </c>
      <c r="AC50" s="69">
        <f t="shared" ref="AC50" si="58">SUM(AC45:AC49)</f>
        <v>1029211.43</v>
      </c>
      <c r="AD50" s="158">
        <f>SUM(AD45:AD49)</f>
        <v>570383.31000000006</v>
      </c>
      <c r="AE50" s="69">
        <f t="shared" si="55"/>
        <v>80346.190000000046</v>
      </c>
      <c r="AF50" s="69">
        <f t="shared" si="55"/>
        <v>77147.599999999977</v>
      </c>
      <c r="AG50" s="69">
        <f t="shared" si="55"/>
        <v>263479.55999999994</v>
      </c>
      <c r="AH50" s="69">
        <f t="shared" si="55"/>
        <v>369158.89</v>
      </c>
      <c r="AI50" s="69">
        <f t="shared" si="55"/>
        <v>102977.14999999998</v>
      </c>
      <c r="AJ50" s="69">
        <f t="shared" si="55"/>
        <v>228731.69</v>
      </c>
      <c r="AK50" s="69">
        <f t="shared" si="55"/>
        <v>100076.07</v>
      </c>
      <c r="AL50" s="69">
        <f t="shared" ref="AL50:AM50" si="59">SUM(AL45:AL49)</f>
        <v>101808.59999999999</v>
      </c>
      <c r="AM50" s="69">
        <f t="shared" si="59"/>
        <v>98392.639999999999</v>
      </c>
      <c r="AN50" s="69">
        <f t="shared" ref="AN50:AO50" si="60">SUM(AN45:AN49)</f>
        <v>34329.269999999997</v>
      </c>
      <c r="AO50" s="69">
        <f t="shared" si="60"/>
        <v>-127258.90000000001</v>
      </c>
      <c r="AP50" s="69">
        <f t="shared" ref="AP50:AQ50" si="61">SUM(AP45:AP49)</f>
        <v>-198389.69999999995</v>
      </c>
      <c r="AQ50" s="69">
        <f t="shared" si="61"/>
        <v>-186067.30999999997</v>
      </c>
      <c r="AR50" s="69">
        <f t="shared" ref="AR50:AS50" si="62">SUM(AR45:AR49)</f>
        <v>277748.40000000002</v>
      </c>
      <c r="AS50" s="69">
        <f t="shared" si="62"/>
        <v>-177554.99</v>
      </c>
      <c r="AT50" s="68">
        <f t="shared" ref="AT50" si="63">SUM(AT45:AT49)</f>
        <v>71908.800000000076</v>
      </c>
    </row>
    <row r="51" spans="1:46" ht="16.2" x14ac:dyDescent="0.3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158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8"/>
    </row>
    <row r="52" spans="1:46" x14ac:dyDescent="0.3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158">
        <v>714040.5</v>
      </c>
      <c r="AE52" s="69">
        <f t="shared" ref="AE52:AT56" si="64">C52-O52</f>
        <v>5605.9699999999721</v>
      </c>
      <c r="AF52" s="69">
        <f t="shared" si="64"/>
        <v>-83043.400000000023</v>
      </c>
      <c r="AG52" s="69">
        <f t="shared" si="64"/>
        <v>-39199.510000000009</v>
      </c>
      <c r="AH52" s="69">
        <f t="shared" si="64"/>
        <v>128314.03000000003</v>
      </c>
      <c r="AI52" s="69">
        <f t="shared" si="64"/>
        <v>48336.200000000012</v>
      </c>
      <c r="AJ52" s="69">
        <f t="shared" si="64"/>
        <v>-4073.8099999999977</v>
      </c>
      <c r="AK52" s="69">
        <f t="shared" si="64"/>
        <v>107636.57</v>
      </c>
      <c r="AL52" s="69">
        <f t="shared" si="64"/>
        <v>57269.99</v>
      </c>
      <c r="AM52" s="69">
        <f t="shared" si="64"/>
        <v>45709.86</v>
      </c>
      <c r="AN52" s="69">
        <f t="shared" si="64"/>
        <v>34292.239999999998</v>
      </c>
      <c r="AO52" s="69">
        <f t="shared" si="64"/>
        <v>-19556.369999999995</v>
      </c>
      <c r="AP52" s="69">
        <f t="shared" si="64"/>
        <v>-98953.919999999984</v>
      </c>
      <c r="AQ52" s="69">
        <f t="shared" si="64"/>
        <v>-111762.56</v>
      </c>
      <c r="AR52" s="69">
        <f t="shared" si="64"/>
        <v>-231018.59999999998</v>
      </c>
      <c r="AS52" s="69">
        <f t="shared" si="64"/>
        <v>-110523.64000000001</v>
      </c>
      <c r="AT52" s="68">
        <f t="shared" si="64"/>
        <v>-246340.53000000003</v>
      </c>
    </row>
    <row r="53" spans="1:46" x14ac:dyDescent="0.3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158">
        <v>84828.94</v>
      </c>
      <c r="AE53" s="69">
        <f t="shared" si="64"/>
        <v>39592.200000000012</v>
      </c>
      <c r="AF53" s="69">
        <f t="shared" si="64"/>
        <v>45986.55</v>
      </c>
      <c r="AG53" s="69">
        <f t="shared" si="64"/>
        <v>111460.32</v>
      </c>
      <c r="AH53" s="69">
        <f t="shared" si="64"/>
        <v>106698.59</v>
      </c>
      <c r="AI53" s="69">
        <f t="shared" si="64"/>
        <v>147802.47</v>
      </c>
      <c r="AJ53" s="69">
        <f t="shared" si="64"/>
        <v>12752.339999999997</v>
      </c>
      <c r="AK53" s="69">
        <f t="shared" si="64"/>
        <v>18422.830000000002</v>
      </c>
      <c r="AL53" s="69">
        <f t="shared" si="64"/>
        <v>-32799.129999999997</v>
      </c>
      <c r="AM53" s="69">
        <f t="shared" si="64"/>
        <v>-11642.43</v>
      </c>
      <c r="AN53" s="69">
        <f t="shared" si="64"/>
        <v>22740.440000000002</v>
      </c>
      <c r="AO53" s="69">
        <f t="shared" si="64"/>
        <v>-4743.3000000000029</v>
      </c>
      <c r="AP53" s="69">
        <f t="shared" si="64"/>
        <v>-21277.67</v>
      </c>
      <c r="AQ53" s="69">
        <f t="shared" si="64"/>
        <v>13839.589999999997</v>
      </c>
      <c r="AR53" s="69">
        <f t="shared" si="64"/>
        <v>-24110.550000000003</v>
      </c>
      <c r="AS53" s="69">
        <f t="shared" si="64"/>
        <v>105083.43</v>
      </c>
      <c r="AT53" s="68">
        <f t="shared" si="64"/>
        <v>-15300.529999999999</v>
      </c>
    </row>
    <row r="54" spans="1:46" x14ac:dyDescent="0.3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158">
        <v>15707.2</v>
      </c>
      <c r="AE54" s="69">
        <f t="shared" si="64"/>
        <v>-3598.130000000001</v>
      </c>
      <c r="AF54" s="69">
        <f t="shared" si="64"/>
        <v>-13289.330000000002</v>
      </c>
      <c r="AG54" s="69">
        <f t="shared" si="64"/>
        <v>-17783.190000000002</v>
      </c>
      <c r="AH54" s="69">
        <f t="shared" si="64"/>
        <v>-9626.4499999999971</v>
      </c>
      <c r="AI54" s="69">
        <f t="shared" si="64"/>
        <v>-781</v>
      </c>
      <c r="AJ54" s="69">
        <f t="shared" si="64"/>
        <v>12856.07</v>
      </c>
      <c r="AK54" s="69">
        <f t="shared" si="64"/>
        <v>15294.39</v>
      </c>
      <c r="AL54" s="69">
        <f t="shared" si="64"/>
        <v>-192.36000000000013</v>
      </c>
      <c r="AM54" s="69">
        <f t="shared" si="64"/>
        <v>5307.06</v>
      </c>
      <c r="AN54" s="69">
        <f t="shared" si="64"/>
        <v>-3507.6099999999997</v>
      </c>
      <c r="AO54" s="69">
        <f t="shared" si="64"/>
        <v>-180.76999999999998</v>
      </c>
      <c r="AP54" s="69">
        <f t="shared" si="64"/>
        <v>-4726.2800000000007</v>
      </c>
      <c r="AQ54" s="69">
        <f t="shared" si="64"/>
        <v>4095.0600000000013</v>
      </c>
      <c r="AR54" s="69">
        <f t="shared" si="64"/>
        <v>15630.330000000002</v>
      </c>
      <c r="AS54" s="69">
        <f t="shared" si="64"/>
        <v>31763.930000000004</v>
      </c>
      <c r="AT54" s="68">
        <f t="shared" si="64"/>
        <v>41485.25</v>
      </c>
    </row>
    <row r="55" spans="1:46" x14ac:dyDescent="0.3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158">
        <v>7244.62</v>
      </c>
      <c r="AE55" s="69">
        <f t="shared" si="64"/>
        <v>-2109</v>
      </c>
      <c r="AF55" s="69">
        <f t="shared" si="64"/>
        <v>2373.9599999999991</v>
      </c>
      <c r="AG55" s="69">
        <f t="shared" si="64"/>
        <v>21320.04</v>
      </c>
      <c r="AH55" s="69">
        <f t="shared" si="64"/>
        <v>-1750.2700000000004</v>
      </c>
      <c r="AI55" s="69">
        <f t="shared" si="64"/>
        <v>-2152.0300000000007</v>
      </c>
      <c r="AJ55" s="69">
        <f t="shared" si="64"/>
        <v>-880.33999999999992</v>
      </c>
      <c r="AK55" s="69">
        <f t="shared" si="64"/>
        <v>13285.21</v>
      </c>
      <c r="AL55" s="69">
        <f t="shared" si="64"/>
        <v>10790.99</v>
      </c>
      <c r="AM55" s="69">
        <f t="shared" si="64"/>
        <v>4207.96</v>
      </c>
      <c r="AN55" s="69">
        <f t="shared" si="64"/>
        <v>2079.4499999999998</v>
      </c>
      <c r="AO55" s="69">
        <f t="shared" si="64"/>
        <v>121.09000000000015</v>
      </c>
      <c r="AP55" s="69">
        <f t="shared" si="64"/>
        <v>4254.9799999999996</v>
      </c>
      <c r="AQ55" s="69">
        <f t="shared" si="64"/>
        <v>3613.1499999999996</v>
      </c>
      <c r="AR55" s="69">
        <f t="shared" si="64"/>
        <v>3563.0400000000009</v>
      </c>
      <c r="AS55" s="69">
        <f t="shared" si="64"/>
        <v>-3736.7800000000025</v>
      </c>
      <c r="AT55" s="68">
        <f t="shared" si="64"/>
        <v>743.65000000000055</v>
      </c>
    </row>
    <row r="56" spans="1:46" x14ac:dyDescent="0.3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158">
        <v>0</v>
      </c>
      <c r="AE56" s="69">
        <f t="shared" si="64"/>
        <v>1828.0900000000001</v>
      </c>
      <c r="AF56" s="69">
        <f t="shared" si="64"/>
        <v>-1584.2799999999997</v>
      </c>
      <c r="AG56" s="69">
        <f t="shared" si="64"/>
        <v>-8486.380000000001</v>
      </c>
      <c r="AH56" s="69">
        <f t="shared" si="64"/>
        <v>-16814.14</v>
      </c>
      <c r="AI56" s="69">
        <f t="shared" si="64"/>
        <v>30051.77</v>
      </c>
      <c r="AJ56" s="69">
        <f t="shared" si="64"/>
        <v>-15980.75</v>
      </c>
      <c r="AK56" s="69">
        <f t="shared" si="64"/>
        <v>-3111.3599999999997</v>
      </c>
      <c r="AL56" s="69">
        <f t="shared" si="64"/>
        <v>223</v>
      </c>
      <c r="AM56" s="69">
        <f t="shared" si="64"/>
        <v>0</v>
      </c>
      <c r="AN56" s="69">
        <f t="shared" si="64"/>
        <v>-316.61999999999989</v>
      </c>
      <c r="AO56" s="69">
        <f t="shared" si="64"/>
        <v>2447</v>
      </c>
      <c r="AP56" s="69">
        <f t="shared" si="64"/>
        <v>2447</v>
      </c>
      <c r="AQ56" s="69">
        <f t="shared" si="64"/>
        <v>2604</v>
      </c>
      <c r="AR56" s="69">
        <f t="shared" si="64"/>
        <v>5393.28</v>
      </c>
      <c r="AS56" s="69">
        <f t="shared" si="64"/>
        <v>21788.880000000001</v>
      </c>
      <c r="AT56" s="68">
        <f t="shared" si="64"/>
        <v>16814.14</v>
      </c>
    </row>
    <row r="57" spans="1:46" x14ac:dyDescent="0.3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AK57" si="65">SUM(E52:E56)</f>
        <v>951754</v>
      </c>
      <c r="F57" s="69">
        <f t="shared" si="65"/>
        <v>826045</v>
      </c>
      <c r="G57" s="69">
        <f t="shared" si="65"/>
        <v>769916</v>
      </c>
      <c r="H57" s="69">
        <f t="shared" si="65"/>
        <v>404653</v>
      </c>
      <c r="I57" s="69">
        <f t="shared" si="65"/>
        <v>276490</v>
      </c>
      <c r="J57" s="69">
        <f t="shared" si="65"/>
        <v>99006</v>
      </c>
      <c r="K57" s="69">
        <f t="shared" si="65"/>
        <v>90482</v>
      </c>
      <c r="L57" s="69">
        <f t="shared" si="65"/>
        <v>142051</v>
      </c>
      <c r="M57" s="69">
        <f t="shared" si="65"/>
        <v>148099</v>
      </c>
      <c r="N57" s="98">
        <f t="shared" si="65"/>
        <v>278139</v>
      </c>
      <c r="O57" s="69">
        <f t="shared" si="65"/>
        <v>490675</v>
      </c>
      <c r="P57" s="69">
        <f t="shared" si="65"/>
        <v>706307.5</v>
      </c>
      <c r="Q57" s="69">
        <f t="shared" si="65"/>
        <v>884442.71999999986</v>
      </c>
      <c r="R57" s="69">
        <f t="shared" si="65"/>
        <v>619223.24</v>
      </c>
      <c r="S57" s="69">
        <f t="shared" si="65"/>
        <v>546658.59</v>
      </c>
      <c r="T57" s="69">
        <f t="shared" si="65"/>
        <v>399979.49</v>
      </c>
      <c r="U57" s="69">
        <f t="shared" si="65"/>
        <v>124962.35999999999</v>
      </c>
      <c r="V57" s="69">
        <f t="shared" ref="V57" si="66">SUM(V52:V56)</f>
        <v>63713.51</v>
      </c>
      <c r="W57" s="69">
        <f t="shared" ref="W57:AB57" si="67">SUM(W52:W56)</f>
        <v>46899.55</v>
      </c>
      <c r="X57" s="158">
        <f t="shared" si="67"/>
        <v>86763.1</v>
      </c>
      <c r="Y57" s="69">
        <f t="shared" si="67"/>
        <v>170011.34999999998</v>
      </c>
      <c r="Z57" s="69">
        <f t="shared" si="67"/>
        <v>396394.89</v>
      </c>
      <c r="AA57" s="69">
        <f t="shared" si="67"/>
        <v>578285.75999999989</v>
      </c>
      <c r="AB57" s="69">
        <f t="shared" si="67"/>
        <v>936850</v>
      </c>
      <c r="AC57" s="69">
        <f t="shared" ref="AC57" si="68">SUM(AC52:AC56)</f>
        <v>840066.9</v>
      </c>
      <c r="AD57" s="158">
        <f>SUM(AD52:AD56)</f>
        <v>821821.25999999989</v>
      </c>
      <c r="AE57" s="69">
        <f t="shared" si="65"/>
        <v>41319.129999999976</v>
      </c>
      <c r="AF57" s="69">
        <f t="shared" si="65"/>
        <v>-49556.500000000022</v>
      </c>
      <c r="AG57" s="69">
        <f t="shared" si="65"/>
        <v>67311.28</v>
      </c>
      <c r="AH57" s="69">
        <f t="shared" si="65"/>
        <v>206821.76000000007</v>
      </c>
      <c r="AI57" s="69">
        <f t="shared" si="65"/>
        <v>223257.41</v>
      </c>
      <c r="AJ57" s="69">
        <f t="shared" si="65"/>
        <v>4673.5099999999984</v>
      </c>
      <c r="AK57" s="69">
        <f t="shared" si="65"/>
        <v>151527.64000000001</v>
      </c>
      <c r="AL57" s="69">
        <f t="shared" ref="AL57:AM57" si="69">SUM(AL52:AL56)</f>
        <v>35292.49</v>
      </c>
      <c r="AM57" s="69">
        <f t="shared" si="69"/>
        <v>43582.45</v>
      </c>
      <c r="AN57" s="69">
        <f t="shared" ref="AN57:AO57" si="70">SUM(AN52:AN56)</f>
        <v>55287.899999999994</v>
      </c>
      <c r="AO57" s="69">
        <f t="shared" si="70"/>
        <v>-21912.35</v>
      </c>
      <c r="AP57" s="69">
        <f t="shared" ref="AP57:AQ57" si="71">SUM(AP52:AP56)</f>
        <v>-118255.88999999998</v>
      </c>
      <c r="AQ57" s="69">
        <f t="shared" si="71"/>
        <v>-87610.760000000009</v>
      </c>
      <c r="AR57" s="69">
        <f t="shared" ref="AR57:AS57" si="72">SUM(AR52:AR56)</f>
        <v>-230542.49999999994</v>
      </c>
      <c r="AS57" s="69">
        <f t="shared" si="72"/>
        <v>44375.819999999978</v>
      </c>
      <c r="AT57" s="68">
        <f t="shared" ref="AT57" si="73">SUM(AT52:AT56)</f>
        <v>-202598.02000000002</v>
      </c>
    </row>
    <row r="58" spans="1:46" ht="16.2" x14ac:dyDescent="0.3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158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8"/>
    </row>
    <row r="59" spans="1:46" x14ac:dyDescent="0.3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158">
        <v>3483708.6</v>
      </c>
      <c r="AE59" s="69">
        <f t="shared" ref="AE59:AT63" si="74">C59-O59</f>
        <v>-147749.87</v>
      </c>
      <c r="AF59" s="69">
        <f t="shared" si="74"/>
        <v>-218167.56999999995</v>
      </c>
      <c r="AG59" s="69">
        <f t="shared" si="74"/>
        <v>-350263.43999999994</v>
      </c>
      <c r="AH59" s="69">
        <f t="shared" si="74"/>
        <v>-398359.74</v>
      </c>
      <c r="AI59" s="69">
        <f t="shared" si="74"/>
        <v>-507482.40999999992</v>
      </c>
      <c r="AJ59" s="69">
        <f t="shared" si="74"/>
        <v>-768878.02</v>
      </c>
      <c r="AK59" s="69">
        <f t="shared" si="74"/>
        <v>-969190.71</v>
      </c>
      <c r="AL59" s="69">
        <f t="shared" si="74"/>
        <v>-1124632.6399999999</v>
      </c>
      <c r="AM59" s="69">
        <f t="shared" si="74"/>
        <v>-1203083.3999999999</v>
      </c>
      <c r="AN59" s="69">
        <f t="shared" si="74"/>
        <v>-1247353.1299999999</v>
      </c>
      <c r="AO59" s="69">
        <f t="shared" si="74"/>
        <v>-1479179.38</v>
      </c>
      <c r="AP59" s="69">
        <f t="shared" si="74"/>
        <v>-1533124.9000000001</v>
      </c>
      <c r="AQ59" s="69">
        <f t="shared" si="74"/>
        <v>-1588156.2999999998</v>
      </c>
      <c r="AR59" s="69">
        <f t="shared" si="74"/>
        <v>-1668869.4300000002</v>
      </c>
      <c r="AS59" s="69">
        <f t="shared" si="74"/>
        <v>-1714215.7400000002</v>
      </c>
      <c r="AT59" s="68">
        <f t="shared" si="74"/>
        <v>-1777477.86</v>
      </c>
    </row>
    <row r="60" spans="1:46" x14ac:dyDescent="0.3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158">
        <v>424690.25</v>
      </c>
      <c r="AE60" s="69">
        <f t="shared" si="74"/>
        <v>71312.31</v>
      </c>
      <c r="AF60" s="69">
        <f t="shared" si="74"/>
        <v>100058.95000000001</v>
      </c>
      <c r="AG60" s="69">
        <f t="shared" si="74"/>
        <v>145149.83000000002</v>
      </c>
      <c r="AH60" s="69">
        <f t="shared" si="74"/>
        <v>201027.46999999997</v>
      </c>
      <c r="AI60" s="69">
        <f t="shared" si="74"/>
        <v>277179.46999999997</v>
      </c>
      <c r="AJ60" s="69">
        <f t="shared" si="74"/>
        <v>129997.94</v>
      </c>
      <c r="AK60" s="69">
        <f t="shared" si="74"/>
        <v>-5149.8499999999767</v>
      </c>
      <c r="AL60" s="69">
        <f t="shared" si="74"/>
        <v>-93745.339999999967</v>
      </c>
      <c r="AM60" s="69">
        <f t="shared" si="74"/>
        <v>-205536.02000000002</v>
      </c>
      <c r="AN60" s="69">
        <f t="shared" si="74"/>
        <v>-265814.90000000002</v>
      </c>
      <c r="AO60" s="69">
        <f t="shared" si="74"/>
        <v>-222740.71999999997</v>
      </c>
      <c r="AP60" s="69">
        <f t="shared" si="74"/>
        <v>-122067.64999999997</v>
      </c>
      <c r="AQ60" s="69">
        <f t="shared" si="74"/>
        <v>13322.289999999979</v>
      </c>
      <c r="AR60" s="69">
        <f t="shared" si="74"/>
        <v>-24940.950000000012</v>
      </c>
      <c r="AS60" s="69">
        <f t="shared" si="74"/>
        <v>-3182.9500000000116</v>
      </c>
      <c r="AT60" s="68">
        <f t="shared" si="74"/>
        <v>74164.280000000028</v>
      </c>
    </row>
    <row r="61" spans="1:46" x14ac:dyDescent="0.3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158">
        <v>64523.1</v>
      </c>
      <c r="AE61" s="69">
        <f t="shared" si="74"/>
        <v>3137.37</v>
      </c>
      <c r="AF61" s="69">
        <f t="shared" si="74"/>
        <v>-6061.4399999999987</v>
      </c>
      <c r="AG61" s="69">
        <f t="shared" si="74"/>
        <v>-27485.97</v>
      </c>
      <c r="AH61" s="69">
        <f t="shared" si="74"/>
        <v>-42413.630000000005</v>
      </c>
      <c r="AI61" s="69">
        <f t="shared" si="74"/>
        <v>-73980.62</v>
      </c>
      <c r="AJ61" s="69">
        <f t="shared" si="74"/>
        <v>-87491.14</v>
      </c>
      <c r="AK61" s="69">
        <f t="shared" si="74"/>
        <v>-58506.39</v>
      </c>
      <c r="AL61" s="69">
        <f t="shared" si="74"/>
        <v>-57471.24</v>
      </c>
      <c r="AM61" s="69">
        <f t="shared" si="74"/>
        <v>-54028.160000000003</v>
      </c>
      <c r="AN61" s="69">
        <f t="shared" si="74"/>
        <v>-31842.29</v>
      </c>
      <c r="AO61" s="69">
        <f t="shared" si="74"/>
        <v>-36685.490000000005</v>
      </c>
      <c r="AP61" s="69">
        <f t="shared" si="74"/>
        <v>-40956.189999999995</v>
      </c>
      <c r="AQ61" s="69">
        <f t="shared" si="74"/>
        <v>-38099.78</v>
      </c>
      <c r="AR61" s="69">
        <f t="shared" si="74"/>
        <v>-35103.56</v>
      </c>
      <c r="AS61" s="69">
        <f t="shared" si="74"/>
        <v>-12375.529999999999</v>
      </c>
      <c r="AT61" s="68">
        <f t="shared" si="74"/>
        <v>19556.530000000006</v>
      </c>
    </row>
    <row r="62" spans="1:46" x14ac:dyDescent="0.3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158">
        <v>27078.34</v>
      </c>
      <c r="AE62" s="69">
        <f t="shared" si="74"/>
        <v>-23294.27</v>
      </c>
      <c r="AF62" s="69">
        <f t="shared" si="74"/>
        <v>-22842.84</v>
      </c>
      <c r="AG62" s="69">
        <f t="shared" si="74"/>
        <v>-20805.97</v>
      </c>
      <c r="AH62" s="69">
        <f t="shared" si="74"/>
        <v>-5376.48</v>
      </c>
      <c r="AI62" s="69">
        <f t="shared" si="74"/>
        <v>10054.540000000001</v>
      </c>
      <c r="AJ62" s="69">
        <f t="shared" si="74"/>
        <v>-4070.3899999999994</v>
      </c>
      <c r="AK62" s="69">
        <f t="shared" si="74"/>
        <v>1098.3400000000001</v>
      </c>
      <c r="AL62" s="69">
        <f t="shared" si="74"/>
        <v>7838.37</v>
      </c>
      <c r="AM62" s="69">
        <f t="shared" si="74"/>
        <v>5694.35</v>
      </c>
      <c r="AN62" s="69">
        <f t="shared" si="74"/>
        <v>6418.23</v>
      </c>
      <c r="AO62" s="69">
        <f t="shared" si="74"/>
        <v>10152.119999999999</v>
      </c>
      <c r="AP62" s="69">
        <f t="shared" si="74"/>
        <v>6053.5099999999984</v>
      </c>
      <c r="AQ62" s="69">
        <f t="shared" si="74"/>
        <v>9659.31</v>
      </c>
      <c r="AR62" s="69">
        <f t="shared" si="74"/>
        <v>13060.84</v>
      </c>
      <c r="AS62" s="69">
        <f t="shared" si="74"/>
        <v>15520.57</v>
      </c>
      <c r="AT62" s="68">
        <f t="shared" si="74"/>
        <v>5532.1399999999994</v>
      </c>
    </row>
    <row r="63" spans="1:46" x14ac:dyDescent="0.3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158">
        <v>0</v>
      </c>
      <c r="AE63" s="69">
        <f t="shared" si="74"/>
        <v>-3846</v>
      </c>
      <c r="AF63" s="69">
        <f t="shared" si="74"/>
        <v>-6428.32</v>
      </c>
      <c r="AG63" s="69">
        <f t="shared" si="74"/>
        <v>-10071.040000000001</v>
      </c>
      <c r="AH63" s="69">
        <f t="shared" si="74"/>
        <v>-12344.99</v>
      </c>
      <c r="AI63" s="69">
        <f t="shared" si="74"/>
        <v>-25975.129999999997</v>
      </c>
      <c r="AJ63" s="69">
        <f t="shared" si="74"/>
        <v>-34589.53</v>
      </c>
      <c r="AK63" s="69">
        <f t="shared" si="74"/>
        <v>-5406.6299999999992</v>
      </c>
      <c r="AL63" s="69">
        <f t="shared" si="74"/>
        <v>-6075.93</v>
      </c>
      <c r="AM63" s="69">
        <f t="shared" si="74"/>
        <v>0</v>
      </c>
      <c r="AN63" s="69">
        <f t="shared" si="74"/>
        <v>0</v>
      </c>
      <c r="AO63" s="69">
        <f t="shared" si="74"/>
        <v>1478.55</v>
      </c>
      <c r="AP63" s="69">
        <f t="shared" si="74"/>
        <v>1420.63</v>
      </c>
      <c r="AQ63" s="69">
        <f t="shared" si="74"/>
        <v>3846</v>
      </c>
      <c r="AR63" s="69">
        <f t="shared" si="74"/>
        <v>6428.32</v>
      </c>
      <c r="AS63" s="69">
        <f t="shared" si="74"/>
        <v>10071.040000000001</v>
      </c>
      <c r="AT63" s="68">
        <f t="shared" si="74"/>
        <v>16227.99</v>
      </c>
    </row>
    <row r="64" spans="1:46" x14ac:dyDescent="0.3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AK64" si="75">SUM(E59:E63)</f>
        <v>1602189</v>
      </c>
      <c r="F64" s="69">
        <f t="shared" si="75"/>
        <v>2080536</v>
      </c>
      <c r="G64" s="69">
        <f t="shared" si="75"/>
        <v>2267254</v>
      </c>
      <c r="H64" s="69">
        <f t="shared" si="75"/>
        <v>2030860</v>
      </c>
      <c r="I64" s="69">
        <f t="shared" si="75"/>
        <v>1747568</v>
      </c>
      <c r="J64" s="69">
        <f t="shared" si="75"/>
        <v>1411493</v>
      </c>
      <c r="K64" s="69">
        <f t="shared" si="75"/>
        <v>1196731</v>
      </c>
      <c r="L64" s="69">
        <f t="shared" si="75"/>
        <v>1161503</v>
      </c>
      <c r="M64" s="69">
        <f t="shared" si="75"/>
        <v>1067225</v>
      </c>
      <c r="N64" s="98">
        <f t="shared" si="75"/>
        <v>1096561.27</v>
      </c>
      <c r="O64" s="69">
        <f t="shared" si="75"/>
        <v>1260686</v>
      </c>
      <c r="P64" s="69">
        <f t="shared" si="75"/>
        <v>1501248.22</v>
      </c>
      <c r="Q64" s="69">
        <f t="shared" si="75"/>
        <v>1865665.5899999999</v>
      </c>
      <c r="R64" s="69">
        <f t="shared" si="75"/>
        <v>2338003.37</v>
      </c>
      <c r="S64" s="69">
        <f t="shared" si="75"/>
        <v>2587458.15</v>
      </c>
      <c r="T64" s="69">
        <f t="shared" si="75"/>
        <v>2795891.14</v>
      </c>
      <c r="U64" s="69">
        <f t="shared" si="75"/>
        <v>2784723.24</v>
      </c>
      <c r="V64" s="69">
        <f t="shared" ref="V64" si="76">SUM(V59:V63)</f>
        <v>2685579.7800000003</v>
      </c>
      <c r="W64" s="69">
        <f t="shared" ref="W64:AB64" si="77">SUM(W59:W63)</f>
        <v>2653684.23</v>
      </c>
      <c r="X64" s="158">
        <f t="shared" si="77"/>
        <v>2700095.09</v>
      </c>
      <c r="Y64" s="69">
        <f t="shared" si="77"/>
        <v>2794199.92</v>
      </c>
      <c r="Z64" s="69">
        <f t="shared" si="77"/>
        <v>2785235.87</v>
      </c>
      <c r="AA64" s="69">
        <f t="shared" si="77"/>
        <v>2860114.4799999995</v>
      </c>
      <c r="AB64" s="69">
        <f t="shared" si="77"/>
        <v>3210673</v>
      </c>
      <c r="AC64" s="69">
        <f t="shared" ref="AC64" si="78">SUM(AC59:AC63)</f>
        <v>3569848.2</v>
      </c>
      <c r="AD64" s="158">
        <f>SUM(AD59:AD63)</f>
        <v>4000000.29</v>
      </c>
      <c r="AE64" s="69">
        <f t="shared" si="75"/>
        <v>-100440.46</v>
      </c>
      <c r="AF64" s="69">
        <f t="shared" si="75"/>
        <v>-153441.21999999994</v>
      </c>
      <c r="AG64" s="69">
        <f t="shared" si="75"/>
        <v>-263476.58999999991</v>
      </c>
      <c r="AH64" s="69">
        <f t="shared" si="75"/>
        <v>-257467.37000000002</v>
      </c>
      <c r="AI64" s="69">
        <f t="shared" si="75"/>
        <v>-320204.14999999997</v>
      </c>
      <c r="AJ64" s="69">
        <f t="shared" si="75"/>
        <v>-765031.14000000013</v>
      </c>
      <c r="AK64" s="69">
        <f t="shared" si="75"/>
        <v>-1037155.24</v>
      </c>
      <c r="AL64" s="69">
        <f t="shared" ref="AL64:AM64" si="79">SUM(AL59:AL63)</f>
        <v>-1274086.7799999998</v>
      </c>
      <c r="AM64" s="69">
        <f t="shared" si="79"/>
        <v>-1456953.2299999997</v>
      </c>
      <c r="AN64" s="69">
        <f t="shared" ref="AN64:AO64" si="80">SUM(AN59:AN63)</f>
        <v>-1538592.0899999999</v>
      </c>
      <c r="AO64" s="69">
        <f t="shared" si="80"/>
        <v>-1726974.9199999997</v>
      </c>
      <c r="AP64" s="69">
        <f t="shared" ref="AP64:AQ64" si="81">SUM(AP59:AP63)</f>
        <v>-1688674.6</v>
      </c>
      <c r="AQ64" s="69">
        <f t="shared" si="81"/>
        <v>-1599428.4799999997</v>
      </c>
      <c r="AR64" s="69">
        <f t="shared" ref="AR64:AS64" si="82">SUM(AR59:AR63)</f>
        <v>-1709424.78</v>
      </c>
      <c r="AS64" s="69">
        <f t="shared" si="82"/>
        <v>-1704182.61</v>
      </c>
      <c r="AT64" s="68">
        <f t="shared" ref="AT64" si="83">SUM(AT59:AT63)</f>
        <v>-1661996.9200000002</v>
      </c>
    </row>
    <row r="65" spans="1:46" ht="16.2" x14ac:dyDescent="0.3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158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8"/>
    </row>
    <row r="66" spans="1:46" x14ac:dyDescent="0.3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158">
        <v>4804411.6900000004</v>
      </c>
      <c r="AE66" s="69">
        <f t="shared" ref="AE66:AT70" si="84">C66-O66</f>
        <v>-186867.32000000007</v>
      </c>
      <c r="AF66" s="69">
        <f t="shared" si="84"/>
        <v>-300536.5700000003</v>
      </c>
      <c r="AG66" s="69">
        <f t="shared" si="84"/>
        <v>-221541.74000000022</v>
      </c>
      <c r="AH66" s="69">
        <f t="shared" si="84"/>
        <v>-117312.58999999985</v>
      </c>
      <c r="AI66" s="69">
        <f t="shared" si="84"/>
        <v>-405672.04000000004</v>
      </c>
      <c r="AJ66" s="69">
        <f t="shared" si="84"/>
        <v>-599997.43000000017</v>
      </c>
      <c r="AK66" s="69">
        <f t="shared" si="84"/>
        <v>-739242.51999999979</v>
      </c>
      <c r="AL66" s="69">
        <f t="shared" si="84"/>
        <v>-972159.81</v>
      </c>
      <c r="AM66" s="69">
        <f t="shared" si="84"/>
        <v>-1094410.47</v>
      </c>
      <c r="AN66" s="69">
        <f t="shared" si="84"/>
        <v>-1195414.0899999999</v>
      </c>
      <c r="AO66" s="69">
        <f t="shared" si="84"/>
        <v>-1542633.98</v>
      </c>
      <c r="AP66" s="69">
        <f t="shared" si="84"/>
        <v>-1715608.5699999998</v>
      </c>
      <c r="AQ66" s="69">
        <f t="shared" si="84"/>
        <v>-1884804.11</v>
      </c>
      <c r="AR66" s="69">
        <f t="shared" si="84"/>
        <v>-1941900.13</v>
      </c>
      <c r="AS66" s="69">
        <f t="shared" si="84"/>
        <v>-2065644.4699999997</v>
      </c>
      <c r="AT66" s="68">
        <f t="shared" si="84"/>
        <v>-2087793.4400000004</v>
      </c>
    </row>
    <row r="67" spans="1:46" x14ac:dyDescent="0.3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158">
        <v>436877.88</v>
      </c>
      <c r="AE67" s="69">
        <f t="shared" si="84"/>
        <v>210494.4800000001</v>
      </c>
      <c r="AF67" s="69">
        <f t="shared" si="84"/>
        <v>204628.28000000003</v>
      </c>
      <c r="AG67" s="69">
        <f t="shared" si="84"/>
        <v>405861.26</v>
      </c>
      <c r="AH67" s="69">
        <f t="shared" si="84"/>
        <v>520908.61</v>
      </c>
      <c r="AI67" s="69">
        <f t="shared" si="84"/>
        <v>457676.78</v>
      </c>
      <c r="AJ67" s="69">
        <f t="shared" si="84"/>
        <v>171170.58000000007</v>
      </c>
      <c r="AK67" s="69">
        <f t="shared" si="84"/>
        <v>-22225.29999999993</v>
      </c>
      <c r="AL67" s="69">
        <f t="shared" si="84"/>
        <v>-136520.22000000003</v>
      </c>
      <c r="AM67" s="69">
        <f t="shared" si="84"/>
        <v>-182740.62000000005</v>
      </c>
      <c r="AN67" s="69">
        <f t="shared" si="84"/>
        <v>-223422.92999999993</v>
      </c>
      <c r="AO67" s="69">
        <f t="shared" si="84"/>
        <v>-263929.56</v>
      </c>
      <c r="AP67" s="69">
        <f t="shared" si="84"/>
        <v>-262950.59000000003</v>
      </c>
      <c r="AQ67" s="69">
        <f t="shared" si="84"/>
        <v>-49.200000000069849</v>
      </c>
      <c r="AR67" s="69">
        <f t="shared" si="84"/>
        <v>143232.40000000002</v>
      </c>
      <c r="AS67" s="69">
        <f t="shared" si="84"/>
        <v>79348.45000000007</v>
      </c>
      <c r="AT67" s="68">
        <f t="shared" si="84"/>
        <v>134742.49</v>
      </c>
    </row>
    <row r="68" spans="1:46" x14ac:dyDescent="0.3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158">
        <v>102796.61</v>
      </c>
      <c r="AE68" s="69">
        <f t="shared" si="84"/>
        <v>2067.7200000000012</v>
      </c>
      <c r="AF68" s="69">
        <f t="shared" si="84"/>
        <v>-59004.130000000005</v>
      </c>
      <c r="AG68" s="69">
        <f t="shared" si="84"/>
        <v>-81452.319999999992</v>
      </c>
      <c r="AH68" s="69">
        <f t="shared" si="84"/>
        <v>-54419.739999999991</v>
      </c>
      <c r="AI68" s="69">
        <f t="shared" si="84"/>
        <v>-57821.59</v>
      </c>
      <c r="AJ68" s="69">
        <f t="shared" si="84"/>
        <v>-57199.6</v>
      </c>
      <c r="AK68" s="69">
        <f t="shared" si="84"/>
        <v>-34657.94</v>
      </c>
      <c r="AL68" s="69">
        <f t="shared" si="84"/>
        <v>-44615.15</v>
      </c>
      <c r="AM68" s="69">
        <f t="shared" si="84"/>
        <v>-50107.53</v>
      </c>
      <c r="AN68" s="69">
        <f t="shared" si="84"/>
        <v>-32268.11</v>
      </c>
      <c r="AO68" s="69">
        <f t="shared" si="84"/>
        <v>-49446.869999999995</v>
      </c>
      <c r="AP68" s="69">
        <f t="shared" si="84"/>
        <v>-44133.760000000002</v>
      </c>
      <c r="AQ68" s="69">
        <f t="shared" si="84"/>
        <v>-15884.410000000003</v>
      </c>
      <c r="AR68" s="69">
        <f t="shared" si="84"/>
        <v>50279.91</v>
      </c>
      <c r="AS68" s="69">
        <f t="shared" si="84"/>
        <v>83146.06</v>
      </c>
      <c r="AT68" s="68">
        <f t="shared" si="84"/>
        <v>91278.499999999985</v>
      </c>
    </row>
    <row r="69" spans="1:46" x14ac:dyDescent="0.3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158">
        <v>51688.44</v>
      </c>
      <c r="AE69" s="69">
        <f t="shared" si="84"/>
        <v>-20813.580000000002</v>
      </c>
      <c r="AF69" s="69">
        <f t="shared" si="84"/>
        <v>-29322.220000000008</v>
      </c>
      <c r="AG69" s="69">
        <f t="shared" si="84"/>
        <v>-10651.14</v>
      </c>
      <c r="AH69" s="69">
        <f t="shared" si="84"/>
        <v>-12628.120000000003</v>
      </c>
      <c r="AI69" s="69">
        <f t="shared" si="84"/>
        <v>15417.879999999997</v>
      </c>
      <c r="AJ69" s="69">
        <f t="shared" si="84"/>
        <v>10341.380000000001</v>
      </c>
      <c r="AK69" s="69">
        <f t="shared" si="84"/>
        <v>25004.199999999997</v>
      </c>
      <c r="AL69" s="69">
        <f t="shared" si="84"/>
        <v>26923.7</v>
      </c>
      <c r="AM69" s="69">
        <f t="shared" si="84"/>
        <v>12249.96</v>
      </c>
      <c r="AN69" s="69">
        <f t="shared" si="84"/>
        <v>2446.9800000000014</v>
      </c>
      <c r="AO69" s="69">
        <f t="shared" si="84"/>
        <v>-11844.470000000001</v>
      </c>
      <c r="AP69" s="69">
        <f t="shared" si="84"/>
        <v>13399.340000000004</v>
      </c>
      <c r="AQ69" s="69">
        <f t="shared" si="84"/>
        <v>18604.100000000002</v>
      </c>
      <c r="AR69" s="69">
        <f t="shared" si="84"/>
        <v>40563.600000000006</v>
      </c>
      <c r="AS69" s="69">
        <f t="shared" si="84"/>
        <v>28424.949999999997</v>
      </c>
      <c r="AT69" s="68">
        <f t="shared" si="84"/>
        <v>17081.919999999998</v>
      </c>
    </row>
    <row r="70" spans="1:46" x14ac:dyDescent="0.3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158">
        <v>-3569.76</v>
      </c>
      <c r="AE70" s="69">
        <f t="shared" si="84"/>
        <v>16342.550000000001</v>
      </c>
      <c r="AF70" s="69">
        <f t="shared" si="84"/>
        <v>58385.47</v>
      </c>
      <c r="AG70" s="69">
        <f t="shared" si="84"/>
        <v>-24903.17</v>
      </c>
      <c r="AH70" s="69">
        <f t="shared" si="84"/>
        <v>-18035.659999999996</v>
      </c>
      <c r="AI70" s="69">
        <f t="shared" si="84"/>
        <v>-3571.3499999999985</v>
      </c>
      <c r="AJ70" s="69">
        <f t="shared" si="84"/>
        <v>-55941.48000000001</v>
      </c>
      <c r="AK70" s="69">
        <f t="shared" si="84"/>
        <v>-14430.989999999998</v>
      </c>
      <c r="AL70" s="69">
        <f t="shared" si="84"/>
        <v>-10615.2</v>
      </c>
      <c r="AM70" s="69">
        <f t="shared" si="84"/>
        <v>30.55</v>
      </c>
      <c r="AN70" s="69">
        <f t="shared" si="84"/>
        <v>-316.16999999999985</v>
      </c>
      <c r="AO70" s="69">
        <f t="shared" si="84"/>
        <v>-8291.17</v>
      </c>
      <c r="AP70" s="69">
        <f t="shared" si="84"/>
        <v>3972.57</v>
      </c>
      <c r="AQ70" s="69">
        <f t="shared" si="84"/>
        <v>9028.08</v>
      </c>
      <c r="AR70" s="69">
        <f t="shared" si="84"/>
        <v>45605.34</v>
      </c>
      <c r="AS70" s="69">
        <f t="shared" si="84"/>
        <v>37363.229999999996</v>
      </c>
      <c r="AT70" s="68">
        <f t="shared" si="84"/>
        <v>52004.39</v>
      </c>
    </row>
    <row r="71" spans="1:46" ht="15" thickBot="1" x14ac:dyDescent="0.3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AK71" si="85">SUM(E66:E70)</f>
        <v>3669077.6399999997</v>
      </c>
      <c r="F71" s="71">
        <f t="shared" si="85"/>
        <v>3918031.2200000007</v>
      </c>
      <c r="G71" s="71">
        <f t="shared" si="85"/>
        <v>3638326.27</v>
      </c>
      <c r="H71" s="71">
        <f t="shared" si="85"/>
        <v>2835752.39</v>
      </c>
      <c r="I71" s="71">
        <f t="shared" si="85"/>
        <v>2210776.9800000004</v>
      </c>
      <c r="J71" s="71">
        <f t="shared" si="85"/>
        <v>1659449.0099999998</v>
      </c>
      <c r="K71" s="71">
        <f t="shared" si="85"/>
        <v>1450041.03</v>
      </c>
      <c r="L71" s="71">
        <f t="shared" si="85"/>
        <v>1506593.6</v>
      </c>
      <c r="M71" s="71">
        <f t="shared" si="85"/>
        <v>1600855.1199999999</v>
      </c>
      <c r="N71" s="144">
        <f t="shared" si="85"/>
        <v>2022417.45</v>
      </c>
      <c r="O71" s="71">
        <f t="shared" si="85"/>
        <v>2666912.0100000002</v>
      </c>
      <c r="P71" s="71">
        <f t="shared" si="85"/>
        <v>3509582.12</v>
      </c>
      <c r="Q71" s="71">
        <f t="shared" si="85"/>
        <v>3601764.7500000005</v>
      </c>
      <c r="R71" s="71">
        <f t="shared" si="85"/>
        <v>3599518.7199999997</v>
      </c>
      <c r="S71" s="71">
        <f t="shared" si="85"/>
        <v>3632296.59</v>
      </c>
      <c r="T71" s="71">
        <f t="shared" si="85"/>
        <v>3367378.9400000004</v>
      </c>
      <c r="U71" s="71">
        <f t="shared" si="85"/>
        <v>2996329.5300000003</v>
      </c>
      <c r="V71" s="71">
        <f t="shared" ref="V71" si="86">SUM(V66:V70)</f>
        <v>2796435.69</v>
      </c>
      <c r="W71" s="71">
        <f t="shared" ref="W71:AB71" si="87">SUM(W66:W70)</f>
        <v>2765019.1400000006</v>
      </c>
      <c r="X71" s="159">
        <f t="shared" si="87"/>
        <v>2955567.92</v>
      </c>
      <c r="Y71" s="71">
        <f t="shared" si="87"/>
        <v>3477001.1699999995</v>
      </c>
      <c r="Z71" s="71">
        <f t="shared" si="87"/>
        <v>4027738.4600000004</v>
      </c>
      <c r="AA71" s="71">
        <f t="shared" si="87"/>
        <v>4540017.55</v>
      </c>
      <c r="AB71" s="71">
        <f t="shared" si="87"/>
        <v>5171801</v>
      </c>
      <c r="AC71" s="71">
        <f t="shared" ref="AC71" si="88">SUM(AC66:AC70)</f>
        <v>5439126.5299999993</v>
      </c>
      <c r="AD71" s="159">
        <f>SUM(AD66:AD70)</f>
        <v>5392204.8600000013</v>
      </c>
      <c r="AE71" s="71">
        <f t="shared" si="85"/>
        <v>21223.850000000035</v>
      </c>
      <c r="AF71" s="71">
        <f t="shared" si="85"/>
        <v>-125849.17000000027</v>
      </c>
      <c r="AG71" s="71">
        <f t="shared" si="85"/>
        <v>67312.889999999796</v>
      </c>
      <c r="AH71" s="71">
        <f t="shared" si="85"/>
        <v>318512.50000000017</v>
      </c>
      <c r="AI71" s="71">
        <f t="shared" si="85"/>
        <v>6029.679999999993</v>
      </c>
      <c r="AJ71" s="71">
        <f t="shared" si="85"/>
        <v>-531626.55000000005</v>
      </c>
      <c r="AK71" s="71">
        <f t="shared" si="85"/>
        <v>-785552.54999999981</v>
      </c>
      <c r="AL71" s="71">
        <f t="shared" ref="AL71:AM71" si="89">SUM(AL66:AL70)</f>
        <v>-1136986.68</v>
      </c>
      <c r="AM71" s="71">
        <f t="shared" si="89"/>
        <v>-1314978.1100000001</v>
      </c>
      <c r="AN71" s="71">
        <f t="shared" ref="AN71:AO71" si="90">SUM(AN66:AN70)</f>
        <v>-1448974.3199999998</v>
      </c>
      <c r="AO71" s="71">
        <f t="shared" si="90"/>
        <v>-1876146.05</v>
      </c>
      <c r="AP71" s="71">
        <f t="shared" ref="AP71:AQ71" si="91">SUM(AP66:AP70)</f>
        <v>-2005321.0099999998</v>
      </c>
      <c r="AQ71" s="71">
        <f t="shared" si="91"/>
        <v>-1873105.5399999998</v>
      </c>
      <c r="AR71" s="71">
        <f t="shared" ref="AR71:AS71" si="92">SUM(AR66:AR70)</f>
        <v>-1662218.88</v>
      </c>
      <c r="AS71" s="71">
        <f t="shared" si="92"/>
        <v>-1837361.7799999996</v>
      </c>
      <c r="AT71" s="70">
        <f t="shared" ref="AT71" si="93">SUM(AT66:AT70)</f>
        <v>-1792686.1400000006</v>
      </c>
    </row>
    <row r="72" spans="1:46" x14ac:dyDescent="0.3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160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3"/>
    </row>
    <row r="73" spans="1:46" x14ac:dyDescent="0.3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197">
        <v>757726</v>
      </c>
      <c r="AE73" s="73">
        <f t="shared" ref="AE73:AT77" si="94">C73-O73</f>
        <v>635118</v>
      </c>
      <c r="AF73" s="73">
        <f t="shared" si="94"/>
        <v>170188</v>
      </c>
      <c r="AG73" s="61">
        <f t="shared" si="94"/>
        <v>-623315</v>
      </c>
      <c r="AH73" s="73">
        <f t="shared" si="94"/>
        <v>51152</v>
      </c>
      <c r="AI73" s="61">
        <f t="shared" si="94"/>
        <v>-47345</v>
      </c>
      <c r="AJ73" s="61">
        <f t="shared" si="94"/>
        <v>-12836</v>
      </c>
      <c r="AK73" s="61">
        <f t="shared" si="94"/>
        <v>6187</v>
      </c>
      <c r="AL73" s="61">
        <f t="shared" si="94"/>
        <v>-132812</v>
      </c>
      <c r="AM73" s="61">
        <f t="shared" si="94"/>
        <v>372643</v>
      </c>
      <c r="AN73" s="61">
        <f t="shared" si="94"/>
        <v>723749</v>
      </c>
      <c r="AO73" s="61">
        <f t="shared" si="94"/>
        <v>-198203</v>
      </c>
      <c r="AP73" s="61">
        <f t="shared" si="94"/>
        <v>-253907</v>
      </c>
      <c r="AQ73" s="61">
        <f t="shared" si="94"/>
        <v>-542220</v>
      </c>
      <c r="AR73" s="61">
        <f t="shared" si="94"/>
        <v>33426</v>
      </c>
      <c r="AS73" s="61">
        <f t="shared" si="94"/>
        <v>536320</v>
      </c>
      <c r="AT73" s="60">
        <f t="shared" si="94"/>
        <v>40708</v>
      </c>
    </row>
    <row r="74" spans="1:46" x14ac:dyDescent="0.3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197">
        <v>153541</v>
      </c>
      <c r="AE74" s="73">
        <f t="shared" si="94"/>
        <v>228882</v>
      </c>
      <c r="AF74" s="73">
        <f t="shared" si="94"/>
        <v>140571</v>
      </c>
      <c r="AG74" s="61">
        <f t="shared" si="94"/>
        <v>-89369</v>
      </c>
      <c r="AH74" s="73">
        <f t="shared" si="94"/>
        <v>36228</v>
      </c>
      <c r="AI74" s="61">
        <f t="shared" si="94"/>
        <v>2194</v>
      </c>
      <c r="AJ74" s="61">
        <f t="shared" si="94"/>
        <v>6327</v>
      </c>
      <c r="AK74" s="61">
        <f t="shared" si="94"/>
        <v>-1094</v>
      </c>
      <c r="AL74" s="61">
        <f t="shared" si="94"/>
        <v>-37074</v>
      </c>
      <c r="AM74" s="61">
        <f t="shared" si="94"/>
        <v>41492</v>
      </c>
      <c r="AN74" s="61">
        <f t="shared" si="94"/>
        <v>117473</v>
      </c>
      <c r="AO74" s="61">
        <f t="shared" si="94"/>
        <v>-70815</v>
      </c>
      <c r="AP74" s="61">
        <f t="shared" si="94"/>
        <v>-55762</v>
      </c>
      <c r="AQ74" s="61">
        <f t="shared" si="94"/>
        <v>-122666</v>
      </c>
      <c r="AR74" s="61">
        <f t="shared" si="94"/>
        <v>-20108</v>
      </c>
      <c r="AS74" s="61">
        <f t="shared" si="94"/>
        <v>104852</v>
      </c>
      <c r="AT74" s="60">
        <f t="shared" si="94"/>
        <v>7135</v>
      </c>
    </row>
    <row r="75" spans="1:46" x14ac:dyDescent="0.3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197">
        <v>291054</v>
      </c>
      <c r="AE75" s="73">
        <f t="shared" si="94"/>
        <v>299017</v>
      </c>
      <c r="AF75" s="73">
        <f t="shared" si="94"/>
        <v>178491</v>
      </c>
      <c r="AG75" s="61">
        <f t="shared" si="94"/>
        <v>-66592</v>
      </c>
      <c r="AH75" s="73">
        <f t="shared" si="94"/>
        <v>100645</v>
      </c>
      <c r="AI75" s="61">
        <f t="shared" si="94"/>
        <v>30085</v>
      </c>
      <c r="AJ75" s="61">
        <f t="shared" si="94"/>
        <v>41596</v>
      </c>
      <c r="AK75" s="61">
        <f t="shared" si="94"/>
        <v>31160</v>
      </c>
      <c r="AL75" s="61">
        <f t="shared" si="94"/>
        <v>6204</v>
      </c>
      <c r="AM75" s="61">
        <f t="shared" si="94"/>
        <v>163965</v>
      </c>
      <c r="AN75" s="61">
        <f t="shared" si="94"/>
        <v>363332</v>
      </c>
      <c r="AO75" s="61">
        <f t="shared" si="94"/>
        <v>-13064</v>
      </c>
      <c r="AP75" s="61">
        <f t="shared" si="94"/>
        <v>-373955</v>
      </c>
      <c r="AQ75" s="61">
        <f t="shared" si="94"/>
        <v>23834</v>
      </c>
      <c r="AR75" s="61">
        <f t="shared" si="94"/>
        <v>-52075</v>
      </c>
      <c r="AS75" s="61">
        <f t="shared" si="94"/>
        <v>113117</v>
      </c>
      <c r="AT75" s="60">
        <f t="shared" si="94"/>
        <v>-27897</v>
      </c>
    </row>
    <row r="76" spans="1:46" x14ac:dyDescent="0.3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197">
        <v>406536</v>
      </c>
      <c r="AE76" s="73">
        <f t="shared" si="94"/>
        <v>296661</v>
      </c>
      <c r="AF76" s="73">
        <f t="shared" si="94"/>
        <v>90338</v>
      </c>
      <c r="AG76" s="61">
        <f t="shared" si="94"/>
        <v>15249</v>
      </c>
      <c r="AH76" s="73">
        <f t="shared" si="94"/>
        <v>112199</v>
      </c>
      <c r="AI76" s="61">
        <f t="shared" si="94"/>
        <v>47869</v>
      </c>
      <c r="AJ76" s="61">
        <f t="shared" si="94"/>
        <v>49121</v>
      </c>
      <c r="AK76" s="61">
        <f t="shared" si="94"/>
        <v>27525</v>
      </c>
      <c r="AL76" s="61">
        <f t="shared" si="94"/>
        <v>13303</v>
      </c>
      <c r="AM76" s="61">
        <f t="shared" si="94"/>
        <v>173994</v>
      </c>
      <c r="AN76" s="61">
        <f t="shared" si="94"/>
        <v>336808</v>
      </c>
      <c r="AO76" s="61">
        <f t="shared" si="94"/>
        <v>-73785</v>
      </c>
      <c r="AP76" s="61">
        <f t="shared" si="94"/>
        <v>-159882</v>
      </c>
      <c r="AQ76" s="61">
        <f t="shared" si="94"/>
        <v>-222652</v>
      </c>
      <c r="AR76" s="61">
        <f t="shared" si="94"/>
        <v>-17420</v>
      </c>
      <c r="AS76" s="61">
        <f t="shared" si="94"/>
        <v>69077</v>
      </c>
      <c r="AT76" s="60">
        <f t="shared" si="94"/>
        <v>-73234</v>
      </c>
    </row>
    <row r="77" spans="1:46" x14ac:dyDescent="0.3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197">
        <v>3058421</v>
      </c>
      <c r="AE77" s="73">
        <f t="shared" si="94"/>
        <v>588075</v>
      </c>
      <c r="AF77" s="73">
        <f t="shared" si="94"/>
        <v>390535</v>
      </c>
      <c r="AG77" s="61">
        <f t="shared" si="94"/>
        <v>-64842</v>
      </c>
      <c r="AH77" s="73">
        <f t="shared" si="94"/>
        <v>884890</v>
      </c>
      <c r="AI77" s="61">
        <f t="shared" si="94"/>
        <v>325964</v>
      </c>
      <c r="AJ77" s="61">
        <f t="shared" si="94"/>
        <v>112588.20000000019</v>
      </c>
      <c r="AK77" s="61">
        <f t="shared" si="94"/>
        <v>113519.79999999981</v>
      </c>
      <c r="AL77" s="61">
        <f t="shared" si="94"/>
        <v>4881</v>
      </c>
      <c r="AM77" s="61">
        <f t="shared" si="94"/>
        <v>244576.90000000037</v>
      </c>
      <c r="AN77" s="61">
        <f t="shared" si="94"/>
        <v>342958</v>
      </c>
      <c r="AO77" s="61">
        <f t="shared" si="94"/>
        <v>8531</v>
      </c>
      <c r="AP77" s="61">
        <f t="shared" si="94"/>
        <v>-14072</v>
      </c>
      <c r="AQ77" s="61">
        <f t="shared" si="94"/>
        <v>-394236</v>
      </c>
      <c r="AR77" s="61">
        <f t="shared" si="94"/>
        <v>-134026</v>
      </c>
      <c r="AS77" s="61">
        <f t="shared" si="94"/>
        <v>43559</v>
      </c>
      <c r="AT77" s="60">
        <f t="shared" si="94"/>
        <v>-860876</v>
      </c>
    </row>
    <row r="78" spans="1:46" x14ac:dyDescent="0.3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AK78" si="95">SUM(E73:E77)</f>
        <v>7003140</v>
      </c>
      <c r="F78" s="73">
        <f t="shared" si="95"/>
        <v>4938228</v>
      </c>
      <c r="G78" s="73">
        <f t="shared" si="95"/>
        <v>4264124</v>
      </c>
      <c r="H78" s="73">
        <f t="shared" si="95"/>
        <v>4095813</v>
      </c>
      <c r="I78" s="73">
        <f t="shared" si="95"/>
        <v>4267224</v>
      </c>
      <c r="J78" s="73">
        <f t="shared" si="95"/>
        <v>5675239</v>
      </c>
      <c r="K78" s="73">
        <f t="shared" si="95"/>
        <v>9400296</v>
      </c>
      <c r="L78" s="73">
        <f t="shared" si="95"/>
        <v>12633235</v>
      </c>
      <c r="M78" s="73">
        <f t="shared" si="95"/>
        <v>14243880</v>
      </c>
      <c r="N78" s="150">
        <f t="shared" ref="N78" si="96">SUM(N73:N77)</f>
        <v>13922738</v>
      </c>
      <c r="O78" s="73">
        <f t="shared" ref="O78" si="97">SUM(O73:O77)</f>
        <v>11684846</v>
      </c>
      <c r="P78" s="73">
        <f t="shared" si="95"/>
        <v>9596695</v>
      </c>
      <c r="Q78" s="73">
        <f t="shared" si="95"/>
        <v>7832009</v>
      </c>
      <c r="R78" s="73">
        <f t="shared" si="95"/>
        <v>3753114</v>
      </c>
      <c r="S78" s="73">
        <f t="shared" si="95"/>
        <v>3905357</v>
      </c>
      <c r="T78" s="73">
        <f t="shared" si="95"/>
        <v>3899016.8</v>
      </c>
      <c r="U78" s="73">
        <f t="shared" si="95"/>
        <v>4089926.2</v>
      </c>
      <c r="V78" s="73">
        <f t="shared" ref="V78" si="98">SUM(V73:V77)</f>
        <v>5820737</v>
      </c>
      <c r="W78" s="73">
        <f t="shared" ref="W78:X78" si="99">SUM(W73:W77)</f>
        <v>8403625.0999999996</v>
      </c>
      <c r="X78" s="161">
        <f t="shared" si="99"/>
        <v>10748915</v>
      </c>
      <c r="Y78" s="73">
        <f t="shared" ref="Y78:AB78" si="100">SUM(Y73:Y77)</f>
        <v>14591216</v>
      </c>
      <c r="Z78" s="73">
        <f t="shared" si="100"/>
        <v>14780316</v>
      </c>
      <c r="AA78" s="73">
        <f t="shared" si="100"/>
        <v>12942786</v>
      </c>
      <c r="AB78" s="73">
        <f t="shared" si="100"/>
        <v>9786898</v>
      </c>
      <c r="AC78" s="73">
        <f t="shared" ref="AC78:AD78" si="101">SUM(AC73:AC77)</f>
        <v>6965084</v>
      </c>
      <c r="AD78" s="161">
        <f t="shared" si="101"/>
        <v>4667278</v>
      </c>
      <c r="AE78" s="73">
        <f t="shared" si="95"/>
        <v>2047753</v>
      </c>
      <c r="AF78" s="73">
        <f t="shared" si="95"/>
        <v>970123</v>
      </c>
      <c r="AG78" s="61">
        <f t="shared" si="95"/>
        <v>-828869</v>
      </c>
      <c r="AH78" s="73">
        <f t="shared" si="95"/>
        <v>1185114</v>
      </c>
      <c r="AI78" s="61">
        <f t="shared" si="95"/>
        <v>358767</v>
      </c>
      <c r="AJ78" s="61">
        <f t="shared" si="95"/>
        <v>196796.20000000019</v>
      </c>
      <c r="AK78" s="61">
        <f t="shared" si="95"/>
        <v>177297.79999999981</v>
      </c>
      <c r="AL78" s="61">
        <f t="shared" ref="AL78:AM78" si="102">SUM(AL73:AL77)</f>
        <v>-145498</v>
      </c>
      <c r="AM78" s="61">
        <f t="shared" si="102"/>
        <v>996670.90000000037</v>
      </c>
      <c r="AN78" s="61">
        <f t="shared" ref="AN78:AO78" si="103">SUM(AN73:AN77)</f>
        <v>1884320</v>
      </c>
      <c r="AO78" s="61">
        <f t="shared" si="103"/>
        <v>-347336</v>
      </c>
      <c r="AP78" s="61">
        <f t="shared" ref="AP78:AQ78" si="104">SUM(AP73:AP77)</f>
        <v>-857578</v>
      </c>
      <c r="AQ78" s="61">
        <f t="shared" si="104"/>
        <v>-1257940</v>
      </c>
      <c r="AR78" s="61">
        <f t="shared" ref="AR78:AS78" si="105">SUM(AR73:AR77)</f>
        <v>-190203</v>
      </c>
      <c r="AS78" s="61">
        <f t="shared" si="105"/>
        <v>866925</v>
      </c>
      <c r="AT78" s="60">
        <f t="shared" ref="AT78" si="106">SUM(AT73:AT77)</f>
        <v>-914164</v>
      </c>
    </row>
    <row r="79" spans="1:46" x14ac:dyDescent="0.3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162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4"/>
    </row>
    <row r="80" spans="1:46" x14ac:dyDescent="0.3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163">
        <v>1228033.2400000002</v>
      </c>
      <c r="AE80" s="69">
        <f t="shared" ref="AE80:AT84" si="107">C80-O80</f>
        <v>1177478.2100000018</v>
      </c>
      <c r="AF80" s="69">
        <f t="shared" si="107"/>
        <v>480703.56000000052</v>
      </c>
      <c r="AG80" s="69">
        <f t="shared" si="107"/>
        <v>-571193.22000000067</v>
      </c>
      <c r="AH80" s="69">
        <f t="shared" si="107"/>
        <v>111206.23000000021</v>
      </c>
      <c r="AI80" s="69">
        <f t="shared" si="107"/>
        <v>-35362.009999999893</v>
      </c>
      <c r="AJ80" s="69">
        <f t="shared" si="107"/>
        <v>-1076.859999999986</v>
      </c>
      <c r="AK80" s="69">
        <f t="shared" si="107"/>
        <v>2756.0900000000838</v>
      </c>
      <c r="AL80" s="69">
        <f t="shared" si="107"/>
        <v>-185950.58999999962</v>
      </c>
      <c r="AM80" s="69">
        <f t="shared" si="107"/>
        <v>248595.61000000034</v>
      </c>
      <c r="AN80" s="69">
        <f t="shared" si="107"/>
        <v>690445.58000000287</v>
      </c>
      <c r="AO80" s="69">
        <f t="shared" si="107"/>
        <v>-442746.26000000071</v>
      </c>
      <c r="AP80" s="69">
        <f t="shared" si="107"/>
        <v>-548004.31000000145</v>
      </c>
      <c r="AQ80" s="69">
        <f t="shared" si="107"/>
        <v>-1040792.9700000007</v>
      </c>
      <c r="AR80" s="69">
        <f t="shared" si="107"/>
        <v>-197007.14999999944</v>
      </c>
      <c r="AS80" s="69">
        <f t="shared" si="107"/>
        <v>443528.09000000032</v>
      </c>
      <c r="AT80" s="68">
        <f t="shared" si="107"/>
        <v>-86196.240000000224</v>
      </c>
    </row>
    <row r="81" spans="1:46" x14ac:dyDescent="0.3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163">
        <v>191604.28999999998</v>
      </c>
      <c r="AE81" s="69">
        <f t="shared" si="107"/>
        <v>292130.37999999989</v>
      </c>
      <c r="AF81" s="69">
        <f t="shared" si="107"/>
        <v>192273.95999999985</v>
      </c>
      <c r="AG81" s="69">
        <f t="shared" si="107"/>
        <v>-42533.499999999942</v>
      </c>
      <c r="AH81" s="69">
        <f t="shared" si="107"/>
        <v>45871.549999999988</v>
      </c>
      <c r="AI81" s="69">
        <f t="shared" si="107"/>
        <v>9641.0900000000256</v>
      </c>
      <c r="AJ81" s="69">
        <f t="shared" si="107"/>
        <v>11486.930000000022</v>
      </c>
      <c r="AK81" s="69">
        <f t="shared" si="107"/>
        <v>-5270.6100000000151</v>
      </c>
      <c r="AL81" s="69">
        <f t="shared" si="107"/>
        <v>-38743.909999999974</v>
      </c>
      <c r="AM81" s="69">
        <f t="shared" si="107"/>
        <v>8741.890000000014</v>
      </c>
      <c r="AN81" s="69">
        <f t="shared" si="107"/>
        <v>77505.160000000265</v>
      </c>
      <c r="AO81" s="69">
        <f t="shared" si="107"/>
        <v>-100990.83999999985</v>
      </c>
      <c r="AP81" s="69">
        <f t="shared" si="107"/>
        <v>-87129.579999999842</v>
      </c>
      <c r="AQ81" s="69">
        <f t="shared" si="107"/>
        <v>-174087.26</v>
      </c>
      <c r="AR81" s="69">
        <f t="shared" si="107"/>
        <v>-59316.560000000056</v>
      </c>
      <c r="AS81" s="69">
        <f t="shared" si="107"/>
        <v>62999.389999999956</v>
      </c>
      <c r="AT81" s="68">
        <f t="shared" si="107"/>
        <v>-16061.289999999979</v>
      </c>
    </row>
    <row r="82" spans="1:46" x14ac:dyDescent="0.3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163">
        <v>323750.51999999996</v>
      </c>
      <c r="AE82" s="69">
        <f t="shared" si="107"/>
        <v>521628.53</v>
      </c>
      <c r="AF82" s="69">
        <f t="shared" si="107"/>
        <v>327807.24</v>
      </c>
      <c r="AG82" s="69">
        <f t="shared" si="107"/>
        <v>11874.309999999939</v>
      </c>
      <c r="AH82" s="69">
        <f t="shared" si="107"/>
        <v>118511.75</v>
      </c>
      <c r="AI82" s="69">
        <f t="shared" si="107"/>
        <v>42766.510000000009</v>
      </c>
      <c r="AJ82" s="69">
        <f t="shared" si="107"/>
        <v>51320.050000000017</v>
      </c>
      <c r="AK82" s="69">
        <f t="shared" si="107"/>
        <v>32812.48000000004</v>
      </c>
      <c r="AL82" s="69">
        <f t="shared" si="107"/>
        <v>-2666.5</v>
      </c>
      <c r="AM82" s="69">
        <f t="shared" si="107"/>
        <v>118376.79999999993</v>
      </c>
      <c r="AN82" s="69">
        <f t="shared" si="107"/>
        <v>333152.96999999997</v>
      </c>
      <c r="AO82" s="69">
        <f t="shared" si="107"/>
        <v>-35332.970000000438</v>
      </c>
      <c r="AP82" s="69">
        <f t="shared" si="107"/>
        <v>-473658.24999999977</v>
      </c>
      <c r="AQ82" s="69">
        <f t="shared" si="107"/>
        <v>-21501.899999999907</v>
      </c>
      <c r="AR82" s="69">
        <f t="shared" si="107"/>
        <v>-107487.73999999976</v>
      </c>
      <c r="AS82" s="69">
        <f t="shared" si="107"/>
        <v>72940.610000000102</v>
      </c>
      <c r="AT82" s="68">
        <f t="shared" si="107"/>
        <v>-55623.51999999996</v>
      </c>
    </row>
    <row r="83" spans="1:46" x14ac:dyDescent="0.3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163">
        <v>268636.50000000006</v>
      </c>
      <c r="AE83" s="69">
        <f t="shared" si="107"/>
        <v>353419.30999999982</v>
      </c>
      <c r="AF83" s="69">
        <f t="shared" si="107"/>
        <v>173004.98999999987</v>
      </c>
      <c r="AG83" s="69">
        <f t="shared" si="107"/>
        <v>61698.509999999951</v>
      </c>
      <c r="AH83" s="69">
        <f t="shared" si="107"/>
        <v>90038.040000000037</v>
      </c>
      <c r="AI83" s="69">
        <f t="shared" si="107"/>
        <v>43337.590000000026</v>
      </c>
      <c r="AJ83" s="69">
        <f t="shared" si="107"/>
        <v>40666.589999999997</v>
      </c>
      <c r="AK83" s="69">
        <f t="shared" si="107"/>
        <v>18513.739999999991</v>
      </c>
      <c r="AL83" s="69">
        <f t="shared" si="107"/>
        <v>-5779.2200000000303</v>
      </c>
      <c r="AM83" s="69">
        <f t="shared" si="107"/>
        <v>85091.889999999898</v>
      </c>
      <c r="AN83" s="69">
        <f t="shared" si="107"/>
        <v>197902.88000000012</v>
      </c>
      <c r="AO83" s="69">
        <f t="shared" si="107"/>
        <v>-53750.880000000121</v>
      </c>
      <c r="AP83" s="69">
        <f t="shared" si="107"/>
        <v>-150405.47999999975</v>
      </c>
      <c r="AQ83" s="69">
        <f t="shared" si="107"/>
        <v>-208328.43999999994</v>
      </c>
      <c r="AR83" s="69">
        <f t="shared" si="107"/>
        <v>-71662.909999999916</v>
      </c>
      <c r="AS83" s="69">
        <f t="shared" si="107"/>
        <v>10495.399999999965</v>
      </c>
      <c r="AT83" s="68">
        <f t="shared" si="107"/>
        <v>-68746.500000000058</v>
      </c>
    </row>
    <row r="84" spans="1:46" x14ac:dyDescent="0.3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163">
        <v>841568.67</v>
      </c>
      <c r="AE84" s="69">
        <f t="shared" si="107"/>
        <v>466478.3899999999</v>
      </c>
      <c r="AF84" s="69">
        <f t="shared" si="107"/>
        <v>154955.87000000011</v>
      </c>
      <c r="AG84" s="69">
        <f t="shared" si="107"/>
        <v>-11706.119999999995</v>
      </c>
      <c r="AH84" s="69">
        <f t="shared" si="107"/>
        <v>150344.51</v>
      </c>
      <c r="AI84" s="69">
        <f t="shared" si="107"/>
        <v>30150.060000000056</v>
      </c>
      <c r="AJ84" s="69">
        <f t="shared" si="107"/>
        <v>-7220.609999999986</v>
      </c>
      <c r="AK84" s="69">
        <f t="shared" si="107"/>
        <v>-994.73000000009779</v>
      </c>
      <c r="AL84" s="69">
        <f t="shared" si="107"/>
        <v>-75904.290000000037</v>
      </c>
      <c r="AM84" s="69">
        <f t="shared" si="107"/>
        <v>23930.090000000084</v>
      </c>
      <c r="AN84" s="69">
        <f t="shared" si="107"/>
        <v>104819.54000000004</v>
      </c>
      <c r="AO84" s="69">
        <f t="shared" si="107"/>
        <v>-44907.149999999674</v>
      </c>
      <c r="AP84" s="69">
        <f t="shared" si="107"/>
        <v>-70261.669999999693</v>
      </c>
      <c r="AQ84" s="69">
        <f t="shared" si="107"/>
        <v>-133910.3899999999</v>
      </c>
      <c r="AR84" s="69">
        <f t="shared" si="107"/>
        <v>-158247.76000000024</v>
      </c>
      <c r="AS84" s="69">
        <f t="shared" si="107"/>
        <v>5496.5100000000093</v>
      </c>
      <c r="AT84" s="68">
        <f t="shared" si="107"/>
        <v>-135589.67000000004</v>
      </c>
    </row>
    <row r="85" spans="1:46" x14ac:dyDescent="0.3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AK85" si="108">SUM(E80:E84)</f>
        <v>5031671.87</v>
      </c>
      <c r="F85" s="78">
        <f t="shared" si="108"/>
        <v>3007348.08</v>
      </c>
      <c r="G85" s="78">
        <f t="shared" si="108"/>
        <v>2212385.88</v>
      </c>
      <c r="H85" s="78">
        <f t="shared" si="108"/>
        <v>2120079</v>
      </c>
      <c r="I85" s="78">
        <f t="shared" si="108"/>
        <v>2268240.35</v>
      </c>
      <c r="J85" s="78">
        <f t="shared" si="108"/>
        <v>2803822.3500000006</v>
      </c>
      <c r="K85" s="78">
        <f t="shared" si="108"/>
        <v>6128617.5800000001</v>
      </c>
      <c r="L85" s="78">
        <f t="shared" si="108"/>
        <v>10182385.310000002</v>
      </c>
      <c r="M85" s="78">
        <f t="shared" si="108"/>
        <v>12245293.309999999</v>
      </c>
      <c r="N85" s="88">
        <f t="shared" ref="N85" si="109">SUM(N80:N84)</f>
        <v>11877226.43</v>
      </c>
      <c r="O85" s="78">
        <f t="shared" ref="O85" si="110">SUM(O80:O84)</f>
        <v>9197952.1999999993</v>
      </c>
      <c r="P85" s="78">
        <f t="shared" si="108"/>
        <v>7528917.5699999994</v>
      </c>
      <c r="Q85" s="78">
        <f t="shared" si="108"/>
        <v>5583531.8900000006</v>
      </c>
      <c r="R85" s="78">
        <f t="shared" si="108"/>
        <v>2491376</v>
      </c>
      <c r="S85" s="78">
        <f t="shared" si="108"/>
        <v>2121852.6399999997</v>
      </c>
      <c r="T85" s="78">
        <f t="shared" si="108"/>
        <v>2024902.9000000001</v>
      </c>
      <c r="U85" s="78">
        <f t="shared" si="108"/>
        <v>2220423.38</v>
      </c>
      <c r="V85" s="78">
        <f t="shared" ref="V85" si="111">SUM(V80:V84)</f>
        <v>3112866.86</v>
      </c>
      <c r="W85" s="78">
        <f t="shared" ref="W85:X85" si="112">SUM(W80:W84)</f>
        <v>5643881.2999999998</v>
      </c>
      <c r="X85" s="163">
        <f t="shared" si="112"/>
        <v>8778559.1799999997</v>
      </c>
      <c r="Y85" s="78">
        <f t="shared" ref="Y85:AB85" si="113">SUM(Y80:Y84)</f>
        <v>12923021.410000002</v>
      </c>
      <c r="Z85" s="78">
        <f t="shared" si="113"/>
        <v>13206685.720000003</v>
      </c>
      <c r="AA85" s="78">
        <f t="shared" si="113"/>
        <v>10776573.16</v>
      </c>
      <c r="AB85" s="78">
        <f t="shared" si="113"/>
        <v>8122639.6899999995</v>
      </c>
      <c r="AC85" s="78">
        <f t="shared" ref="AC85:AD85" si="114">SUM(AC80:AC84)</f>
        <v>4988071.8899999997</v>
      </c>
      <c r="AD85" s="163">
        <f t="shared" si="114"/>
        <v>2853593.22</v>
      </c>
      <c r="AE85" s="78">
        <f t="shared" si="108"/>
        <v>2811134.8200000012</v>
      </c>
      <c r="AF85" s="78">
        <f t="shared" si="108"/>
        <v>1328745.6200000003</v>
      </c>
      <c r="AG85" s="78">
        <f t="shared" si="108"/>
        <v>-551860.02000000083</v>
      </c>
      <c r="AH85" s="78">
        <f t="shared" si="108"/>
        <v>515972.08000000025</v>
      </c>
      <c r="AI85" s="78">
        <f t="shared" si="108"/>
        <v>90533.240000000224</v>
      </c>
      <c r="AJ85" s="78">
        <f t="shared" si="108"/>
        <v>95176.100000000064</v>
      </c>
      <c r="AK85" s="78">
        <f t="shared" si="108"/>
        <v>47816.97</v>
      </c>
      <c r="AL85" s="78">
        <f t="shared" ref="AL85:AM85" si="115">SUM(AL80:AL84)</f>
        <v>-309044.50999999966</v>
      </c>
      <c r="AM85" s="78">
        <f t="shared" si="115"/>
        <v>484736.28000000026</v>
      </c>
      <c r="AN85" s="78">
        <f t="shared" ref="AN85:AO85" si="116">SUM(AN80:AN84)</f>
        <v>1403826.1300000034</v>
      </c>
      <c r="AO85" s="78">
        <f t="shared" si="116"/>
        <v>-677728.10000000079</v>
      </c>
      <c r="AP85" s="78">
        <f t="shared" ref="AP85:AQ85" si="117">SUM(AP80:AP84)</f>
        <v>-1329459.2900000005</v>
      </c>
      <c r="AQ85" s="78">
        <f t="shared" si="117"/>
        <v>-1578620.9600000004</v>
      </c>
      <c r="AR85" s="78">
        <f t="shared" ref="AR85:AS85" si="118">SUM(AR80:AR84)</f>
        <v>-593722.11999999941</v>
      </c>
      <c r="AS85" s="78">
        <f t="shared" si="118"/>
        <v>595460.00000000023</v>
      </c>
      <c r="AT85" s="77">
        <f t="shared" ref="AT85" si="119">SUM(AT80:AT84)</f>
        <v>-362217.22000000026</v>
      </c>
    </row>
    <row r="86" spans="1:46" x14ac:dyDescent="0.3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164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1"/>
    </row>
    <row r="87" spans="1:46" x14ac:dyDescent="0.3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2"/>
      <c r="AE87" s="73">
        <f t="shared" ref="AE87:AT91" si="120">C87-O87</f>
        <v>0</v>
      </c>
      <c r="AF87" s="73">
        <f t="shared" si="120"/>
        <v>0</v>
      </c>
      <c r="AG87" s="73">
        <f t="shared" si="120"/>
        <v>0</v>
      </c>
      <c r="AH87" s="73">
        <f t="shared" si="120"/>
        <v>0</v>
      </c>
      <c r="AI87" s="73">
        <f t="shared" si="120"/>
        <v>0</v>
      </c>
      <c r="AJ87" s="73">
        <f t="shared" si="120"/>
        <v>0</v>
      </c>
      <c r="AK87" s="73">
        <f t="shared" si="120"/>
        <v>0</v>
      </c>
      <c r="AL87" s="73">
        <f t="shared" si="120"/>
        <v>0</v>
      </c>
      <c r="AM87" s="73">
        <f t="shared" si="120"/>
        <v>0</v>
      </c>
      <c r="AN87" s="73">
        <f t="shared" si="120"/>
        <v>0</v>
      </c>
      <c r="AO87" s="73">
        <f t="shared" si="120"/>
        <v>0</v>
      </c>
      <c r="AP87" s="73">
        <f t="shared" si="120"/>
        <v>0</v>
      </c>
      <c r="AQ87" s="73">
        <f t="shared" si="120"/>
        <v>0</v>
      </c>
      <c r="AR87" s="73">
        <f t="shared" si="120"/>
        <v>0</v>
      </c>
      <c r="AS87" s="73">
        <f t="shared" si="120"/>
        <v>0</v>
      </c>
      <c r="AT87" s="72">
        <f t="shared" si="120"/>
        <v>0</v>
      </c>
    </row>
    <row r="88" spans="1:46" x14ac:dyDescent="0.3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2"/>
      <c r="AE88" s="73">
        <f t="shared" si="120"/>
        <v>0</v>
      </c>
      <c r="AF88" s="73">
        <f t="shared" si="120"/>
        <v>0</v>
      </c>
      <c r="AG88" s="73">
        <f t="shared" si="120"/>
        <v>0</v>
      </c>
      <c r="AH88" s="73">
        <f t="shared" si="120"/>
        <v>0</v>
      </c>
      <c r="AI88" s="73">
        <f t="shared" si="120"/>
        <v>0</v>
      </c>
      <c r="AJ88" s="73">
        <f t="shared" si="120"/>
        <v>0</v>
      </c>
      <c r="AK88" s="73">
        <f t="shared" si="120"/>
        <v>0</v>
      </c>
      <c r="AL88" s="73">
        <f t="shared" si="120"/>
        <v>0</v>
      </c>
      <c r="AM88" s="73">
        <f t="shared" si="120"/>
        <v>0</v>
      </c>
      <c r="AN88" s="73">
        <f t="shared" si="120"/>
        <v>0</v>
      </c>
      <c r="AO88" s="73">
        <f t="shared" si="120"/>
        <v>0</v>
      </c>
      <c r="AP88" s="73">
        <f t="shared" si="120"/>
        <v>0</v>
      </c>
      <c r="AQ88" s="73">
        <f t="shared" si="120"/>
        <v>0</v>
      </c>
      <c r="AR88" s="73">
        <f t="shared" si="120"/>
        <v>0</v>
      </c>
      <c r="AS88" s="73">
        <f t="shared" si="120"/>
        <v>0</v>
      </c>
      <c r="AT88" s="72">
        <f t="shared" si="120"/>
        <v>0</v>
      </c>
    </row>
    <row r="89" spans="1:46" x14ac:dyDescent="0.3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2"/>
      <c r="AE89" s="73">
        <f t="shared" si="120"/>
        <v>0</v>
      </c>
      <c r="AF89" s="73">
        <f t="shared" si="120"/>
        <v>0</v>
      </c>
      <c r="AG89" s="73">
        <f t="shared" si="120"/>
        <v>0</v>
      </c>
      <c r="AH89" s="73">
        <f t="shared" si="120"/>
        <v>0</v>
      </c>
      <c r="AI89" s="73">
        <f t="shared" si="120"/>
        <v>0</v>
      </c>
      <c r="AJ89" s="73">
        <f t="shared" si="120"/>
        <v>0</v>
      </c>
      <c r="AK89" s="73">
        <f t="shared" si="120"/>
        <v>0</v>
      </c>
      <c r="AL89" s="73">
        <f t="shared" si="120"/>
        <v>0</v>
      </c>
      <c r="AM89" s="73">
        <f t="shared" si="120"/>
        <v>0</v>
      </c>
      <c r="AN89" s="73">
        <f t="shared" si="120"/>
        <v>0</v>
      </c>
      <c r="AO89" s="73">
        <f t="shared" si="120"/>
        <v>0</v>
      </c>
      <c r="AP89" s="73">
        <f t="shared" si="120"/>
        <v>0</v>
      </c>
      <c r="AQ89" s="73">
        <f t="shared" si="120"/>
        <v>0</v>
      </c>
      <c r="AR89" s="73">
        <f t="shared" si="120"/>
        <v>0</v>
      </c>
      <c r="AS89" s="73">
        <f t="shared" si="120"/>
        <v>0</v>
      </c>
      <c r="AT89" s="72">
        <f t="shared" si="120"/>
        <v>0</v>
      </c>
    </row>
    <row r="90" spans="1:46" x14ac:dyDescent="0.3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2"/>
      <c r="AE90" s="73">
        <f t="shared" si="120"/>
        <v>0</v>
      </c>
      <c r="AF90" s="73">
        <f t="shared" si="120"/>
        <v>0</v>
      </c>
      <c r="AG90" s="73">
        <f t="shared" si="120"/>
        <v>0</v>
      </c>
      <c r="AH90" s="73">
        <f t="shared" si="120"/>
        <v>0</v>
      </c>
      <c r="AI90" s="73">
        <f t="shared" si="120"/>
        <v>0</v>
      </c>
      <c r="AJ90" s="73">
        <f t="shared" si="120"/>
        <v>0</v>
      </c>
      <c r="AK90" s="73">
        <f t="shared" si="120"/>
        <v>0</v>
      </c>
      <c r="AL90" s="73">
        <f t="shared" si="120"/>
        <v>0</v>
      </c>
      <c r="AM90" s="73">
        <f t="shared" si="120"/>
        <v>0</v>
      </c>
      <c r="AN90" s="73">
        <f t="shared" si="120"/>
        <v>0</v>
      </c>
      <c r="AO90" s="73">
        <f t="shared" si="120"/>
        <v>0</v>
      </c>
      <c r="AP90" s="73">
        <f t="shared" si="120"/>
        <v>0</v>
      </c>
      <c r="AQ90" s="73">
        <f t="shared" si="120"/>
        <v>0</v>
      </c>
      <c r="AR90" s="73">
        <f t="shared" si="120"/>
        <v>0</v>
      </c>
      <c r="AS90" s="73">
        <f t="shared" si="120"/>
        <v>0</v>
      </c>
      <c r="AT90" s="72">
        <f t="shared" si="120"/>
        <v>0</v>
      </c>
    </row>
    <row r="91" spans="1:46" x14ac:dyDescent="0.3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2"/>
      <c r="AE91" s="73">
        <f t="shared" si="120"/>
        <v>0</v>
      </c>
      <c r="AF91" s="73">
        <f t="shared" si="120"/>
        <v>0</v>
      </c>
      <c r="AG91" s="73">
        <f t="shared" si="120"/>
        <v>0</v>
      </c>
      <c r="AH91" s="73">
        <f t="shared" si="120"/>
        <v>0</v>
      </c>
      <c r="AI91" s="73">
        <f t="shared" si="120"/>
        <v>0</v>
      </c>
      <c r="AJ91" s="73">
        <f t="shared" si="120"/>
        <v>0</v>
      </c>
      <c r="AK91" s="73">
        <f t="shared" si="120"/>
        <v>0</v>
      </c>
      <c r="AL91" s="73">
        <f t="shared" si="120"/>
        <v>0</v>
      </c>
      <c r="AM91" s="73">
        <f t="shared" si="120"/>
        <v>0</v>
      </c>
      <c r="AN91" s="73">
        <f t="shared" si="120"/>
        <v>0</v>
      </c>
      <c r="AO91" s="73">
        <f t="shared" si="120"/>
        <v>0</v>
      </c>
      <c r="AP91" s="73">
        <f t="shared" si="120"/>
        <v>0</v>
      </c>
      <c r="AQ91" s="73">
        <f t="shared" si="120"/>
        <v>0</v>
      </c>
      <c r="AR91" s="73">
        <f t="shared" si="120"/>
        <v>0</v>
      </c>
      <c r="AS91" s="73">
        <f t="shared" si="120"/>
        <v>0</v>
      </c>
      <c r="AT91" s="72">
        <f t="shared" si="120"/>
        <v>0</v>
      </c>
    </row>
    <row r="92" spans="1:46" x14ac:dyDescent="0.3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AK92" si="121">SUM(E87:E91)</f>
        <v>0</v>
      </c>
      <c r="F92" s="170">
        <f t="shared" si="121"/>
        <v>0</v>
      </c>
      <c r="G92" s="170">
        <f t="shared" si="121"/>
        <v>0</v>
      </c>
      <c r="H92" s="170">
        <f t="shared" si="121"/>
        <v>0</v>
      </c>
      <c r="I92" s="170">
        <f t="shared" si="121"/>
        <v>0</v>
      </c>
      <c r="J92" s="170">
        <f t="shared" si="121"/>
        <v>0</v>
      </c>
      <c r="K92" s="170">
        <f t="shared" si="121"/>
        <v>0</v>
      </c>
      <c r="L92" s="170">
        <f t="shared" si="121"/>
        <v>0</v>
      </c>
      <c r="M92" s="170">
        <f t="shared" si="121"/>
        <v>0</v>
      </c>
      <c r="N92" s="171">
        <f t="shared" si="121"/>
        <v>0</v>
      </c>
      <c r="O92" s="170">
        <f t="shared" si="121"/>
        <v>0</v>
      </c>
      <c r="P92" s="170">
        <f t="shared" si="121"/>
        <v>0</v>
      </c>
      <c r="Q92" s="170">
        <f t="shared" si="121"/>
        <v>0</v>
      </c>
      <c r="R92" s="170">
        <f t="shared" si="121"/>
        <v>0</v>
      </c>
      <c r="S92" s="170">
        <f t="shared" si="121"/>
        <v>0</v>
      </c>
      <c r="T92" s="170">
        <f t="shared" si="121"/>
        <v>0</v>
      </c>
      <c r="U92" s="170">
        <f t="shared" si="121"/>
        <v>0</v>
      </c>
      <c r="V92" s="170">
        <f t="shared" ref="V92" si="122">SUM(V87:V91)</f>
        <v>0</v>
      </c>
      <c r="W92" s="170">
        <f t="shared" ref="W92:X92" si="123">SUM(W87:W91)</f>
        <v>0</v>
      </c>
      <c r="X92" s="172">
        <f t="shared" si="123"/>
        <v>0</v>
      </c>
      <c r="Y92" s="170">
        <f t="shared" ref="Y92:Z92" si="124">SUM(Y87:Y91)</f>
        <v>0</v>
      </c>
      <c r="Z92" s="170">
        <f t="shared" si="124"/>
        <v>0</v>
      </c>
      <c r="AA92" s="170">
        <f t="shared" ref="AA92:AB92" si="125">SUM(AA87:AA91)</f>
        <v>0</v>
      </c>
      <c r="AB92" s="170">
        <f t="shared" si="125"/>
        <v>0</v>
      </c>
      <c r="AC92" s="170">
        <f t="shared" ref="AC92:AD92" si="126">SUM(AC87:AC91)</f>
        <v>0</v>
      </c>
      <c r="AD92" s="172">
        <f t="shared" si="126"/>
        <v>0</v>
      </c>
      <c r="AE92" s="170">
        <f t="shared" si="121"/>
        <v>0</v>
      </c>
      <c r="AF92" s="170">
        <f t="shared" si="121"/>
        <v>0</v>
      </c>
      <c r="AG92" s="170">
        <f t="shared" si="121"/>
        <v>0</v>
      </c>
      <c r="AH92" s="170">
        <f t="shared" si="121"/>
        <v>0</v>
      </c>
      <c r="AI92" s="170">
        <f t="shared" si="121"/>
        <v>0</v>
      </c>
      <c r="AJ92" s="170">
        <f t="shared" si="121"/>
        <v>0</v>
      </c>
      <c r="AK92" s="170">
        <f t="shared" si="121"/>
        <v>0</v>
      </c>
      <c r="AL92" s="170">
        <f t="shared" ref="AL92:AM92" si="127">SUM(AL87:AL91)</f>
        <v>0</v>
      </c>
      <c r="AM92" s="170">
        <f t="shared" si="127"/>
        <v>0</v>
      </c>
      <c r="AN92" s="170">
        <f t="shared" ref="AN92:AO92" si="128">SUM(AN87:AN91)</f>
        <v>0</v>
      </c>
      <c r="AO92" s="170">
        <f t="shared" si="128"/>
        <v>0</v>
      </c>
      <c r="AP92" s="170">
        <f t="shared" ref="AP92:AQ92" si="129">SUM(AP87:AP91)</f>
        <v>0</v>
      </c>
      <c r="AQ92" s="170">
        <f t="shared" si="129"/>
        <v>0</v>
      </c>
      <c r="AR92" s="170">
        <f t="shared" ref="AR92:AS92" si="130">SUM(AR87:AR91)</f>
        <v>0</v>
      </c>
      <c r="AS92" s="170">
        <f t="shared" si="130"/>
        <v>0</v>
      </c>
      <c r="AT92" s="173">
        <f t="shared" ref="AT92" si="131">SUM(AT87:AT91)</f>
        <v>0</v>
      </c>
    </row>
    <row r="93" spans="1:46" x14ac:dyDescent="0.3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165"/>
      <c r="AE93" s="75"/>
      <c r="AF93" s="83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5"/>
    </row>
    <row r="94" spans="1:46" x14ac:dyDescent="0.3">
      <c r="A94" s="3"/>
      <c r="B94" s="29" t="s">
        <v>21</v>
      </c>
      <c r="C94" s="86">
        <f>C80+C87</f>
        <v>5934041.3400000017</v>
      </c>
      <c r="D94" s="87">
        <f t="shared" ref="D94:U98" si="132">D80+D87</f>
        <v>4446849.1900000004</v>
      </c>
      <c r="E94" s="87">
        <f t="shared" si="132"/>
        <v>2356538.0599999996</v>
      </c>
      <c r="F94" s="87">
        <f t="shared" si="132"/>
        <v>1253043.2300000002</v>
      </c>
      <c r="G94" s="87">
        <f t="shared" si="132"/>
        <v>816767.75</v>
      </c>
      <c r="H94" s="87">
        <f t="shared" si="132"/>
        <v>773199.4</v>
      </c>
      <c r="I94" s="87">
        <f t="shared" si="132"/>
        <v>853691.25000000012</v>
      </c>
      <c r="J94" s="87">
        <f t="shared" si="132"/>
        <v>1094695.3700000003</v>
      </c>
      <c r="K94" s="87">
        <f t="shared" si="132"/>
        <v>2953214.93</v>
      </c>
      <c r="L94" s="87">
        <f t="shared" si="132"/>
        <v>5235385.8000000017</v>
      </c>
      <c r="M94" s="87">
        <f t="shared" si="132"/>
        <v>6474770.4299999997</v>
      </c>
      <c r="N94" s="88">
        <f t="shared" si="132"/>
        <v>6343201.0199999996</v>
      </c>
      <c r="O94" s="87">
        <f t="shared" si="132"/>
        <v>4756563.13</v>
      </c>
      <c r="P94" s="87">
        <f t="shared" si="132"/>
        <v>3966145.63</v>
      </c>
      <c r="Q94" s="87">
        <f t="shared" si="132"/>
        <v>2927731.2800000003</v>
      </c>
      <c r="R94" s="87">
        <f t="shared" si="132"/>
        <v>1141837</v>
      </c>
      <c r="S94" s="87">
        <f t="shared" si="132"/>
        <v>852129.75999999989</v>
      </c>
      <c r="T94" s="87">
        <f t="shared" si="132"/>
        <v>774276.26</v>
      </c>
      <c r="U94" s="87">
        <f t="shared" si="132"/>
        <v>850935.16</v>
      </c>
      <c r="V94" s="76">
        <f t="shared" ref="V94:Y98" si="133">V80+V87</f>
        <v>1280645.96</v>
      </c>
      <c r="W94" s="76">
        <f t="shared" si="133"/>
        <v>2704619.32</v>
      </c>
      <c r="X94" s="166">
        <f t="shared" si="133"/>
        <v>4544940.2199999988</v>
      </c>
      <c r="Y94" s="78">
        <f t="shared" si="133"/>
        <v>6917516.6900000004</v>
      </c>
      <c r="Z94" s="76">
        <v>6891205.330000001</v>
      </c>
      <c r="AA94" s="76">
        <f t="shared" ref="AA94:AB98" si="134">AA80+AA87</f>
        <v>5797356.1000000006</v>
      </c>
      <c r="AB94" s="76">
        <f t="shared" si="134"/>
        <v>4163152.7799999993</v>
      </c>
      <c r="AC94" s="76">
        <f t="shared" ref="AC94:AC98" si="135">AC80+AC87</f>
        <v>2484203.19</v>
      </c>
      <c r="AD94" s="163">
        <f t="shared" ref="AD94" si="136">AD80+AD87</f>
        <v>1228033.2400000002</v>
      </c>
      <c r="AE94" s="78">
        <f t="shared" ref="AE94:AT98" si="137">C94-O94</f>
        <v>1177478.2100000018</v>
      </c>
      <c r="AF94" s="78">
        <f t="shared" si="137"/>
        <v>480703.56000000052</v>
      </c>
      <c r="AG94" s="78">
        <f t="shared" si="137"/>
        <v>-571193.22000000067</v>
      </c>
      <c r="AH94" s="78">
        <f t="shared" si="137"/>
        <v>111206.23000000021</v>
      </c>
      <c r="AI94" s="78">
        <f t="shared" si="137"/>
        <v>-35362.009999999893</v>
      </c>
      <c r="AJ94" s="78">
        <f t="shared" si="137"/>
        <v>-1076.859999999986</v>
      </c>
      <c r="AK94" s="78">
        <f t="shared" si="137"/>
        <v>2756.0900000000838</v>
      </c>
      <c r="AL94" s="78">
        <f t="shared" si="137"/>
        <v>-185950.58999999962</v>
      </c>
      <c r="AM94" s="78">
        <f t="shared" si="137"/>
        <v>248595.61000000034</v>
      </c>
      <c r="AN94" s="78">
        <f t="shared" si="137"/>
        <v>690445.58000000287</v>
      </c>
      <c r="AO94" s="78">
        <f t="shared" si="137"/>
        <v>-442746.26000000071</v>
      </c>
      <c r="AP94" s="78">
        <f t="shared" si="137"/>
        <v>-548004.31000000145</v>
      </c>
      <c r="AQ94" s="78">
        <f t="shared" si="137"/>
        <v>-1040792.9700000007</v>
      </c>
      <c r="AR94" s="78">
        <f t="shared" si="137"/>
        <v>-197007.14999999944</v>
      </c>
      <c r="AS94" s="78">
        <f t="shared" si="137"/>
        <v>443528.09000000032</v>
      </c>
      <c r="AT94" s="77">
        <f t="shared" si="137"/>
        <v>-86196.240000000224</v>
      </c>
    </row>
    <row r="95" spans="1:46" x14ac:dyDescent="0.3">
      <c r="A95" s="3"/>
      <c r="B95" s="29" t="s">
        <v>22</v>
      </c>
      <c r="C95" s="86">
        <f t="shared" ref="C95:R98" si="138">C81+C88</f>
        <v>996494.21</v>
      </c>
      <c r="D95" s="87">
        <f t="shared" si="138"/>
        <v>770813.80999999982</v>
      </c>
      <c r="E95" s="87">
        <f t="shared" si="138"/>
        <v>416480.91</v>
      </c>
      <c r="F95" s="87">
        <f t="shared" si="138"/>
        <v>221414.55</v>
      </c>
      <c r="G95" s="87">
        <f t="shared" si="138"/>
        <v>135238.40000000002</v>
      </c>
      <c r="H95" s="87">
        <f t="shared" si="138"/>
        <v>129206.03</v>
      </c>
      <c r="I95" s="87">
        <f t="shared" si="138"/>
        <v>109116.66</v>
      </c>
      <c r="J95" s="87">
        <f t="shared" si="138"/>
        <v>134966.23000000001</v>
      </c>
      <c r="K95" s="87">
        <f t="shared" si="138"/>
        <v>368024.75</v>
      </c>
      <c r="L95" s="87">
        <f t="shared" si="138"/>
        <v>677167.31000000017</v>
      </c>
      <c r="M95" s="87">
        <f t="shared" si="138"/>
        <v>847424.8600000001</v>
      </c>
      <c r="N95" s="88">
        <f t="shared" si="138"/>
        <v>891186.05000000016</v>
      </c>
      <c r="O95" s="87">
        <f t="shared" si="138"/>
        <v>704363.83000000007</v>
      </c>
      <c r="P95" s="87">
        <f t="shared" si="138"/>
        <v>578539.85</v>
      </c>
      <c r="Q95" s="87">
        <f t="shared" si="138"/>
        <v>459014.40999999992</v>
      </c>
      <c r="R95" s="87">
        <f t="shared" si="138"/>
        <v>175543</v>
      </c>
      <c r="S95" s="87">
        <f t="shared" si="132"/>
        <v>125597.31</v>
      </c>
      <c r="T95" s="87">
        <f t="shared" si="132"/>
        <v>117719.09999999998</v>
      </c>
      <c r="U95" s="87">
        <f t="shared" si="132"/>
        <v>114387.27000000002</v>
      </c>
      <c r="V95" s="76">
        <f t="shared" ref="V95" si="139">V81+V88</f>
        <v>173710.13999999998</v>
      </c>
      <c r="W95" s="76">
        <f t="shared" si="133"/>
        <v>359282.86</v>
      </c>
      <c r="X95" s="166">
        <f t="shared" si="133"/>
        <v>599662.14999999991</v>
      </c>
      <c r="Y95" s="78">
        <f t="shared" si="133"/>
        <v>948415.7</v>
      </c>
      <c r="Z95" s="76">
        <v>978315.63</v>
      </c>
      <c r="AA95" s="76">
        <f t="shared" ref="AA95" si="140">AA81+AA88</f>
        <v>878451.09000000008</v>
      </c>
      <c r="AB95" s="76">
        <f t="shared" si="134"/>
        <v>637856.41</v>
      </c>
      <c r="AC95" s="76">
        <f t="shared" si="135"/>
        <v>396015.01999999996</v>
      </c>
      <c r="AD95" s="163">
        <f t="shared" ref="AD95" si="141">AD81+AD88</f>
        <v>191604.28999999998</v>
      </c>
      <c r="AE95" s="78">
        <f t="shared" si="137"/>
        <v>292130.37999999989</v>
      </c>
      <c r="AF95" s="78">
        <f t="shared" si="137"/>
        <v>192273.95999999985</v>
      </c>
      <c r="AG95" s="78">
        <f t="shared" si="137"/>
        <v>-42533.499999999942</v>
      </c>
      <c r="AH95" s="78">
        <f t="shared" si="137"/>
        <v>45871.549999999988</v>
      </c>
      <c r="AI95" s="78">
        <f t="shared" si="137"/>
        <v>9641.0900000000256</v>
      </c>
      <c r="AJ95" s="78">
        <f t="shared" si="137"/>
        <v>11486.930000000022</v>
      </c>
      <c r="AK95" s="78">
        <f t="shared" si="137"/>
        <v>-5270.6100000000151</v>
      </c>
      <c r="AL95" s="78">
        <f t="shared" si="137"/>
        <v>-38743.909999999974</v>
      </c>
      <c r="AM95" s="78">
        <f t="shared" si="137"/>
        <v>8741.890000000014</v>
      </c>
      <c r="AN95" s="78">
        <f t="shared" si="137"/>
        <v>77505.160000000265</v>
      </c>
      <c r="AO95" s="78">
        <f t="shared" si="137"/>
        <v>-100990.83999999985</v>
      </c>
      <c r="AP95" s="78">
        <f t="shared" si="137"/>
        <v>-87129.579999999842</v>
      </c>
      <c r="AQ95" s="78">
        <f t="shared" si="137"/>
        <v>-174087.26</v>
      </c>
      <c r="AR95" s="78">
        <f t="shared" si="137"/>
        <v>-59316.560000000056</v>
      </c>
      <c r="AS95" s="78">
        <f t="shared" si="137"/>
        <v>62999.389999999956</v>
      </c>
      <c r="AT95" s="77">
        <f t="shared" si="137"/>
        <v>-16061.289999999979</v>
      </c>
    </row>
    <row r="96" spans="1:46" x14ac:dyDescent="0.3">
      <c r="A96" s="3"/>
      <c r="B96" s="29" t="s">
        <v>23</v>
      </c>
      <c r="C96" s="86">
        <f t="shared" si="138"/>
        <v>1984452.81</v>
      </c>
      <c r="D96" s="87">
        <f t="shared" si="132"/>
        <v>1412079.06</v>
      </c>
      <c r="E96" s="87">
        <f t="shared" si="132"/>
        <v>733967.41999999993</v>
      </c>
      <c r="F96" s="87">
        <f t="shared" si="132"/>
        <v>386638.75</v>
      </c>
      <c r="G96" s="87">
        <f t="shared" si="132"/>
        <v>259828.02</v>
      </c>
      <c r="H96" s="87">
        <f t="shared" si="132"/>
        <v>257636.22000000003</v>
      </c>
      <c r="I96" s="87">
        <f t="shared" si="132"/>
        <v>266392.20000000007</v>
      </c>
      <c r="J96" s="87">
        <f t="shared" si="132"/>
        <v>321162.51</v>
      </c>
      <c r="K96" s="87">
        <f t="shared" si="132"/>
        <v>839690.91</v>
      </c>
      <c r="L96" s="87">
        <f t="shared" si="132"/>
        <v>1598915.5199999998</v>
      </c>
      <c r="M96" s="87">
        <f t="shared" si="132"/>
        <v>2012602.4</v>
      </c>
      <c r="N96" s="88">
        <f t="shared" si="132"/>
        <v>1946288.4600000002</v>
      </c>
      <c r="O96" s="87">
        <f t="shared" si="132"/>
        <v>1462824.28</v>
      </c>
      <c r="P96" s="87">
        <f t="shared" si="132"/>
        <v>1084271.82</v>
      </c>
      <c r="Q96" s="87">
        <f t="shared" si="132"/>
        <v>722093.11</v>
      </c>
      <c r="R96" s="87">
        <f t="shared" si="132"/>
        <v>268127</v>
      </c>
      <c r="S96" s="87">
        <f t="shared" si="132"/>
        <v>217061.50999999998</v>
      </c>
      <c r="T96" s="87">
        <f t="shared" si="132"/>
        <v>206316.17</v>
      </c>
      <c r="U96" s="87">
        <f t="shared" si="132"/>
        <v>233579.72000000003</v>
      </c>
      <c r="V96" s="76">
        <f t="shared" ref="V96" si="142">V82+V89</f>
        <v>323829.01</v>
      </c>
      <c r="W96" s="76">
        <f t="shared" si="133"/>
        <v>721314.1100000001</v>
      </c>
      <c r="X96" s="166">
        <f t="shared" si="133"/>
        <v>1265762.5499999998</v>
      </c>
      <c r="Y96" s="78">
        <f t="shared" si="133"/>
        <v>2047935.3700000003</v>
      </c>
      <c r="Z96" s="76">
        <v>2419946.71</v>
      </c>
      <c r="AA96" s="76">
        <f t="shared" ref="AA96" si="143">AA82+AA89</f>
        <v>1484326.18</v>
      </c>
      <c r="AB96" s="76">
        <f t="shared" si="134"/>
        <v>1191759.5599999998</v>
      </c>
      <c r="AC96" s="76">
        <f t="shared" si="135"/>
        <v>649152.49999999988</v>
      </c>
      <c r="AD96" s="163">
        <f t="shared" ref="AD96" si="144">AD82+AD89</f>
        <v>323750.51999999996</v>
      </c>
      <c r="AE96" s="78">
        <f t="shared" si="137"/>
        <v>521628.53</v>
      </c>
      <c r="AF96" s="78">
        <f t="shared" si="137"/>
        <v>327807.24</v>
      </c>
      <c r="AG96" s="78">
        <f t="shared" si="137"/>
        <v>11874.309999999939</v>
      </c>
      <c r="AH96" s="78">
        <f t="shared" si="137"/>
        <v>118511.75</v>
      </c>
      <c r="AI96" s="78">
        <f t="shared" si="137"/>
        <v>42766.510000000009</v>
      </c>
      <c r="AJ96" s="78">
        <f t="shared" si="137"/>
        <v>51320.050000000017</v>
      </c>
      <c r="AK96" s="78">
        <f t="shared" si="137"/>
        <v>32812.48000000004</v>
      </c>
      <c r="AL96" s="78">
        <f t="shared" si="137"/>
        <v>-2666.5</v>
      </c>
      <c r="AM96" s="78">
        <f t="shared" si="137"/>
        <v>118376.79999999993</v>
      </c>
      <c r="AN96" s="78">
        <f t="shared" si="137"/>
        <v>333152.96999999997</v>
      </c>
      <c r="AO96" s="78">
        <f t="shared" si="137"/>
        <v>-35332.970000000438</v>
      </c>
      <c r="AP96" s="78">
        <f t="shared" si="137"/>
        <v>-473658.24999999977</v>
      </c>
      <c r="AQ96" s="78">
        <f t="shared" si="137"/>
        <v>-21501.899999999907</v>
      </c>
      <c r="AR96" s="78">
        <f t="shared" si="137"/>
        <v>-107487.73999999976</v>
      </c>
      <c r="AS96" s="78">
        <f t="shared" si="137"/>
        <v>72940.610000000102</v>
      </c>
      <c r="AT96" s="77">
        <f t="shared" si="137"/>
        <v>-55623.51999999996</v>
      </c>
    </row>
    <row r="97" spans="1:46" x14ac:dyDescent="0.3">
      <c r="A97" s="3"/>
      <c r="B97" s="29" t="s">
        <v>24</v>
      </c>
      <c r="C97" s="86">
        <f t="shared" si="138"/>
        <v>1374412.3299999998</v>
      </c>
      <c r="D97" s="87">
        <f t="shared" si="132"/>
        <v>961600.66999999993</v>
      </c>
      <c r="E97" s="87">
        <f t="shared" si="132"/>
        <v>562633.15999999992</v>
      </c>
      <c r="F97" s="87">
        <f t="shared" si="132"/>
        <v>289928.04000000004</v>
      </c>
      <c r="G97" s="87">
        <f t="shared" si="132"/>
        <v>208475.19</v>
      </c>
      <c r="H97" s="87">
        <f t="shared" si="132"/>
        <v>195806.91</v>
      </c>
      <c r="I97" s="87">
        <f t="shared" si="132"/>
        <v>222021.13</v>
      </c>
      <c r="J97" s="87">
        <f t="shared" si="132"/>
        <v>323606.07</v>
      </c>
      <c r="K97" s="87">
        <f t="shared" si="132"/>
        <v>741687.36</v>
      </c>
      <c r="L97" s="87">
        <f t="shared" si="132"/>
        <v>1226200.9700000002</v>
      </c>
      <c r="M97" s="87">
        <f t="shared" si="132"/>
        <v>1415476.1099999999</v>
      </c>
      <c r="N97" s="88">
        <f t="shared" si="132"/>
        <v>1300432.7500000002</v>
      </c>
      <c r="O97" s="87">
        <f t="shared" si="132"/>
        <v>1020993.02</v>
      </c>
      <c r="P97" s="87">
        <f t="shared" si="132"/>
        <v>788595.68</v>
      </c>
      <c r="Q97" s="87">
        <f t="shared" si="132"/>
        <v>500934.64999999997</v>
      </c>
      <c r="R97" s="87">
        <f t="shared" si="132"/>
        <v>199890</v>
      </c>
      <c r="S97" s="87">
        <f t="shared" si="132"/>
        <v>165137.59999999998</v>
      </c>
      <c r="T97" s="87">
        <f t="shared" si="132"/>
        <v>155140.32</v>
      </c>
      <c r="U97" s="87">
        <f t="shared" si="132"/>
        <v>203507.39</v>
      </c>
      <c r="V97" s="76">
        <f t="shared" ref="V97" si="145">V83+V90</f>
        <v>329385.29000000004</v>
      </c>
      <c r="W97" s="76">
        <f t="shared" si="133"/>
        <v>656595.47000000009</v>
      </c>
      <c r="X97" s="166">
        <f t="shared" si="133"/>
        <v>1028298.0900000001</v>
      </c>
      <c r="Y97" s="78">
        <f t="shared" si="133"/>
        <v>1469226.99</v>
      </c>
      <c r="Z97" s="76">
        <v>1450838.23</v>
      </c>
      <c r="AA97" s="76">
        <f t="shared" ref="AA97" si="146">AA83+AA90</f>
        <v>1229321.46</v>
      </c>
      <c r="AB97" s="76">
        <f t="shared" si="134"/>
        <v>860258.59</v>
      </c>
      <c r="AC97" s="76">
        <f t="shared" si="135"/>
        <v>490439.25</v>
      </c>
      <c r="AD97" s="163">
        <f t="shared" ref="AD97" si="147">AD83+AD90</f>
        <v>268636.50000000006</v>
      </c>
      <c r="AE97" s="78">
        <f t="shared" si="137"/>
        <v>353419.30999999982</v>
      </c>
      <c r="AF97" s="78">
        <f t="shared" si="137"/>
        <v>173004.98999999987</v>
      </c>
      <c r="AG97" s="78">
        <f t="shared" si="137"/>
        <v>61698.509999999951</v>
      </c>
      <c r="AH97" s="78">
        <f t="shared" si="137"/>
        <v>90038.040000000037</v>
      </c>
      <c r="AI97" s="78">
        <f t="shared" si="137"/>
        <v>43337.590000000026</v>
      </c>
      <c r="AJ97" s="78">
        <f t="shared" si="137"/>
        <v>40666.589999999997</v>
      </c>
      <c r="AK97" s="78">
        <f t="shared" si="137"/>
        <v>18513.739999999991</v>
      </c>
      <c r="AL97" s="78">
        <f t="shared" si="137"/>
        <v>-5779.2200000000303</v>
      </c>
      <c r="AM97" s="78">
        <f t="shared" si="137"/>
        <v>85091.889999999898</v>
      </c>
      <c r="AN97" s="78">
        <f t="shared" si="137"/>
        <v>197902.88000000012</v>
      </c>
      <c r="AO97" s="78">
        <f t="shared" si="137"/>
        <v>-53750.880000000121</v>
      </c>
      <c r="AP97" s="78">
        <f t="shared" si="137"/>
        <v>-150405.47999999975</v>
      </c>
      <c r="AQ97" s="78">
        <f t="shared" si="137"/>
        <v>-208328.43999999994</v>
      </c>
      <c r="AR97" s="78">
        <f t="shared" si="137"/>
        <v>-71662.909999999916</v>
      </c>
      <c r="AS97" s="78">
        <f t="shared" si="137"/>
        <v>10495.399999999965</v>
      </c>
      <c r="AT97" s="77">
        <f t="shared" si="137"/>
        <v>-68746.500000000058</v>
      </c>
    </row>
    <row r="98" spans="1:46" x14ac:dyDescent="0.3">
      <c r="A98" s="3"/>
      <c r="B98" s="29" t="s">
        <v>25</v>
      </c>
      <c r="C98" s="86">
        <f t="shared" si="138"/>
        <v>1719686.33</v>
      </c>
      <c r="D98" s="87">
        <f t="shared" si="132"/>
        <v>1266320.46</v>
      </c>
      <c r="E98" s="87">
        <f t="shared" si="132"/>
        <v>962052.32</v>
      </c>
      <c r="F98" s="87">
        <f t="shared" si="132"/>
        <v>856323.51</v>
      </c>
      <c r="G98" s="87">
        <f t="shared" si="132"/>
        <v>792076.52</v>
      </c>
      <c r="H98" s="87">
        <f t="shared" si="132"/>
        <v>764230.44000000006</v>
      </c>
      <c r="I98" s="87">
        <f t="shared" si="132"/>
        <v>817019.10999999987</v>
      </c>
      <c r="J98" s="87">
        <f t="shared" si="132"/>
        <v>929392.16999999993</v>
      </c>
      <c r="K98" s="87">
        <f t="shared" si="132"/>
        <v>1225999.6300000001</v>
      </c>
      <c r="L98" s="87">
        <f t="shared" si="132"/>
        <v>1444715.71</v>
      </c>
      <c r="M98" s="87">
        <f t="shared" si="132"/>
        <v>1495019.5100000002</v>
      </c>
      <c r="N98" s="88">
        <f t="shared" si="132"/>
        <v>1396118.1500000001</v>
      </c>
      <c r="O98" s="87">
        <f t="shared" si="132"/>
        <v>1253207.9400000002</v>
      </c>
      <c r="P98" s="87">
        <f t="shared" si="132"/>
        <v>1111364.5899999999</v>
      </c>
      <c r="Q98" s="87">
        <f t="shared" si="132"/>
        <v>973758.44</v>
      </c>
      <c r="R98" s="87">
        <f t="shared" si="132"/>
        <v>705979</v>
      </c>
      <c r="S98" s="87">
        <f t="shared" si="132"/>
        <v>761926.46</v>
      </c>
      <c r="T98" s="87">
        <f t="shared" si="132"/>
        <v>771451.05</v>
      </c>
      <c r="U98" s="87">
        <f t="shared" si="132"/>
        <v>818013.84</v>
      </c>
      <c r="V98" s="76">
        <f t="shared" ref="V98" si="148">V84+V91</f>
        <v>1005296.46</v>
      </c>
      <c r="W98" s="76">
        <f t="shared" si="133"/>
        <v>1202069.54</v>
      </c>
      <c r="X98" s="166">
        <f t="shared" si="133"/>
        <v>1339896.17</v>
      </c>
      <c r="Y98" s="78">
        <f t="shared" si="133"/>
        <v>1539926.66</v>
      </c>
      <c r="Z98" s="76">
        <v>1466379.8199999998</v>
      </c>
      <c r="AA98" s="76">
        <f t="shared" ref="AA98" si="149">AA84+AA91</f>
        <v>1387118.33</v>
      </c>
      <c r="AB98" s="76">
        <f t="shared" si="134"/>
        <v>1269612.3500000001</v>
      </c>
      <c r="AC98" s="76">
        <f t="shared" si="135"/>
        <v>968261.92999999993</v>
      </c>
      <c r="AD98" s="163">
        <f t="shared" ref="AD98" si="150">AD84+AD91</f>
        <v>841568.67</v>
      </c>
      <c r="AE98" s="78">
        <f t="shared" si="137"/>
        <v>466478.3899999999</v>
      </c>
      <c r="AF98" s="78">
        <f t="shared" si="137"/>
        <v>154955.87000000011</v>
      </c>
      <c r="AG98" s="78">
        <f t="shared" si="137"/>
        <v>-11706.119999999995</v>
      </c>
      <c r="AH98" s="78">
        <f t="shared" si="137"/>
        <v>150344.51</v>
      </c>
      <c r="AI98" s="78">
        <f t="shared" si="137"/>
        <v>30150.060000000056</v>
      </c>
      <c r="AJ98" s="78">
        <f t="shared" si="137"/>
        <v>-7220.609999999986</v>
      </c>
      <c r="AK98" s="78">
        <f t="shared" si="137"/>
        <v>-994.73000000009779</v>
      </c>
      <c r="AL98" s="78">
        <f t="shared" si="137"/>
        <v>-75904.290000000037</v>
      </c>
      <c r="AM98" s="78">
        <f t="shared" si="137"/>
        <v>23930.090000000084</v>
      </c>
      <c r="AN98" s="78">
        <f t="shared" si="137"/>
        <v>104819.54000000004</v>
      </c>
      <c r="AO98" s="78">
        <f t="shared" si="137"/>
        <v>-44907.149999999674</v>
      </c>
      <c r="AP98" s="78">
        <f t="shared" si="137"/>
        <v>-70261.669999999693</v>
      </c>
      <c r="AQ98" s="78">
        <f t="shared" si="137"/>
        <v>-133910.3899999999</v>
      </c>
      <c r="AR98" s="78">
        <f t="shared" si="137"/>
        <v>-158247.76000000024</v>
      </c>
      <c r="AS98" s="78">
        <f t="shared" si="137"/>
        <v>5496.5100000000093</v>
      </c>
      <c r="AT98" s="77">
        <f t="shared" si="137"/>
        <v>-135589.67000000004</v>
      </c>
    </row>
    <row r="99" spans="1:46" ht="15" thickBot="1" x14ac:dyDescent="0.35">
      <c r="A99" s="3"/>
      <c r="B99" s="31" t="s">
        <v>26</v>
      </c>
      <c r="C99" s="89">
        <f>SUM(C94:C98)</f>
        <v>12009087.020000001</v>
      </c>
      <c r="D99" s="143">
        <f t="shared" ref="D99:U99" si="151">SUM(D94:D98)</f>
        <v>8857663.1900000013</v>
      </c>
      <c r="E99" s="143">
        <f t="shared" si="151"/>
        <v>5031671.87</v>
      </c>
      <c r="F99" s="143">
        <f t="shared" si="151"/>
        <v>3007348.08</v>
      </c>
      <c r="G99" s="143">
        <f t="shared" si="151"/>
        <v>2212385.88</v>
      </c>
      <c r="H99" s="143">
        <f t="shared" si="151"/>
        <v>2120079</v>
      </c>
      <c r="I99" s="143">
        <f t="shared" si="151"/>
        <v>2268240.35</v>
      </c>
      <c r="J99" s="143">
        <f t="shared" si="151"/>
        <v>2803822.3500000006</v>
      </c>
      <c r="K99" s="143">
        <f t="shared" si="151"/>
        <v>6128617.5800000001</v>
      </c>
      <c r="L99" s="143">
        <f t="shared" si="151"/>
        <v>10182385.310000002</v>
      </c>
      <c r="M99" s="143">
        <f t="shared" si="151"/>
        <v>12245293.309999999</v>
      </c>
      <c r="N99" s="144">
        <f t="shared" si="151"/>
        <v>11877226.43</v>
      </c>
      <c r="O99" s="143">
        <f t="shared" si="151"/>
        <v>9197952.1999999993</v>
      </c>
      <c r="P99" s="143">
        <f t="shared" si="151"/>
        <v>7528917.5699999994</v>
      </c>
      <c r="Q99" s="143">
        <f t="shared" si="151"/>
        <v>5583531.8900000006</v>
      </c>
      <c r="R99" s="143">
        <f t="shared" si="151"/>
        <v>2491376</v>
      </c>
      <c r="S99" s="143">
        <f t="shared" si="151"/>
        <v>2121852.6399999997</v>
      </c>
      <c r="T99" s="143">
        <f t="shared" si="151"/>
        <v>2024902.9000000001</v>
      </c>
      <c r="U99" s="143">
        <f t="shared" si="151"/>
        <v>2220423.38</v>
      </c>
      <c r="V99" s="143">
        <f t="shared" ref="V99:X99" si="152">SUM(V94:V98)</f>
        <v>3112866.86</v>
      </c>
      <c r="W99" s="143">
        <f t="shared" si="152"/>
        <v>5643881.2999999998</v>
      </c>
      <c r="X99" s="159">
        <f t="shared" si="152"/>
        <v>8778559.1799999997</v>
      </c>
      <c r="Y99" s="143">
        <f t="shared" ref="Y99:AB99" si="153">SUM(Y94:Y98)</f>
        <v>12923021.410000002</v>
      </c>
      <c r="Z99" s="143">
        <f t="shared" si="153"/>
        <v>13206685.720000003</v>
      </c>
      <c r="AA99" s="143">
        <f t="shared" si="153"/>
        <v>10776573.16</v>
      </c>
      <c r="AB99" s="143">
        <f t="shared" si="153"/>
        <v>8122639.6899999995</v>
      </c>
      <c r="AC99" s="143">
        <f t="shared" ref="AC99" si="154">SUM(AC94:AC98)</f>
        <v>4988071.8899999997</v>
      </c>
      <c r="AD99" s="159">
        <f t="shared" ref="AD99" si="155">SUM(AD94:AD98)</f>
        <v>2853593.22</v>
      </c>
      <c r="AE99" s="71">
        <f>SUM(AE94:AE98)</f>
        <v>2811134.8200000012</v>
      </c>
      <c r="AF99" s="71">
        <f>SUM(AF94:AF98)</f>
        <v>1328745.6200000003</v>
      </c>
      <c r="AG99" s="71">
        <f t="shared" ref="AG99:AK99" si="156">SUM(AG94:AG98)</f>
        <v>-551860.02000000083</v>
      </c>
      <c r="AH99" s="71">
        <f t="shared" si="156"/>
        <v>515972.08000000025</v>
      </c>
      <c r="AI99" s="71">
        <f t="shared" si="156"/>
        <v>90533.240000000224</v>
      </c>
      <c r="AJ99" s="71">
        <f t="shared" si="156"/>
        <v>95176.100000000064</v>
      </c>
      <c r="AK99" s="71">
        <f t="shared" si="156"/>
        <v>47816.97</v>
      </c>
      <c r="AL99" s="71">
        <f t="shared" ref="AL99:AM99" si="157">SUM(AL94:AL98)</f>
        <v>-309044.50999999966</v>
      </c>
      <c r="AM99" s="71">
        <f t="shared" si="157"/>
        <v>484736.28000000026</v>
      </c>
      <c r="AN99" s="71">
        <f t="shared" ref="AN99:AO99" si="158">SUM(AN94:AN98)</f>
        <v>1403826.1300000034</v>
      </c>
      <c r="AO99" s="71">
        <f t="shared" si="158"/>
        <v>-677728.10000000079</v>
      </c>
      <c r="AP99" s="71">
        <f t="shared" ref="AP99:AQ99" si="159">SUM(AP94:AP98)</f>
        <v>-1329459.2900000005</v>
      </c>
      <c r="AQ99" s="71">
        <f t="shared" si="159"/>
        <v>-1578620.9600000004</v>
      </c>
      <c r="AR99" s="71">
        <f t="shared" ref="AR99:AS99" si="160">SUM(AR94:AR98)</f>
        <v>-593722.11999999941</v>
      </c>
      <c r="AS99" s="71">
        <f t="shared" si="160"/>
        <v>595460.00000000023</v>
      </c>
      <c r="AT99" s="70">
        <f t="shared" ref="AT99" si="161">SUM(AT94:AT98)</f>
        <v>-362217.22000000026</v>
      </c>
    </row>
    <row r="100" spans="1:46" ht="16.2" x14ac:dyDescent="0.3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14"/>
      <c r="Y100" s="145"/>
      <c r="Z100" s="91"/>
      <c r="AA100" s="91"/>
      <c r="AB100" s="91"/>
      <c r="AC100" s="91"/>
      <c r="AD100" s="204"/>
      <c r="AE100" s="153"/>
      <c r="AF100" s="93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5"/>
    </row>
    <row r="101" spans="1:46" x14ac:dyDescent="0.3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166">
        <v>2440940</v>
      </c>
      <c r="AE101" s="78">
        <f t="shared" ref="AE101:AT105" si="162">C101-O101</f>
        <v>939656</v>
      </c>
      <c r="AF101" s="78">
        <f t="shared" si="162"/>
        <v>989693</v>
      </c>
      <c r="AG101" s="78">
        <f t="shared" si="162"/>
        <v>497346</v>
      </c>
      <c r="AH101" s="78">
        <f t="shared" si="162"/>
        <v>-194373</v>
      </c>
      <c r="AI101" s="78">
        <f t="shared" si="162"/>
        <v>343245</v>
      </c>
      <c r="AJ101" s="78">
        <f t="shared" si="162"/>
        <v>207299</v>
      </c>
      <c r="AK101" s="78">
        <f t="shared" si="162"/>
        <v>97232</v>
      </c>
      <c r="AL101" s="78">
        <f t="shared" si="162"/>
        <v>136939</v>
      </c>
      <c r="AM101" s="78">
        <f t="shared" si="162"/>
        <v>-34017</v>
      </c>
      <c r="AN101" s="78">
        <f t="shared" si="162"/>
        <v>499730</v>
      </c>
      <c r="AO101" s="78">
        <f t="shared" si="162"/>
        <v>338116</v>
      </c>
      <c r="AP101" s="78">
        <f t="shared" si="162"/>
        <v>-173616</v>
      </c>
      <c r="AQ101" s="78">
        <f t="shared" si="162"/>
        <v>-951007</v>
      </c>
      <c r="AR101" s="78">
        <f t="shared" si="162"/>
        <v>-209312</v>
      </c>
      <c r="AS101" s="78">
        <f t="shared" si="162"/>
        <v>158110</v>
      </c>
      <c r="AT101" s="77">
        <f t="shared" si="162"/>
        <v>138916</v>
      </c>
    </row>
    <row r="102" spans="1:46" x14ac:dyDescent="0.3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166">
        <v>209491</v>
      </c>
      <c r="AE102" s="78">
        <f t="shared" si="162"/>
        <v>138615</v>
      </c>
      <c r="AF102" s="78">
        <f t="shared" si="162"/>
        <v>53148</v>
      </c>
      <c r="AG102" s="78">
        <f t="shared" si="162"/>
        <v>46843</v>
      </c>
      <c r="AH102" s="78">
        <f t="shared" si="162"/>
        <v>35654</v>
      </c>
      <c r="AI102" s="78">
        <f t="shared" si="162"/>
        <v>47811</v>
      </c>
      <c r="AJ102" s="78">
        <f t="shared" si="162"/>
        <v>108785</v>
      </c>
      <c r="AK102" s="78">
        <f t="shared" si="162"/>
        <v>93861</v>
      </c>
      <c r="AL102" s="78">
        <f t="shared" si="162"/>
        <v>101761</v>
      </c>
      <c r="AM102" s="78">
        <f t="shared" si="162"/>
        <v>25418</v>
      </c>
      <c r="AN102" s="78">
        <f t="shared" si="162"/>
        <v>22737</v>
      </c>
      <c r="AO102" s="78">
        <f t="shared" si="162"/>
        <v>-20390</v>
      </c>
      <c r="AP102" s="78">
        <f t="shared" si="162"/>
        <v>-76563</v>
      </c>
      <c r="AQ102" s="78">
        <f t="shared" si="162"/>
        <v>-220164</v>
      </c>
      <c r="AR102" s="78">
        <f t="shared" si="162"/>
        <v>-14707</v>
      </c>
      <c r="AS102" s="78">
        <f t="shared" si="162"/>
        <v>15340</v>
      </c>
      <c r="AT102" s="77">
        <f t="shared" si="162"/>
        <v>-13760</v>
      </c>
    </row>
    <row r="103" spans="1:46" x14ac:dyDescent="0.3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166">
        <v>645198</v>
      </c>
      <c r="AE103" s="78">
        <f t="shared" si="162"/>
        <v>578142</v>
      </c>
      <c r="AF103" s="78">
        <f t="shared" si="162"/>
        <v>878527</v>
      </c>
      <c r="AG103" s="78">
        <f t="shared" si="162"/>
        <v>133412</v>
      </c>
      <c r="AH103" s="78">
        <f t="shared" si="162"/>
        <v>-62751</v>
      </c>
      <c r="AI103" s="78">
        <f t="shared" si="162"/>
        <v>129091</v>
      </c>
      <c r="AJ103" s="78">
        <f t="shared" si="162"/>
        <v>75538</v>
      </c>
      <c r="AK103" s="78">
        <f t="shared" si="162"/>
        <v>-19973</v>
      </c>
      <c r="AL103" s="78">
        <f t="shared" si="162"/>
        <v>53569</v>
      </c>
      <c r="AM103" s="78">
        <f t="shared" si="162"/>
        <v>2831</v>
      </c>
      <c r="AN103" s="78">
        <f t="shared" si="162"/>
        <v>272203</v>
      </c>
      <c r="AO103" s="78">
        <f t="shared" si="162"/>
        <v>233150</v>
      </c>
      <c r="AP103" s="78">
        <f t="shared" si="162"/>
        <v>-55199</v>
      </c>
      <c r="AQ103" s="78">
        <f t="shared" si="162"/>
        <v>-416367</v>
      </c>
      <c r="AR103" s="78">
        <f t="shared" si="162"/>
        <v>-311725</v>
      </c>
      <c r="AS103" s="78">
        <f t="shared" si="162"/>
        <v>55045</v>
      </c>
      <c r="AT103" s="68">
        <f t="shared" si="162"/>
        <v>73569</v>
      </c>
    </row>
    <row r="104" spans="1:46" x14ac:dyDescent="0.3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166">
        <v>505184</v>
      </c>
      <c r="AE104" s="78">
        <f t="shared" si="162"/>
        <v>109029</v>
      </c>
      <c r="AF104" s="78">
        <f t="shared" si="162"/>
        <v>840892</v>
      </c>
      <c r="AG104" s="78">
        <f t="shared" si="162"/>
        <v>97973</v>
      </c>
      <c r="AH104" s="78">
        <f t="shared" si="162"/>
        <v>-13307</v>
      </c>
      <c r="AI104" s="78">
        <f t="shared" si="162"/>
        <v>82562</v>
      </c>
      <c r="AJ104" s="78">
        <f t="shared" si="162"/>
        <v>50177</v>
      </c>
      <c r="AK104" s="78">
        <f t="shared" si="162"/>
        <v>35470</v>
      </c>
      <c r="AL104" s="78">
        <f t="shared" si="162"/>
        <v>1449</v>
      </c>
      <c r="AM104" s="78">
        <f t="shared" si="162"/>
        <v>38781</v>
      </c>
      <c r="AN104" s="78">
        <f t="shared" si="162"/>
        <v>152206</v>
      </c>
      <c r="AO104" s="78">
        <f t="shared" si="162"/>
        <v>208857</v>
      </c>
      <c r="AP104" s="78">
        <f t="shared" si="162"/>
        <v>46142</v>
      </c>
      <c r="AQ104" s="78">
        <f t="shared" si="162"/>
        <v>-397021</v>
      </c>
      <c r="AR104" s="78">
        <f t="shared" si="162"/>
        <v>-284950</v>
      </c>
      <c r="AS104" s="78">
        <f t="shared" si="162"/>
        <v>73208</v>
      </c>
      <c r="AT104" s="88">
        <f t="shared" si="162"/>
        <v>80750</v>
      </c>
    </row>
    <row r="105" spans="1:46" x14ac:dyDescent="0.3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166">
        <v>1135498</v>
      </c>
      <c r="AE105" s="78">
        <f t="shared" si="162"/>
        <v>-327194</v>
      </c>
      <c r="AF105" s="78">
        <f t="shared" si="162"/>
        <v>627134</v>
      </c>
      <c r="AG105" s="78">
        <f t="shared" si="162"/>
        <v>377262</v>
      </c>
      <c r="AH105" s="78">
        <f t="shared" si="162"/>
        <v>-394274</v>
      </c>
      <c r="AI105" s="78">
        <f t="shared" si="162"/>
        <v>576203</v>
      </c>
      <c r="AJ105" s="78">
        <f t="shared" si="162"/>
        <v>441356</v>
      </c>
      <c r="AK105" s="78">
        <f t="shared" si="162"/>
        <v>-449430</v>
      </c>
      <c r="AL105" s="78">
        <f t="shared" si="162"/>
        <v>125808</v>
      </c>
      <c r="AM105" s="78">
        <f t="shared" si="162"/>
        <v>-205042</v>
      </c>
      <c r="AN105" s="78">
        <f t="shared" si="162"/>
        <v>-12667</v>
      </c>
      <c r="AO105" s="78">
        <f t="shared" si="162"/>
        <v>290433</v>
      </c>
      <c r="AP105" s="78">
        <f t="shared" si="162"/>
        <v>-301859</v>
      </c>
      <c r="AQ105" s="78">
        <f t="shared" si="162"/>
        <v>191412</v>
      </c>
      <c r="AR105" s="78">
        <f t="shared" si="162"/>
        <v>-405132</v>
      </c>
      <c r="AS105" s="78">
        <f t="shared" si="162"/>
        <v>-209450</v>
      </c>
      <c r="AT105" s="88">
        <f t="shared" si="162"/>
        <v>-74535</v>
      </c>
    </row>
    <row r="106" spans="1:46" x14ac:dyDescent="0.3">
      <c r="A106" s="3"/>
      <c r="B106" s="29" t="s">
        <v>26</v>
      </c>
      <c r="C106" s="96">
        <f>SUM(C101:C105)</f>
        <v>11803632</v>
      </c>
      <c r="D106" s="69">
        <f t="shared" ref="D106:AK106" si="163">SUM(D101:D105)</f>
        <v>11482437</v>
      </c>
      <c r="E106" s="97">
        <f t="shared" si="163"/>
        <v>8006442</v>
      </c>
      <c r="F106" s="97">
        <f t="shared" si="163"/>
        <v>4512200</v>
      </c>
      <c r="G106" s="69">
        <f t="shared" si="163"/>
        <v>4216037</v>
      </c>
      <c r="H106" s="97">
        <f t="shared" si="163"/>
        <v>3572070</v>
      </c>
      <c r="I106" s="97">
        <f t="shared" si="163"/>
        <v>2825853</v>
      </c>
      <c r="J106" s="97">
        <f t="shared" si="163"/>
        <v>3324641</v>
      </c>
      <c r="K106" s="97">
        <f t="shared" si="163"/>
        <v>3790720</v>
      </c>
      <c r="L106" s="69">
        <f t="shared" si="163"/>
        <v>6750061</v>
      </c>
      <c r="M106" s="69">
        <f t="shared" si="163"/>
        <v>10054464</v>
      </c>
      <c r="N106" s="88">
        <f t="shared" si="163"/>
        <v>9746743</v>
      </c>
      <c r="O106" s="97">
        <f t="shared" si="163"/>
        <v>10365384</v>
      </c>
      <c r="P106" s="87">
        <f t="shared" si="163"/>
        <v>8093043</v>
      </c>
      <c r="Q106" s="97">
        <f>SUM(Q101:Q105)</f>
        <v>6853606</v>
      </c>
      <c r="R106" s="87">
        <f t="shared" si="163"/>
        <v>5141251</v>
      </c>
      <c r="S106" s="97">
        <f t="shared" si="163"/>
        <v>3037125</v>
      </c>
      <c r="T106" s="69">
        <f t="shared" si="163"/>
        <v>2688915</v>
      </c>
      <c r="U106" s="69">
        <f t="shared" si="163"/>
        <v>3068693</v>
      </c>
      <c r="V106" s="69">
        <f t="shared" ref="V106" si="164">SUM(V101:V105)</f>
        <v>2905115</v>
      </c>
      <c r="W106" s="69">
        <f t="shared" ref="W106:AC106" si="165">SUM(W101:W105)</f>
        <v>3962749</v>
      </c>
      <c r="X106" s="158">
        <f t="shared" si="165"/>
        <v>5815852</v>
      </c>
      <c r="Y106" s="69">
        <f t="shared" si="165"/>
        <v>9004298</v>
      </c>
      <c r="Z106" s="69">
        <f t="shared" si="165"/>
        <v>10307838</v>
      </c>
      <c r="AA106" s="69">
        <f t="shared" si="165"/>
        <v>12158531</v>
      </c>
      <c r="AB106" s="69">
        <f t="shared" si="165"/>
        <v>9318869</v>
      </c>
      <c r="AC106" s="69">
        <f t="shared" si="165"/>
        <v>6761353</v>
      </c>
      <c r="AD106" s="206">
        <f t="shared" ref="AD106" si="166">SUM(AD101:AD105)</f>
        <v>4936311</v>
      </c>
      <c r="AE106" s="97">
        <f t="shared" si="163"/>
        <v>1438248</v>
      </c>
      <c r="AF106" s="69">
        <f t="shared" si="163"/>
        <v>3389394</v>
      </c>
      <c r="AG106" s="67">
        <f t="shared" si="163"/>
        <v>1152836</v>
      </c>
      <c r="AH106" s="67">
        <f t="shared" si="163"/>
        <v>-629051</v>
      </c>
      <c r="AI106" s="67">
        <f t="shared" si="163"/>
        <v>1178912</v>
      </c>
      <c r="AJ106" s="97">
        <f t="shared" si="163"/>
        <v>883155</v>
      </c>
      <c r="AK106" s="97">
        <f t="shared" si="163"/>
        <v>-242840</v>
      </c>
      <c r="AL106" s="97">
        <f t="shared" ref="AL106:AM106" si="167">SUM(AL101:AL105)</f>
        <v>419526</v>
      </c>
      <c r="AM106" s="97">
        <f t="shared" si="167"/>
        <v>-172029</v>
      </c>
      <c r="AN106" s="97">
        <f t="shared" ref="AN106:AO106" si="168">SUM(AN101:AN105)</f>
        <v>934209</v>
      </c>
      <c r="AO106" s="97">
        <f t="shared" si="168"/>
        <v>1050166</v>
      </c>
      <c r="AP106" s="97">
        <f t="shared" ref="AP106:AQ106" si="169">SUM(AP101:AP105)</f>
        <v>-561095</v>
      </c>
      <c r="AQ106" s="97">
        <f t="shared" si="169"/>
        <v>-1793147</v>
      </c>
      <c r="AR106" s="97">
        <f t="shared" ref="AR106:AS106" si="170">SUM(AR101:AR105)</f>
        <v>-1225826</v>
      </c>
      <c r="AS106" s="97">
        <f t="shared" si="170"/>
        <v>92253</v>
      </c>
      <c r="AT106" s="98">
        <f t="shared" ref="AT106" si="171">SUM(AT101:AT105)</f>
        <v>204940</v>
      </c>
    </row>
    <row r="107" spans="1:46" ht="16.2" x14ac:dyDescent="0.3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167"/>
      <c r="AE107" s="100"/>
      <c r="AF107" s="102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4"/>
    </row>
    <row r="108" spans="1:46" x14ac:dyDescent="0.3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168">
        <v>21158</v>
      </c>
      <c r="AE108" s="106">
        <f t="shared" ref="AE108:AT112" si="172">C108-O108</f>
        <v>386</v>
      </c>
      <c r="AF108" s="106">
        <f t="shared" si="172"/>
        <v>575</v>
      </c>
      <c r="AG108" s="106">
        <f t="shared" si="172"/>
        <v>1085</v>
      </c>
      <c r="AH108" s="106">
        <f t="shared" si="172"/>
        <v>-1557</v>
      </c>
      <c r="AI108" s="106">
        <f t="shared" si="172"/>
        <v>1187</v>
      </c>
      <c r="AJ108" s="106">
        <f t="shared" si="172"/>
        <v>273</v>
      </c>
      <c r="AK108" s="106">
        <f t="shared" si="172"/>
        <v>-375</v>
      </c>
      <c r="AL108" s="106">
        <f t="shared" si="172"/>
        <v>330</v>
      </c>
      <c r="AM108" s="106">
        <f t="shared" si="172"/>
        <v>-410</v>
      </c>
      <c r="AN108" s="106">
        <f t="shared" si="172"/>
        <v>693</v>
      </c>
      <c r="AO108" s="106">
        <f t="shared" si="172"/>
        <v>300</v>
      </c>
      <c r="AP108" s="106">
        <f t="shared" si="172"/>
        <v>137</v>
      </c>
      <c r="AQ108" s="106">
        <f t="shared" si="172"/>
        <v>-757</v>
      </c>
      <c r="AR108" s="106">
        <f t="shared" si="172"/>
        <v>617</v>
      </c>
      <c r="AS108" s="106">
        <f t="shared" si="172"/>
        <v>256</v>
      </c>
      <c r="AT108" s="107">
        <f t="shared" si="172"/>
        <v>396</v>
      </c>
    </row>
    <row r="109" spans="1:46" x14ac:dyDescent="0.3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168">
        <v>1919</v>
      </c>
      <c r="AE109" s="106">
        <f t="shared" si="172"/>
        <v>547</v>
      </c>
      <c r="AF109" s="106">
        <f t="shared" si="172"/>
        <v>159</v>
      </c>
      <c r="AG109" s="106">
        <f t="shared" si="172"/>
        <v>217</v>
      </c>
      <c r="AH109" s="106">
        <f t="shared" si="172"/>
        <v>261</v>
      </c>
      <c r="AI109" s="106">
        <f t="shared" si="172"/>
        <v>385</v>
      </c>
      <c r="AJ109" s="106">
        <f t="shared" si="172"/>
        <v>498</v>
      </c>
      <c r="AK109" s="106">
        <f t="shared" si="172"/>
        <v>306</v>
      </c>
      <c r="AL109" s="106">
        <f t="shared" si="172"/>
        <v>255</v>
      </c>
      <c r="AM109" s="106">
        <f t="shared" si="172"/>
        <v>107</v>
      </c>
      <c r="AN109" s="106">
        <f t="shared" si="172"/>
        <v>23</v>
      </c>
      <c r="AO109" s="106">
        <f t="shared" si="172"/>
        <v>-148</v>
      </c>
      <c r="AP109" s="106">
        <f t="shared" si="172"/>
        <v>-466</v>
      </c>
      <c r="AQ109" s="106">
        <f t="shared" si="172"/>
        <v>-905</v>
      </c>
      <c r="AR109" s="106">
        <f t="shared" si="172"/>
        <v>-118</v>
      </c>
      <c r="AS109" s="106">
        <f t="shared" si="172"/>
        <v>14</v>
      </c>
      <c r="AT109" s="107">
        <f t="shared" si="172"/>
        <v>-25</v>
      </c>
    </row>
    <row r="110" spans="1:46" x14ac:dyDescent="0.3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168">
        <v>3476</v>
      </c>
      <c r="AE110" s="106">
        <f t="shared" si="172"/>
        <v>67</v>
      </c>
      <c r="AF110" s="106">
        <f t="shared" si="172"/>
        <v>566</v>
      </c>
      <c r="AG110" s="106">
        <f t="shared" si="172"/>
        <v>178</v>
      </c>
      <c r="AH110" s="106">
        <f t="shared" si="172"/>
        <v>-211</v>
      </c>
      <c r="AI110" s="106">
        <f t="shared" si="172"/>
        <v>423</v>
      </c>
      <c r="AJ110" s="106">
        <f t="shared" si="172"/>
        <v>113</v>
      </c>
      <c r="AK110" s="106">
        <f t="shared" si="172"/>
        <v>-149</v>
      </c>
      <c r="AL110" s="106">
        <f t="shared" si="172"/>
        <v>91</v>
      </c>
      <c r="AM110" s="106">
        <f t="shared" si="172"/>
        <v>0</v>
      </c>
      <c r="AN110" s="106">
        <f t="shared" si="172"/>
        <v>173</v>
      </c>
      <c r="AO110" s="106">
        <f t="shared" si="172"/>
        <v>116</v>
      </c>
      <c r="AP110" s="106">
        <f t="shared" si="172"/>
        <v>-82</v>
      </c>
      <c r="AQ110" s="106">
        <f t="shared" si="172"/>
        <v>-213</v>
      </c>
      <c r="AR110" s="106">
        <f t="shared" si="172"/>
        <v>-310</v>
      </c>
      <c r="AS110" s="106">
        <f t="shared" si="172"/>
        <v>-89</v>
      </c>
      <c r="AT110" s="107">
        <f t="shared" si="172"/>
        <v>-80</v>
      </c>
    </row>
    <row r="111" spans="1:46" x14ac:dyDescent="0.3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168">
        <v>492</v>
      </c>
      <c r="AE111" s="106">
        <f t="shared" si="172"/>
        <v>-64</v>
      </c>
      <c r="AF111" s="106">
        <f t="shared" si="172"/>
        <v>96</v>
      </c>
      <c r="AG111" s="106">
        <f t="shared" si="172"/>
        <v>21</v>
      </c>
      <c r="AH111" s="106">
        <f t="shared" si="172"/>
        <v>-25</v>
      </c>
      <c r="AI111" s="106">
        <f t="shared" si="172"/>
        <v>46</v>
      </c>
      <c r="AJ111" s="106">
        <f t="shared" si="172"/>
        <v>-2</v>
      </c>
      <c r="AK111" s="106">
        <f t="shared" si="172"/>
        <v>-2</v>
      </c>
      <c r="AL111" s="106">
        <f t="shared" si="172"/>
        <v>11</v>
      </c>
      <c r="AM111" s="106">
        <f t="shared" si="172"/>
        <v>33</v>
      </c>
      <c r="AN111" s="106">
        <f t="shared" si="172"/>
        <v>24</v>
      </c>
      <c r="AO111" s="106">
        <f t="shared" si="172"/>
        <v>20</v>
      </c>
      <c r="AP111" s="106">
        <f t="shared" si="172"/>
        <v>7</v>
      </c>
      <c r="AQ111" s="106">
        <f t="shared" si="172"/>
        <v>-28</v>
      </c>
      <c r="AR111" s="106">
        <f t="shared" si="172"/>
        <v>-79</v>
      </c>
      <c r="AS111" s="106">
        <f t="shared" si="172"/>
        <v>-7</v>
      </c>
      <c r="AT111" s="107">
        <f t="shared" si="172"/>
        <v>-11</v>
      </c>
    </row>
    <row r="112" spans="1:46" x14ac:dyDescent="0.3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168">
        <v>101</v>
      </c>
      <c r="AE112" s="106">
        <f t="shared" si="172"/>
        <v>-31</v>
      </c>
      <c r="AF112" s="106">
        <f t="shared" si="172"/>
        <v>21</v>
      </c>
      <c r="AG112" s="106">
        <f t="shared" si="172"/>
        <v>7</v>
      </c>
      <c r="AH112" s="106">
        <f t="shared" si="172"/>
        <v>-5</v>
      </c>
      <c r="AI112" s="106">
        <f t="shared" si="172"/>
        <v>3</v>
      </c>
      <c r="AJ112" s="106">
        <f t="shared" si="172"/>
        <v>3</v>
      </c>
      <c r="AK112" s="106">
        <f t="shared" si="172"/>
        <v>7</v>
      </c>
      <c r="AL112" s="106">
        <f t="shared" si="172"/>
        <v>7</v>
      </c>
      <c r="AM112" s="106">
        <f t="shared" si="172"/>
        <v>13</v>
      </c>
      <c r="AN112" s="106">
        <f t="shared" si="172"/>
        <v>1</v>
      </c>
      <c r="AO112" s="106">
        <f t="shared" si="172"/>
        <v>10</v>
      </c>
      <c r="AP112" s="106">
        <f t="shared" si="172"/>
        <v>2</v>
      </c>
      <c r="AQ112" s="106">
        <f t="shared" si="172"/>
        <v>11</v>
      </c>
      <c r="AR112" s="106">
        <f t="shared" si="172"/>
        <v>-19</v>
      </c>
      <c r="AS112" s="106">
        <f t="shared" si="172"/>
        <v>-2</v>
      </c>
      <c r="AT112" s="107">
        <f t="shared" si="172"/>
        <v>-6</v>
      </c>
    </row>
    <row r="113" spans="1:46" ht="15" thickBot="1" x14ac:dyDescent="0.3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AK113" si="173">SUM(E108:E112)</f>
        <v>28404</v>
      </c>
      <c r="F113" s="50">
        <f t="shared" si="173"/>
        <v>25883</v>
      </c>
      <c r="G113" s="50">
        <f t="shared" si="173"/>
        <v>27864</v>
      </c>
      <c r="H113" s="50">
        <f t="shared" si="173"/>
        <v>26357</v>
      </c>
      <c r="I113" s="50">
        <f t="shared" si="173"/>
        <v>25425</v>
      </c>
      <c r="J113" s="50">
        <f t="shared" si="173"/>
        <v>26917</v>
      </c>
      <c r="K113" s="50">
        <f t="shared" si="173"/>
        <v>25538</v>
      </c>
      <c r="L113" s="50">
        <f t="shared" si="173"/>
        <v>27026</v>
      </c>
      <c r="M113" s="50">
        <f t="shared" si="173"/>
        <v>28323</v>
      </c>
      <c r="N113" s="147">
        <f t="shared" si="173"/>
        <v>26684</v>
      </c>
      <c r="O113" s="50">
        <f t="shared" si="173"/>
        <v>28334</v>
      </c>
      <c r="P113" s="50">
        <f t="shared" si="173"/>
        <v>27349</v>
      </c>
      <c r="Q113" s="50">
        <f>SUM(Q108:Q112)</f>
        <v>26896</v>
      </c>
      <c r="R113" s="50">
        <f t="shared" si="173"/>
        <v>27420</v>
      </c>
      <c r="S113" s="50">
        <f t="shared" si="173"/>
        <v>25820</v>
      </c>
      <c r="T113" s="50">
        <f t="shared" si="173"/>
        <v>25472</v>
      </c>
      <c r="U113" s="50">
        <f t="shared" si="173"/>
        <v>25638</v>
      </c>
      <c r="V113" s="50">
        <f t="shared" ref="V113:X113" si="174">SUM(V108:V112)</f>
        <v>26223</v>
      </c>
      <c r="W113" s="50">
        <f t="shared" si="174"/>
        <v>25795</v>
      </c>
      <c r="X113" s="156">
        <f t="shared" si="174"/>
        <v>26112</v>
      </c>
      <c r="Y113" s="50">
        <f t="shared" ref="Y113:AB113" si="175">SUM(Y108:Y112)</f>
        <v>28025</v>
      </c>
      <c r="Z113" s="50">
        <f t="shared" si="175"/>
        <v>27086</v>
      </c>
      <c r="AA113" s="50">
        <f t="shared" si="175"/>
        <v>30226</v>
      </c>
      <c r="AB113" s="50">
        <f t="shared" si="175"/>
        <v>27258</v>
      </c>
      <c r="AC113" s="50">
        <f t="shared" ref="AC113" si="176">SUM(AC108:AC112)</f>
        <v>26724</v>
      </c>
      <c r="AD113" s="156">
        <f t="shared" ref="AD113" si="177">SUM(AD108:AD112)</f>
        <v>27146</v>
      </c>
      <c r="AE113" s="50">
        <f t="shared" si="173"/>
        <v>905</v>
      </c>
      <c r="AF113" s="50">
        <f t="shared" si="173"/>
        <v>1417</v>
      </c>
      <c r="AG113" s="50">
        <f t="shared" si="173"/>
        <v>1508</v>
      </c>
      <c r="AH113" s="50">
        <f t="shared" si="173"/>
        <v>-1537</v>
      </c>
      <c r="AI113" s="50">
        <f t="shared" si="173"/>
        <v>2044</v>
      </c>
      <c r="AJ113" s="50">
        <f t="shared" si="173"/>
        <v>885</v>
      </c>
      <c r="AK113" s="50">
        <f t="shared" si="173"/>
        <v>-213</v>
      </c>
      <c r="AL113" s="50">
        <f t="shared" ref="AL113:AM113" si="178">SUM(AL108:AL112)</f>
        <v>694</v>
      </c>
      <c r="AM113" s="50">
        <f t="shared" si="178"/>
        <v>-257</v>
      </c>
      <c r="AN113" s="50">
        <f t="shared" ref="AN113:AO113" si="179">SUM(AN108:AN112)</f>
        <v>914</v>
      </c>
      <c r="AO113" s="50">
        <f t="shared" si="179"/>
        <v>298</v>
      </c>
      <c r="AP113" s="50">
        <f t="shared" ref="AP113:AQ113" si="180">SUM(AP108:AP112)</f>
        <v>-402</v>
      </c>
      <c r="AQ113" s="50">
        <f t="shared" si="180"/>
        <v>-1892</v>
      </c>
      <c r="AR113" s="50">
        <f t="shared" ref="AR113:AS113" si="181">SUM(AR108:AR112)</f>
        <v>91</v>
      </c>
      <c r="AS113" s="50">
        <f t="shared" si="181"/>
        <v>172</v>
      </c>
      <c r="AT113" s="49">
        <f t="shared" ref="AT113" si="182">SUM(AT108:AT112)</f>
        <v>274</v>
      </c>
    </row>
    <row r="114" spans="1:46" x14ac:dyDescent="0.3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15"/>
      <c r="Y114" s="111"/>
      <c r="Z114" s="110"/>
      <c r="AA114" s="110"/>
      <c r="AB114" s="110"/>
      <c r="AC114" s="110"/>
      <c r="AD114" s="205"/>
      <c r="AE114" s="111"/>
      <c r="AF114" s="113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5"/>
    </row>
    <row r="115" spans="1:46" x14ac:dyDescent="0.3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183">E94-E101</f>
        <v>-1555375.9400000004</v>
      </c>
      <c r="F115" s="78">
        <f t="shared" si="183"/>
        <v>-1132439.7699999998</v>
      </c>
      <c r="G115" s="78">
        <f t="shared" si="183"/>
        <v>-1159967.25</v>
      </c>
      <c r="H115" s="78">
        <f t="shared" si="183"/>
        <v>-768359.6</v>
      </c>
      <c r="I115" s="78">
        <f t="shared" si="183"/>
        <v>-575958.74999999988</v>
      </c>
      <c r="J115" s="78">
        <f t="shared" si="183"/>
        <v>-521692.62999999966</v>
      </c>
      <c r="K115" s="78">
        <f t="shared" si="183"/>
        <v>1089930.9300000002</v>
      </c>
      <c r="L115" s="78">
        <f t="shared" si="183"/>
        <v>1777208.8000000017</v>
      </c>
      <c r="M115" s="78">
        <f t="shared" si="183"/>
        <v>1473060.4299999997</v>
      </c>
      <c r="N115" s="77">
        <f t="shared" si="183"/>
        <v>1386828.0199999996</v>
      </c>
      <c r="O115" s="78">
        <f t="shared" si="183"/>
        <v>-656089.87000000011</v>
      </c>
      <c r="P115" s="78">
        <f t="shared" si="183"/>
        <v>-236518.37000000011</v>
      </c>
      <c r="Q115" s="78">
        <f>Q94-Q101</f>
        <v>-486836.71999999974</v>
      </c>
      <c r="R115" s="78">
        <f t="shared" si="183"/>
        <v>-1438019</v>
      </c>
      <c r="S115" s="78">
        <f t="shared" si="183"/>
        <v>-781360.24000000011</v>
      </c>
      <c r="T115" s="78">
        <f t="shared" si="183"/>
        <v>-559983.74</v>
      </c>
      <c r="U115" s="78">
        <f t="shared" si="183"/>
        <v>-481482.83999999997</v>
      </c>
      <c r="V115" s="78">
        <f t="shared" ref="V115" si="184">V94-V101</f>
        <v>-198803.04000000004</v>
      </c>
      <c r="W115" s="78">
        <f t="shared" ref="W115:Y119" si="185">W94-W101</f>
        <v>807318.31999999983</v>
      </c>
      <c r="X115" s="163">
        <f t="shared" si="185"/>
        <v>1586493.2199999988</v>
      </c>
      <c r="Y115" s="78">
        <f t="shared" si="185"/>
        <v>2253922.6900000004</v>
      </c>
      <c r="Z115" s="78">
        <f t="shared" ref="Z115:AB119" si="186">Z94-Z101</f>
        <v>1761216.330000001</v>
      </c>
      <c r="AA115" s="78">
        <f t="shared" si="186"/>
        <v>-566303.89999999944</v>
      </c>
      <c r="AB115" s="78">
        <f t="shared" si="186"/>
        <v>-248823.22000000067</v>
      </c>
      <c r="AC115" s="78">
        <f t="shared" ref="AC115" si="187">AC94-AC101</f>
        <v>-772254.81</v>
      </c>
      <c r="AD115" s="206">
        <f t="shared" ref="AD115" si="188">AD94-AD101</f>
        <v>-1212906.7599999998</v>
      </c>
      <c r="AE115" s="78">
        <f t="shared" ref="AE115:AT119" si="189">C115-O115</f>
        <v>237822.21000000183</v>
      </c>
      <c r="AF115" s="78">
        <f t="shared" si="189"/>
        <v>-508989.43999999948</v>
      </c>
      <c r="AG115" s="78">
        <f t="shared" si="189"/>
        <v>-1068539.2200000007</v>
      </c>
      <c r="AH115" s="78">
        <f t="shared" si="189"/>
        <v>305579.23000000021</v>
      </c>
      <c r="AI115" s="78">
        <f t="shared" si="189"/>
        <v>-378607.00999999989</v>
      </c>
      <c r="AJ115" s="78">
        <f t="shared" si="189"/>
        <v>-208375.86</v>
      </c>
      <c r="AK115" s="78">
        <f t="shared" si="189"/>
        <v>-94475.909999999916</v>
      </c>
      <c r="AL115" s="78">
        <f t="shared" si="189"/>
        <v>-322889.58999999962</v>
      </c>
      <c r="AM115" s="78">
        <f t="shared" si="189"/>
        <v>282612.61000000034</v>
      </c>
      <c r="AN115" s="78">
        <f t="shared" si="189"/>
        <v>190715.58000000287</v>
      </c>
      <c r="AO115" s="78">
        <f t="shared" si="189"/>
        <v>-780862.26000000071</v>
      </c>
      <c r="AP115" s="78">
        <f t="shared" si="189"/>
        <v>-374388.31000000145</v>
      </c>
      <c r="AQ115" s="78">
        <f t="shared" si="189"/>
        <v>-89785.970000000671</v>
      </c>
      <c r="AR115" s="78">
        <f t="shared" si="189"/>
        <v>12304.850000000559</v>
      </c>
      <c r="AS115" s="78">
        <f t="shared" si="189"/>
        <v>285418.09000000032</v>
      </c>
      <c r="AT115" s="77">
        <f t="shared" si="189"/>
        <v>-225112.24000000022</v>
      </c>
    </row>
    <row r="116" spans="1:46" x14ac:dyDescent="0.3">
      <c r="A116" s="3"/>
      <c r="B116" s="29" t="s">
        <v>22</v>
      </c>
      <c r="C116" s="86">
        <f t="shared" ref="C116:D119" si="190">C95-C102</f>
        <v>627449.21</v>
      </c>
      <c r="D116" s="78">
        <f t="shared" si="190"/>
        <v>426920.80999999982</v>
      </c>
      <c r="E116" s="78">
        <f t="shared" ref="E116:U116" si="191">E95-E102</f>
        <v>103693.90999999997</v>
      </c>
      <c r="F116" s="78">
        <f t="shared" si="191"/>
        <v>-9970.4500000000116</v>
      </c>
      <c r="G116" s="78">
        <f t="shared" si="191"/>
        <v>-68817.599999999977</v>
      </c>
      <c r="H116" s="78">
        <f t="shared" si="191"/>
        <v>-101834.97</v>
      </c>
      <c r="I116" s="78">
        <f t="shared" si="191"/>
        <v>-105581.34</v>
      </c>
      <c r="J116" s="78">
        <f t="shared" si="191"/>
        <v>-81669.76999999999</v>
      </c>
      <c r="K116" s="78">
        <f t="shared" si="191"/>
        <v>208458.75</v>
      </c>
      <c r="L116" s="78">
        <f t="shared" si="191"/>
        <v>482162.31000000017</v>
      </c>
      <c r="M116" s="78">
        <f t="shared" si="191"/>
        <v>589210.8600000001</v>
      </c>
      <c r="N116" s="77">
        <f t="shared" si="191"/>
        <v>656347.05000000016</v>
      </c>
      <c r="O116" s="78">
        <f t="shared" si="191"/>
        <v>473933.83000000007</v>
      </c>
      <c r="P116" s="78">
        <f t="shared" si="191"/>
        <v>287794.84999999998</v>
      </c>
      <c r="Q116" s="78">
        <f>Q95-Q102</f>
        <v>193070.40999999992</v>
      </c>
      <c r="R116" s="78">
        <f t="shared" si="191"/>
        <v>-20188</v>
      </c>
      <c r="S116" s="78">
        <f t="shared" si="191"/>
        <v>-30647.690000000002</v>
      </c>
      <c r="T116" s="78">
        <f t="shared" si="191"/>
        <v>-4536.9000000000233</v>
      </c>
      <c r="U116" s="78">
        <f t="shared" si="191"/>
        <v>-6449.7299999999814</v>
      </c>
      <c r="V116" s="78">
        <f t="shared" ref="V116" si="192">V95-V102</f>
        <v>58835.139999999985</v>
      </c>
      <c r="W116" s="78">
        <f t="shared" ref="W116:X116" si="193">W95-W102</f>
        <v>225134.86</v>
      </c>
      <c r="X116" s="163">
        <f t="shared" si="193"/>
        <v>427394.14999999991</v>
      </c>
      <c r="Y116" s="78">
        <f t="shared" si="185"/>
        <v>669811.69999999995</v>
      </c>
      <c r="Z116" s="78">
        <f t="shared" ref="Z116:AA116" si="194">Z95-Z102</f>
        <v>666913.63</v>
      </c>
      <c r="AA116" s="78">
        <f t="shared" si="194"/>
        <v>427857.09000000008</v>
      </c>
      <c r="AB116" s="78">
        <f t="shared" si="186"/>
        <v>332404.41000000003</v>
      </c>
      <c r="AC116" s="78">
        <f t="shared" ref="AC116" si="195">AC95-AC102</f>
        <v>145411.01999999996</v>
      </c>
      <c r="AD116" s="166">
        <f t="shared" ref="AD116" si="196">AD95-AD102</f>
        <v>-17886.710000000021</v>
      </c>
      <c r="AE116" s="78">
        <f t="shared" si="189"/>
        <v>153515.37999999989</v>
      </c>
      <c r="AF116" s="78">
        <f t="shared" si="189"/>
        <v>139125.95999999985</v>
      </c>
      <c r="AG116" s="78">
        <f t="shared" si="189"/>
        <v>-89376.499999999942</v>
      </c>
      <c r="AH116" s="78">
        <f t="shared" si="189"/>
        <v>10217.549999999988</v>
      </c>
      <c r="AI116" s="78">
        <f t="shared" si="189"/>
        <v>-38169.909999999974</v>
      </c>
      <c r="AJ116" s="78">
        <f t="shared" si="189"/>
        <v>-97298.069999999978</v>
      </c>
      <c r="AK116" s="78">
        <f t="shared" si="189"/>
        <v>-99131.610000000015</v>
      </c>
      <c r="AL116" s="78">
        <f t="shared" si="189"/>
        <v>-140504.90999999997</v>
      </c>
      <c r="AM116" s="78">
        <f t="shared" si="189"/>
        <v>-16676.109999999986</v>
      </c>
      <c r="AN116" s="78">
        <f t="shared" si="189"/>
        <v>54768.160000000265</v>
      </c>
      <c r="AO116" s="78">
        <f t="shared" si="189"/>
        <v>-80600.839999999851</v>
      </c>
      <c r="AP116" s="78">
        <f t="shared" si="189"/>
        <v>-10566.579999999842</v>
      </c>
      <c r="AQ116" s="78">
        <f t="shared" si="189"/>
        <v>46076.739999999991</v>
      </c>
      <c r="AR116" s="78">
        <f t="shared" si="189"/>
        <v>-44609.560000000056</v>
      </c>
      <c r="AS116" s="78">
        <f t="shared" si="189"/>
        <v>47659.389999999956</v>
      </c>
      <c r="AT116" s="77">
        <f t="shared" si="189"/>
        <v>-2301.289999999979</v>
      </c>
    </row>
    <row r="117" spans="1:46" x14ac:dyDescent="0.3">
      <c r="A117" s="3"/>
      <c r="B117" s="29" t="s">
        <v>23</v>
      </c>
      <c r="C117" s="86">
        <f t="shared" si="190"/>
        <v>-528145.18999999994</v>
      </c>
      <c r="D117" s="78">
        <f t="shared" si="190"/>
        <v>-718225.94</v>
      </c>
      <c r="E117" s="78">
        <f t="shared" ref="E117:U117" si="197">E96-E103</f>
        <v>-532227.58000000007</v>
      </c>
      <c r="F117" s="78">
        <f t="shared" si="197"/>
        <v>-269377.25</v>
      </c>
      <c r="G117" s="78">
        <f t="shared" si="197"/>
        <v>-212849.98</v>
      </c>
      <c r="H117" s="78">
        <f t="shared" si="197"/>
        <v>-98718.77999999997</v>
      </c>
      <c r="I117" s="78">
        <f t="shared" si="197"/>
        <v>-48667.79999999993</v>
      </c>
      <c r="J117" s="78">
        <f t="shared" si="197"/>
        <v>-52182.489999999991</v>
      </c>
      <c r="K117" s="78">
        <f t="shared" si="197"/>
        <v>384700.91000000003</v>
      </c>
      <c r="L117" s="78">
        <f t="shared" si="197"/>
        <v>461183.51999999979</v>
      </c>
      <c r="M117" s="78">
        <f t="shared" si="197"/>
        <v>202361.39999999991</v>
      </c>
      <c r="N117" s="77">
        <f t="shared" si="197"/>
        <v>102277.4600000002</v>
      </c>
      <c r="O117" s="78">
        <f t="shared" si="197"/>
        <v>-471631.72</v>
      </c>
      <c r="P117" s="78">
        <f t="shared" si="197"/>
        <v>-167506.17999999993</v>
      </c>
      <c r="Q117" s="78">
        <f>Q96-Q103</f>
        <v>-410689.89</v>
      </c>
      <c r="R117" s="78">
        <f t="shared" si="197"/>
        <v>-450640</v>
      </c>
      <c r="S117" s="78">
        <f t="shared" si="197"/>
        <v>-126525.49000000002</v>
      </c>
      <c r="T117" s="78">
        <f t="shared" si="197"/>
        <v>-74500.829999999987</v>
      </c>
      <c r="U117" s="78">
        <f t="shared" si="197"/>
        <v>-101453.27999999997</v>
      </c>
      <c r="V117" s="78">
        <f t="shared" ref="V117" si="198">V96-V103</f>
        <v>4053.0100000000093</v>
      </c>
      <c r="W117" s="78">
        <f t="shared" ref="W117:X117" si="199">W96-W103</f>
        <v>269155.1100000001</v>
      </c>
      <c r="X117" s="163">
        <f t="shared" si="199"/>
        <v>400233.54999999981</v>
      </c>
      <c r="Y117" s="78">
        <f t="shared" si="185"/>
        <v>470844.37000000034</v>
      </c>
      <c r="Z117" s="78">
        <f t="shared" ref="Z117:AA117" si="200">Z96-Z103</f>
        <v>520736.70999999996</v>
      </c>
      <c r="AA117" s="78">
        <f t="shared" si="200"/>
        <v>-866496.82000000007</v>
      </c>
      <c r="AB117" s="78">
        <f t="shared" si="186"/>
        <v>-371743.44000000018</v>
      </c>
      <c r="AC117" s="78">
        <f t="shared" ref="AC117" si="201">AC96-AC103</f>
        <v>-428585.50000000012</v>
      </c>
      <c r="AD117" s="166">
        <f t="shared" ref="AD117" si="202">AD96-AD103</f>
        <v>-321447.48000000004</v>
      </c>
      <c r="AE117" s="78">
        <f t="shared" si="189"/>
        <v>-56513.469999999972</v>
      </c>
      <c r="AF117" s="78">
        <f t="shared" si="189"/>
        <v>-550719.76</v>
      </c>
      <c r="AG117" s="78">
        <f t="shared" si="189"/>
        <v>-121537.69000000006</v>
      </c>
      <c r="AH117" s="78">
        <f t="shared" si="189"/>
        <v>181262.75</v>
      </c>
      <c r="AI117" s="78">
        <f t="shared" si="189"/>
        <v>-86324.489999999991</v>
      </c>
      <c r="AJ117" s="78">
        <f t="shared" si="189"/>
        <v>-24217.949999999983</v>
      </c>
      <c r="AK117" s="78">
        <f t="shared" si="189"/>
        <v>52785.48000000004</v>
      </c>
      <c r="AL117" s="78">
        <f t="shared" si="189"/>
        <v>-56235.5</v>
      </c>
      <c r="AM117" s="78">
        <f t="shared" si="189"/>
        <v>115545.79999999993</v>
      </c>
      <c r="AN117" s="78">
        <f t="shared" si="189"/>
        <v>60949.969999999972</v>
      </c>
      <c r="AO117" s="78">
        <f t="shared" si="189"/>
        <v>-268482.97000000044</v>
      </c>
      <c r="AP117" s="78">
        <f t="shared" si="189"/>
        <v>-418459.24999999977</v>
      </c>
      <c r="AQ117" s="78">
        <f t="shared" si="189"/>
        <v>394865.10000000009</v>
      </c>
      <c r="AR117" s="78">
        <f t="shared" si="189"/>
        <v>204237.26000000024</v>
      </c>
      <c r="AS117" s="78">
        <f t="shared" si="189"/>
        <v>17895.610000000102</v>
      </c>
      <c r="AT117" s="77">
        <f t="shared" si="189"/>
        <v>-129192.51999999996</v>
      </c>
    </row>
    <row r="118" spans="1:46" x14ac:dyDescent="0.3">
      <c r="A118" s="3"/>
      <c r="B118" s="29" t="s">
        <v>24</v>
      </c>
      <c r="C118" s="86">
        <f t="shared" si="190"/>
        <v>-6073.6700000001583</v>
      </c>
      <c r="D118" s="78">
        <f t="shared" si="190"/>
        <v>-774374.33000000007</v>
      </c>
      <c r="E118" s="78">
        <f t="shared" ref="E118:U118" si="203">E97-E104</f>
        <v>-323672.84000000008</v>
      </c>
      <c r="F118" s="78">
        <f t="shared" si="203"/>
        <v>-282698.95999999996</v>
      </c>
      <c r="G118" s="78">
        <f t="shared" si="203"/>
        <v>-151539.81</v>
      </c>
      <c r="H118" s="78">
        <f t="shared" si="203"/>
        <v>-44065.09</v>
      </c>
      <c r="I118" s="78">
        <f t="shared" si="203"/>
        <v>-11024.869999999995</v>
      </c>
      <c r="J118" s="78">
        <f t="shared" si="203"/>
        <v>82027.070000000007</v>
      </c>
      <c r="K118" s="78">
        <f t="shared" si="203"/>
        <v>381854.36</v>
      </c>
      <c r="L118" s="78">
        <f t="shared" si="203"/>
        <v>379397.9700000002</v>
      </c>
      <c r="M118" s="78">
        <f t="shared" si="203"/>
        <v>238080.10999999987</v>
      </c>
      <c r="N118" s="77">
        <f t="shared" si="203"/>
        <v>-101323.24999999977</v>
      </c>
      <c r="O118" s="78">
        <f t="shared" si="203"/>
        <v>-250463.97999999998</v>
      </c>
      <c r="P118" s="78">
        <f t="shared" si="203"/>
        <v>-106487.31999999995</v>
      </c>
      <c r="Q118" s="78">
        <f>Q97-Q104</f>
        <v>-287398.35000000003</v>
      </c>
      <c r="R118" s="78">
        <f t="shared" si="203"/>
        <v>-386044</v>
      </c>
      <c r="S118" s="78">
        <f t="shared" si="203"/>
        <v>-112315.40000000002</v>
      </c>
      <c r="T118" s="78">
        <f t="shared" si="203"/>
        <v>-34554.679999999993</v>
      </c>
      <c r="U118" s="78">
        <f t="shared" si="203"/>
        <v>5931.390000000014</v>
      </c>
      <c r="V118" s="78">
        <f t="shared" ref="V118" si="204">V97-V104</f>
        <v>89255.290000000037</v>
      </c>
      <c r="W118" s="78">
        <f t="shared" ref="W118:X118" si="205">W97-W104</f>
        <v>335543.47000000009</v>
      </c>
      <c r="X118" s="163">
        <f t="shared" si="205"/>
        <v>333701.09000000008</v>
      </c>
      <c r="Y118" s="78">
        <f t="shared" si="185"/>
        <v>500687.99</v>
      </c>
      <c r="Z118" s="78">
        <f t="shared" ref="Z118:AA118" si="206">Z97-Z104</f>
        <v>95224.229999999981</v>
      </c>
      <c r="AA118" s="78">
        <f t="shared" si="206"/>
        <v>-439156.54000000004</v>
      </c>
      <c r="AB118" s="78">
        <f t="shared" si="186"/>
        <v>-319774.41000000003</v>
      </c>
      <c r="AC118" s="78">
        <f t="shared" ref="AC118" si="207">AC97-AC104</f>
        <v>-224685.75</v>
      </c>
      <c r="AD118" s="166">
        <f t="shared" ref="AD118" si="208">AD97-AD104</f>
        <v>-236547.49999999994</v>
      </c>
      <c r="AE118" s="78">
        <f t="shared" si="189"/>
        <v>244390.30999999982</v>
      </c>
      <c r="AF118" s="78">
        <f t="shared" si="189"/>
        <v>-667887.01000000013</v>
      </c>
      <c r="AG118" s="78">
        <f t="shared" si="189"/>
        <v>-36274.490000000049</v>
      </c>
      <c r="AH118" s="78">
        <f t="shared" si="189"/>
        <v>103345.04000000004</v>
      </c>
      <c r="AI118" s="78">
        <f t="shared" si="189"/>
        <v>-39224.409999999974</v>
      </c>
      <c r="AJ118" s="78">
        <f t="shared" si="189"/>
        <v>-9510.4100000000035</v>
      </c>
      <c r="AK118" s="78">
        <f t="shared" si="189"/>
        <v>-16956.260000000009</v>
      </c>
      <c r="AL118" s="78">
        <f t="shared" si="189"/>
        <v>-7228.2200000000303</v>
      </c>
      <c r="AM118" s="78">
        <f t="shared" si="189"/>
        <v>46310.889999999898</v>
      </c>
      <c r="AN118" s="78">
        <f t="shared" si="189"/>
        <v>45696.880000000121</v>
      </c>
      <c r="AO118" s="78">
        <f t="shared" si="189"/>
        <v>-262607.88000000012</v>
      </c>
      <c r="AP118" s="78">
        <f t="shared" si="189"/>
        <v>-196547.47999999975</v>
      </c>
      <c r="AQ118" s="78">
        <f t="shared" si="189"/>
        <v>188692.56000000006</v>
      </c>
      <c r="AR118" s="78">
        <f t="shared" si="189"/>
        <v>213287.09000000008</v>
      </c>
      <c r="AS118" s="78">
        <f t="shared" si="189"/>
        <v>-62712.600000000035</v>
      </c>
      <c r="AT118" s="77">
        <f t="shared" si="189"/>
        <v>-149496.50000000006</v>
      </c>
    </row>
    <row r="119" spans="1:46" x14ac:dyDescent="0.3">
      <c r="A119" s="3"/>
      <c r="B119" s="29" t="s">
        <v>25</v>
      </c>
      <c r="C119" s="86">
        <f t="shared" si="190"/>
        <v>530492.33000000007</v>
      </c>
      <c r="D119" s="78">
        <f t="shared" si="190"/>
        <v>-813586.54</v>
      </c>
      <c r="E119" s="78">
        <f t="shared" ref="E119:U119" si="209">E98-E105</f>
        <v>-667187.68000000005</v>
      </c>
      <c r="F119" s="78">
        <f t="shared" si="209"/>
        <v>189634.51</v>
      </c>
      <c r="G119" s="78">
        <f t="shared" si="209"/>
        <v>-410476.48</v>
      </c>
      <c r="H119" s="78">
        <f t="shared" si="209"/>
        <v>-439012.55999999994</v>
      </c>
      <c r="I119" s="78">
        <f t="shared" si="209"/>
        <v>183620.10999999987</v>
      </c>
      <c r="J119" s="78">
        <f t="shared" si="209"/>
        <v>52699.169999999925</v>
      </c>
      <c r="K119" s="78">
        <f t="shared" si="209"/>
        <v>272952.63000000012</v>
      </c>
      <c r="L119" s="78">
        <f t="shared" si="209"/>
        <v>332371.70999999996</v>
      </c>
      <c r="M119" s="78">
        <f t="shared" si="209"/>
        <v>-311883.48999999976</v>
      </c>
      <c r="N119" s="77">
        <f t="shared" si="209"/>
        <v>86354.15000000014</v>
      </c>
      <c r="O119" s="78">
        <f t="shared" si="209"/>
        <v>-263180.05999999982</v>
      </c>
      <c r="P119" s="78">
        <f t="shared" si="209"/>
        <v>-341408.41000000015</v>
      </c>
      <c r="Q119" s="78">
        <f>Q98-Q105</f>
        <v>-278219.56000000006</v>
      </c>
      <c r="R119" s="78">
        <f t="shared" si="209"/>
        <v>-354984</v>
      </c>
      <c r="S119" s="78">
        <f t="shared" si="209"/>
        <v>135576.45999999996</v>
      </c>
      <c r="T119" s="78">
        <f t="shared" si="209"/>
        <v>9564.0500000000466</v>
      </c>
      <c r="U119" s="78">
        <f t="shared" si="209"/>
        <v>-264815.16000000003</v>
      </c>
      <c r="V119" s="78">
        <f t="shared" ref="V119" si="210">V98-V105</f>
        <v>254411.45999999996</v>
      </c>
      <c r="W119" s="78">
        <f t="shared" ref="W119:X119" si="211">W98-W105</f>
        <v>43980.540000000037</v>
      </c>
      <c r="X119" s="163">
        <f t="shared" si="211"/>
        <v>214885.16999999993</v>
      </c>
      <c r="Y119" s="78">
        <f t="shared" si="185"/>
        <v>23456.659999999916</v>
      </c>
      <c r="Z119" s="78">
        <f t="shared" ref="Z119:AA119" si="212">Z98-Z105</f>
        <v>-145243.18000000017</v>
      </c>
      <c r="AA119" s="78">
        <f t="shared" si="212"/>
        <v>62142.330000000075</v>
      </c>
      <c r="AB119" s="78">
        <f t="shared" si="186"/>
        <v>-588292.64999999991</v>
      </c>
      <c r="AC119" s="78">
        <f t="shared" ref="AC119" si="213">AC98-AC105</f>
        <v>-493166.07000000007</v>
      </c>
      <c r="AD119" s="166">
        <f t="shared" ref="AD119" si="214">AD98-AD105</f>
        <v>-293929.32999999996</v>
      </c>
      <c r="AE119" s="78">
        <f t="shared" si="189"/>
        <v>793672.3899999999</v>
      </c>
      <c r="AF119" s="78">
        <f t="shared" si="189"/>
        <v>-472178.12999999989</v>
      </c>
      <c r="AG119" s="78">
        <f t="shared" si="189"/>
        <v>-388968.12</v>
      </c>
      <c r="AH119" s="78">
        <f t="shared" si="189"/>
        <v>544618.51</v>
      </c>
      <c r="AI119" s="78">
        <f t="shared" si="189"/>
        <v>-546052.93999999994</v>
      </c>
      <c r="AJ119" s="78">
        <f t="shared" si="189"/>
        <v>-448576.61</v>
      </c>
      <c r="AK119" s="78">
        <f t="shared" si="189"/>
        <v>448435.2699999999</v>
      </c>
      <c r="AL119" s="78">
        <f t="shared" si="189"/>
        <v>-201712.29000000004</v>
      </c>
      <c r="AM119" s="78">
        <f t="shared" si="189"/>
        <v>228972.09000000008</v>
      </c>
      <c r="AN119" s="78">
        <f t="shared" si="189"/>
        <v>117486.54000000004</v>
      </c>
      <c r="AO119" s="78">
        <f t="shared" si="189"/>
        <v>-335340.14999999967</v>
      </c>
      <c r="AP119" s="78">
        <f t="shared" si="189"/>
        <v>231597.33000000031</v>
      </c>
      <c r="AQ119" s="78">
        <f t="shared" si="189"/>
        <v>-325322.3899999999</v>
      </c>
      <c r="AR119" s="78">
        <f t="shared" si="189"/>
        <v>246884.23999999976</v>
      </c>
      <c r="AS119" s="78">
        <f t="shared" si="189"/>
        <v>214946.51</v>
      </c>
      <c r="AT119" s="77">
        <f t="shared" si="189"/>
        <v>-61054.670000000042</v>
      </c>
    </row>
    <row r="120" spans="1:46" ht="15" thickBot="1" x14ac:dyDescent="0.3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215">SUM(E115:E119)</f>
        <v>-2974770.1300000008</v>
      </c>
      <c r="F120" s="71">
        <f t="shared" si="215"/>
        <v>-1504851.9199999997</v>
      </c>
      <c r="G120" s="71">
        <f t="shared" si="215"/>
        <v>-2003651.12</v>
      </c>
      <c r="H120" s="71">
        <f t="shared" si="215"/>
        <v>-1451990.9999999998</v>
      </c>
      <c r="I120" s="71">
        <f t="shared" si="215"/>
        <v>-557612.64999999991</v>
      </c>
      <c r="J120" s="71">
        <f t="shared" si="215"/>
        <v>-520818.64999999967</v>
      </c>
      <c r="K120" s="71">
        <f t="shared" si="215"/>
        <v>2337897.58</v>
      </c>
      <c r="L120" s="71">
        <f t="shared" si="215"/>
        <v>3432324.3100000019</v>
      </c>
      <c r="M120" s="71">
        <f t="shared" si="215"/>
        <v>2190829.3099999996</v>
      </c>
      <c r="N120" s="70">
        <f t="shared" si="215"/>
        <v>2130483.4300000006</v>
      </c>
      <c r="O120" s="71">
        <f t="shared" si="215"/>
        <v>-1167431.7999999998</v>
      </c>
      <c r="P120" s="71">
        <f t="shared" si="215"/>
        <v>-564125.43000000017</v>
      </c>
      <c r="Q120" s="71">
        <f t="shared" si="215"/>
        <v>-1270074.1099999999</v>
      </c>
      <c r="R120" s="71">
        <f t="shared" si="215"/>
        <v>-2649875</v>
      </c>
      <c r="S120" s="71">
        <f t="shared" si="215"/>
        <v>-915272.36000000034</v>
      </c>
      <c r="T120" s="71">
        <f t="shared" si="215"/>
        <v>-664012.09999999986</v>
      </c>
      <c r="U120" s="71">
        <f t="shared" si="215"/>
        <v>-848269.61999999988</v>
      </c>
      <c r="V120" s="71">
        <f t="shared" ref="V120:X120" si="216">SUM(V115:V119)</f>
        <v>207751.85999999996</v>
      </c>
      <c r="W120" s="71">
        <f t="shared" si="216"/>
        <v>1681132.3000000003</v>
      </c>
      <c r="X120" s="159">
        <f t="shared" si="216"/>
        <v>2962707.1799999988</v>
      </c>
      <c r="Y120" s="71">
        <f t="shared" ref="Y120:AB120" si="217">SUM(Y115:Y119)</f>
        <v>3918723.4100000011</v>
      </c>
      <c r="Z120" s="71">
        <f t="shared" si="217"/>
        <v>2898847.7200000007</v>
      </c>
      <c r="AA120" s="71">
        <f t="shared" si="217"/>
        <v>-1381957.8399999994</v>
      </c>
      <c r="AB120" s="71">
        <f t="shared" si="217"/>
        <v>-1196229.3100000008</v>
      </c>
      <c r="AC120" s="71">
        <f t="shared" ref="AC120" si="218">SUM(AC115:AC119)</f>
        <v>-1773281.11</v>
      </c>
      <c r="AD120" s="159">
        <f t="shared" ref="AD120" si="219">SUM(AD115:AD119)</f>
        <v>-2082717.7799999998</v>
      </c>
      <c r="AE120" s="71">
        <f>SUM(AE115:AE119)</f>
        <v>1372886.8200000015</v>
      </c>
      <c r="AF120" s="71">
        <f t="shared" ref="AF120:AK120" si="220">SUM(AF115:AF119)</f>
        <v>-2060648.3799999997</v>
      </c>
      <c r="AG120" s="71">
        <f t="shared" si="220"/>
        <v>-1704696.0200000005</v>
      </c>
      <c r="AH120" s="71">
        <f t="shared" si="220"/>
        <v>1145023.0800000003</v>
      </c>
      <c r="AI120" s="71">
        <f t="shared" si="220"/>
        <v>-1088378.7599999998</v>
      </c>
      <c r="AJ120" s="71">
        <f t="shared" si="220"/>
        <v>-787978.89999999991</v>
      </c>
      <c r="AK120" s="71">
        <f t="shared" si="220"/>
        <v>290656.96999999997</v>
      </c>
      <c r="AL120" s="71">
        <f t="shared" ref="AL120:AM120" si="221">SUM(AL115:AL119)</f>
        <v>-728570.50999999966</v>
      </c>
      <c r="AM120" s="71">
        <f t="shared" si="221"/>
        <v>656765.28000000026</v>
      </c>
      <c r="AN120" s="71">
        <f t="shared" ref="AN120:AO120" si="222">SUM(AN115:AN119)</f>
        <v>469617.13000000326</v>
      </c>
      <c r="AO120" s="71">
        <f t="shared" si="222"/>
        <v>-1727894.1000000008</v>
      </c>
      <c r="AP120" s="71">
        <f t="shared" ref="AP120:AQ120" si="223">SUM(AP115:AP119)</f>
        <v>-768364.2900000005</v>
      </c>
      <c r="AQ120" s="71">
        <f t="shared" si="223"/>
        <v>214526.03999999957</v>
      </c>
      <c r="AR120" s="71">
        <f t="shared" ref="AR120:AS120" si="224">SUM(AR115:AR119)</f>
        <v>632103.88000000059</v>
      </c>
      <c r="AS120" s="71">
        <f t="shared" si="224"/>
        <v>503207.00000000035</v>
      </c>
      <c r="AT120" s="70">
        <f t="shared" ref="AT120" si="225">SUM(AT115:AT119)</f>
        <v>-567157.2200000002</v>
      </c>
    </row>
    <row r="121" spans="1:46" x14ac:dyDescent="0.3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196"/>
      <c r="AE121" s="54"/>
      <c r="AF121" s="55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7"/>
    </row>
    <row r="122" spans="1:46" x14ac:dyDescent="0.3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197"/>
      <c r="AE122" s="48">
        <f t="shared" ref="AE122:AT126" si="226">C122-O122</f>
        <v>0</v>
      </c>
      <c r="AF122" s="48">
        <f t="shared" si="226"/>
        <v>0</v>
      </c>
      <c r="AG122" s="48">
        <f t="shared" si="226"/>
        <v>0</v>
      </c>
      <c r="AH122" s="48">
        <f t="shared" si="226"/>
        <v>0</v>
      </c>
      <c r="AI122" s="48">
        <f t="shared" si="226"/>
        <v>0</v>
      </c>
      <c r="AJ122" s="48">
        <f t="shared" si="226"/>
        <v>0</v>
      </c>
      <c r="AK122" s="48">
        <f t="shared" si="226"/>
        <v>0</v>
      </c>
      <c r="AL122" s="48">
        <f t="shared" si="226"/>
        <v>0</v>
      </c>
      <c r="AM122" s="48">
        <f t="shared" si="226"/>
        <v>0</v>
      </c>
      <c r="AN122" s="48">
        <f t="shared" si="226"/>
        <v>0</v>
      </c>
      <c r="AO122" s="48">
        <f t="shared" si="226"/>
        <v>0</v>
      </c>
      <c r="AP122" s="48">
        <f t="shared" si="226"/>
        <v>0</v>
      </c>
      <c r="AQ122" s="48">
        <f t="shared" si="226"/>
        <v>0</v>
      </c>
      <c r="AR122" s="48">
        <f t="shared" si="226"/>
        <v>0</v>
      </c>
      <c r="AS122" s="48">
        <f t="shared" si="226"/>
        <v>0</v>
      </c>
      <c r="AT122" s="60">
        <f t="shared" si="226"/>
        <v>0</v>
      </c>
    </row>
    <row r="123" spans="1:46" x14ac:dyDescent="0.3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197">
        <v>192</v>
      </c>
      <c r="AE123" s="48">
        <f t="shared" si="226"/>
        <v>5</v>
      </c>
      <c r="AF123" s="48">
        <f t="shared" si="226"/>
        <v>11</v>
      </c>
      <c r="AG123" s="48">
        <f t="shared" si="226"/>
        <v>64</v>
      </c>
      <c r="AH123" s="48">
        <f t="shared" si="226"/>
        <v>63</v>
      </c>
      <c r="AI123" s="48">
        <f t="shared" si="226"/>
        <v>39</v>
      </c>
      <c r="AJ123" s="48">
        <f t="shared" si="226"/>
        <v>35</v>
      </c>
      <c r="AK123" s="48">
        <f t="shared" si="226"/>
        <v>75</v>
      </c>
      <c r="AL123" s="48">
        <f t="shared" si="226"/>
        <v>63</v>
      </c>
      <c r="AM123" s="48">
        <f t="shared" si="226"/>
        <v>49</v>
      </c>
      <c r="AN123" s="48">
        <f t="shared" si="226"/>
        <v>39</v>
      </c>
      <c r="AO123" s="48">
        <f t="shared" si="226"/>
        <v>45</v>
      </c>
      <c r="AP123" s="48">
        <f t="shared" si="226"/>
        <v>30</v>
      </c>
      <c r="AQ123" s="48">
        <f t="shared" si="226"/>
        <v>23</v>
      </c>
      <c r="AR123" s="48">
        <f t="shared" si="226"/>
        <v>11</v>
      </c>
      <c r="AS123" s="48">
        <f t="shared" si="226"/>
        <v>-12</v>
      </c>
      <c r="AT123" s="47">
        <f t="shared" si="226"/>
        <v>-107</v>
      </c>
    </row>
    <row r="124" spans="1:46" x14ac:dyDescent="0.3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197"/>
      <c r="AE124" s="48">
        <f t="shared" si="226"/>
        <v>0</v>
      </c>
      <c r="AF124" s="48">
        <f t="shared" si="226"/>
        <v>0</v>
      </c>
      <c r="AG124" s="48">
        <f t="shared" si="226"/>
        <v>0</v>
      </c>
      <c r="AH124" s="48">
        <f t="shared" si="226"/>
        <v>0</v>
      </c>
      <c r="AI124" s="48">
        <f t="shared" si="226"/>
        <v>0</v>
      </c>
      <c r="AJ124" s="48">
        <f t="shared" si="226"/>
        <v>0</v>
      </c>
      <c r="AK124" s="48">
        <f t="shared" si="226"/>
        <v>0</v>
      </c>
      <c r="AL124" s="48">
        <f t="shared" si="226"/>
        <v>0</v>
      </c>
      <c r="AM124" s="48">
        <f t="shared" si="226"/>
        <v>0</v>
      </c>
      <c r="AN124" s="48">
        <f t="shared" si="226"/>
        <v>0</v>
      </c>
      <c r="AO124" s="48">
        <f t="shared" si="226"/>
        <v>0</v>
      </c>
      <c r="AP124" s="48">
        <f t="shared" si="226"/>
        <v>0</v>
      </c>
      <c r="AQ124" s="48">
        <f t="shared" si="226"/>
        <v>0</v>
      </c>
      <c r="AR124" s="48">
        <f t="shared" si="226"/>
        <v>0</v>
      </c>
      <c r="AS124" s="48">
        <f t="shared" si="226"/>
        <v>0</v>
      </c>
      <c r="AT124" s="47">
        <f t="shared" si="226"/>
        <v>0</v>
      </c>
    </row>
    <row r="125" spans="1:46" x14ac:dyDescent="0.3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197"/>
      <c r="AE125" s="48">
        <f t="shared" si="226"/>
        <v>0</v>
      </c>
      <c r="AF125" s="48">
        <f t="shared" si="226"/>
        <v>0</v>
      </c>
      <c r="AG125" s="48">
        <f t="shared" si="226"/>
        <v>0</v>
      </c>
      <c r="AH125" s="48">
        <f t="shared" si="226"/>
        <v>0</v>
      </c>
      <c r="AI125" s="48">
        <f t="shared" si="226"/>
        <v>0</v>
      </c>
      <c r="AJ125" s="48">
        <f t="shared" si="226"/>
        <v>0</v>
      </c>
      <c r="AK125" s="48">
        <f t="shared" si="226"/>
        <v>0</v>
      </c>
      <c r="AL125" s="48">
        <f t="shared" si="226"/>
        <v>0</v>
      </c>
      <c r="AM125" s="48">
        <f t="shared" si="226"/>
        <v>0</v>
      </c>
      <c r="AN125" s="48">
        <f t="shared" si="226"/>
        <v>0</v>
      </c>
      <c r="AO125" s="48">
        <f t="shared" si="226"/>
        <v>0</v>
      </c>
      <c r="AP125" s="48">
        <f t="shared" si="226"/>
        <v>0</v>
      </c>
      <c r="AQ125" s="48">
        <f t="shared" si="226"/>
        <v>0</v>
      </c>
      <c r="AR125" s="48">
        <f t="shared" si="226"/>
        <v>0</v>
      </c>
      <c r="AS125" s="48">
        <f t="shared" si="226"/>
        <v>0</v>
      </c>
      <c r="AT125" s="47">
        <f t="shared" si="226"/>
        <v>0</v>
      </c>
    </row>
    <row r="126" spans="1:46" x14ac:dyDescent="0.3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197"/>
      <c r="AE126" s="48">
        <f t="shared" si="226"/>
        <v>0</v>
      </c>
      <c r="AF126" s="48">
        <f t="shared" si="226"/>
        <v>0</v>
      </c>
      <c r="AG126" s="48">
        <f t="shared" si="226"/>
        <v>0</v>
      </c>
      <c r="AH126" s="48">
        <f t="shared" si="226"/>
        <v>0</v>
      </c>
      <c r="AI126" s="48">
        <f t="shared" si="226"/>
        <v>0</v>
      </c>
      <c r="AJ126" s="48">
        <f t="shared" si="226"/>
        <v>0</v>
      </c>
      <c r="AK126" s="48">
        <f t="shared" si="226"/>
        <v>0</v>
      </c>
      <c r="AL126" s="48">
        <f t="shared" si="226"/>
        <v>0</v>
      </c>
      <c r="AM126" s="48">
        <f t="shared" si="226"/>
        <v>0</v>
      </c>
      <c r="AN126" s="48">
        <f t="shared" si="226"/>
        <v>0</v>
      </c>
      <c r="AO126" s="48">
        <f t="shared" si="226"/>
        <v>0</v>
      </c>
      <c r="AP126" s="48">
        <f t="shared" si="226"/>
        <v>0</v>
      </c>
      <c r="AQ126" s="48">
        <f t="shared" si="226"/>
        <v>0</v>
      </c>
      <c r="AR126" s="48">
        <f t="shared" si="226"/>
        <v>0</v>
      </c>
      <c r="AS126" s="48">
        <f t="shared" si="226"/>
        <v>0</v>
      </c>
      <c r="AT126" s="47">
        <f t="shared" si="226"/>
        <v>0</v>
      </c>
    </row>
    <row r="127" spans="1:46" x14ac:dyDescent="0.3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227">SUM(E122:E126)</f>
        <v>149</v>
      </c>
      <c r="F127" s="48">
        <f t="shared" si="227"/>
        <v>148</v>
      </c>
      <c r="G127" s="48">
        <f t="shared" ref="G127" si="228">SUM(G122:G126)</f>
        <v>148</v>
      </c>
      <c r="H127" s="48">
        <f t="shared" ref="H127" si="229">SUM(H122:H126)</f>
        <v>136</v>
      </c>
      <c r="I127" s="48">
        <f t="shared" ref="I127" si="230">SUM(I122:I126)</f>
        <v>183</v>
      </c>
      <c r="J127" s="48">
        <f t="shared" ref="J127" si="231">SUM(J122:J126)</f>
        <v>161</v>
      </c>
      <c r="K127" s="48">
        <f t="shared" ref="K127" si="232">SUM(K122:K126)</f>
        <v>140</v>
      </c>
      <c r="L127" s="48">
        <f t="shared" ref="L127" si="233">SUM(L122:L126)</f>
        <v>136</v>
      </c>
      <c r="M127" s="48">
        <f t="shared" ref="M127" si="234">SUM(M122:M126)</f>
        <v>131</v>
      </c>
      <c r="N127" s="175">
        <f t="shared" ref="N127" si="235">SUM(N122:N126)</f>
        <v>126</v>
      </c>
      <c r="O127" s="58">
        <f t="shared" ref="O127" si="236">SUM(O122:O126)</f>
        <v>126</v>
      </c>
      <c r="P127" s="48">
        <f t="shared" ref="P127" si="237">SUM(P122:P126)</f>
        <v>124</v>
      </c>
      <c r="Q127" s="175">
        <f t="shared" ref="Q127" si="238">SUM(Q122:Q126)</f>
        <v>85</v>
      </c>
      <c r="R127" s="175">
        <f t="shared" ref="R127" si="239">SUM(R122:R126)</f>
        <v>85</v>
      </c>
      <c r="S127" s="48">
        <f t="shared" ref="S127" si="240">SUM(S122:S126)</f>
        <v>109</v>
      </c>
      <c r="T127" s="48">
        <f t="shared" ref="T127" si="241">SUM(T122:T126)</f>
        <v>101</v>
      </c>
      <c r="U127" s="48">
        <f t="shared" ref="U127:X127" si="242">SUM(U122:U126)</f>
        <v>108</v>
      </c>
      <c r="V127" s="48">
        <f t="shared" si="242"/>
        <v>98</v>
      </c>
      <c r="W127" s="48">
        <f t="shared" si="242"/>
        <v>91</v>
      </c>
      <c r="X127" s="200">
        <f t="shared" si="242"/>
        <v>97</v>
      </c>
      <c r="Y127" s="48">
        <f t="shared" ref="Y127:AB127" si="243">SUM(Y122:Y126)</f>
        <v>86</v>
      </c>
      <c r="Z127" s="48">
        <f t="shared" si="243"/>
        <v>96</v>
      </c>
      <c r="AA127" s="48">
        <f t="shared" si="243"/>
        <v>103</v>
      </c>
      <c r="AB127" s="48">
        <f t="shared" si="243"/>
        <v>113</v>
      </c>
      <c r="AC127" s="48">
        <f t="shared" ref="AC127" si="244">SUM(AC122:AC126)</f>
        <v>97</v>
      </c>
      <c r="AD127" s="200">
        <f t="shared" ref="AD127" si="245">SUM(AD122:AD126)</f>
        <v>192</v>
      </c>
      <c r="AE127" s="48">
        <f t="shared" ref="AE127" si="246">SUM(AE122:AE126)</f>
        <v>5</v>
      </c>
      <c r="AF127" s="48">
        <f t="shared" ref="AF127" si="247">SUM(AF122:AF126)</f>
        <v>11</v>
      </c>
      <c r="AG127" s="48">
        <f t="shared" ref="AG127" si="248">SUM(AG122:AG126)</f>
        <v>64</v>
      </c>
      <c r="AH127" s="48">
        <f t="shared" ref="AH127" si="249">SUM(AH122:AH126)</f>
        <v>63</v>
      </c>
      <c r="AI127" s="48">
        <f t="shared" ref="AI127" si="250">SUM(AI122:AI126)</f>
        <v>39</v>
      </c>
      <c r="AJ127" s="48">
        <f t="shared" ref="AJ127" si="251">SUM(AJ122:AJ126)</f>
        <v>35</v>
      </c>
      <c r="AK127" s="48">
        <f t="shared" ref="AK127:AL127" si="252">SUM(AK122:AK126)</f>
        <v>75</v>
      </c>
      <c r="AL127" s="48">
        <f t="shared" si="252"/>
        <v>63</v>
      </c>
      <c r="AM127" s="48">
        <f t="shared" ref="AM127:AN127" si="253">SUM(AM122:AM126)</f>
        <v>49</v>
      </c>
      <c r="AN127" s="48">
        <f t="shared" si="253"/>
        <v>39</v>
      </c>
      <c r="AO127" s="48">
        <f t="shared" ref="AO127:AP127" si="254">SUM(AO122:AO126)</f>
        <v>45</v>
      </c>
      <c r="AP127" s="48">
        <f t="shared" si="254"/>
        <v>30</v>
      </c>
      <c r="AQ127" s="48">
        <f t="shared" ref="AQ127:AR127" si="255">SUM(AQ122:AQ126)</f>
        <v>23</v>
      </c>
      <c r="AR127" s="48">
        <f t="shared" si="255"/>
        <v>11</v>
      </c>
      <c r="AS127" s="48">
        <f t="shared" ref="AS127:AT127" si="256">SUM(AS122:AS126)</f>
        <v>-12</v>
      </c>
      <c r="AT127" s="47">
        <f t="shared" si="256"/>
        <v>-107</v>
      </c>
    </row>
    <row r="128" spans="1:46" x14ac:dyDescent="0.3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16"/>
      <c r="Y128" s="119"/>
      <c r="Z128" s="119"/>
      <c r="AA128" s="119"/>
      <c r="AB128" s="119"/>
      <c r="AC128" s="119"/>
      <c r="AD128" s="207"/>
      <c r="AE128" s="119"/>
      <c r="AF128" s="119"/>
      <c r="AG128" s="56"/>
      <c r="AH128" s="119"/>
      <c r="AI128" s="56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91"/>
    </row>
    <row r="129" spans="1:46" x14ac:dyDescent="0.3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98"/>
      <c r="AE129" s="192">
        <f t="shared" ref="AE129:AT133" si="257">C129-O129</f>
        <v>-3</v>
      </c>
      <c r="AF129" s="123">
        <f t="shared" si="257"/>
        <v>101</v>
      </c>
      <c r="AG129" s="123">
        <f t="shared" si="257"/>
        <v>218</v>
      </c>
      <c r="AH129" s="123">
        <f t="shared" si="257"/>
        <v>154</v>
      </c>
      <c r="AI129" s="123">
        <f t="shared" si="257"/>
        <v>235</v>
      </c>
      <c r="AJ129" s="123">
        <f t="shared" si="257"/>
        <v>129</v>
      </c>
      <c r="AK129" s="123">
        <f t="shared" si="257"/>
        <v>87</v>
      </c>
      <c r="AL129" s="123">
        <f t="shared" si="257"/>
        <v>70</v>
      </c>
      <c r="AM129" s="123">
        <f t="shared" si="257"/>
        <v>6</v>
      </c>
      <c r="AN129" s="123">
        <f t="shared" si="257"/>
        <v>1</v>
      </c>
      <c r="AO129" s="123">
        <f t="shared" si="257"/>
        <v>9</v>
      </c>
      <c r="AP129" s="123">
        <f t="shared" si="257"/>
        <v>4</v>
      </c>
      <c r="AQ129" s="123">
        <f t="shared" si="257"/>
        <v>3</v>
      </c>
      <c r="AR129" s="123">
        <f t="shared" si="257"/>
        <v>0</v>
      </c>
      <c r="AS129" s="123">
        <f t="shared" si="257"/>
        <v>0</v>
      </c>
      <c r="AT129" s="126">
        <f t="shared" si="257"/>
        <v>0</v>
      </c>
    </row>
    <row r="130" spans="1:46" x14ac:dyDescent="0.3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98"/>
      <c r="AE130" s="193">
        <f t="shared" si="257"/>
        <v>1</v>
      </c>
      <c r="AF130" s="123">
        <f t="shared" si="257"/>
        <v>43</v>
      </c>
      <c r="AG130" s="123">
        <f t="shared" si="257"/>
        <v>72</v>
      </c>
      <c r="AH130" s="123">
        <f t="shared" si="257"/>
        <v>30</v>
      </c>
      <c r="AI130" s="123">
        <f t="shared" si="257"/>
        <v>41</v>
      </c>
      <c r="AJ130" s="123">
        <f t="shared" si="257"/>
        <v>80</v>
      </c>
      <c r="AK130" s="123">
        <f t="shared" si="257"/>
        <v>40</v>
      </c>
      <c r="AL130" s="123">
        <f t="shared" si="257"/>
        <v>44</v>
      </c>
      <c r="AM130" s="123">
        <f t="shared" si="257"/>
        <v>0</v>
      </c>
      <c r="AN130" s="123">
        <f t="shared" si="257"/>
        <v>0</v>
      </c>
      <c r="AO130" s="123">
        <f t="shared" si="257"/>
        <v>-1</v>
      </c>
      <c r="AP130" s="123">
        <f t="shared" si="257"/>
        <v>0</v>
      </c>
      <c r="AQ130" s="123">
        <f t="shared" si="257"/>
        <v>0</v>
      </c>
      <c r="AR130" s="123">
        <f t="shared" si="257"/>
        <v>0</v>
      </c>
      <c r="AS130" s="123">
        <f t="shared" si="257"/>
        <v>0</v>
      </c>
      <c r="AT130" s="126">
        <f t="shared" si="257"/>
        <v>0</v>
      </c>
    </row>
    <row r="131" spans="1:46" x14ac:dyDescent="0.3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98">
        <v>6</v>
      </c>
      <c r="AE131" s="193">
        <f t="shared" si="257"/>
        <v>2</v>
      </c>
      <c r="AF131" s="123">
        <f t="shared" si="257"/>
        <v>11</v>
      </c>
      <c r="AG131" s="123">
        <f t="shared" si="257"/>
        <v>17</v>
      </c>
      <c r="AH131" s="123">
        <f t="shared" si="257"/>
        <v>6</v>
      </c>
      <c r="AI131" s="123">
        <f t="shared" si="257"/>
        <v>8</v>
      </c>
      <c r="AJ131" s="123">
        <f t="shared" si="257"/>
        <v>8</v>
      </c>
      <c r="AK131" s="123">
        <f t="shared" si="257"/>
        <v>-5</v>
      </c>
      <c r="AL131" s="123">
        <f t="shared" si="257"/>
        <v>1</v>
      </c>
      <c r="AM131" s="123">
        <f t="shared" si="257"/>
        <v>3</v>
      </c>
      <c r="AN131" s="123">
        <f t="shared" si="257"/>
        <v>2</v>
      </c>
      <c r="AO131" s="123">
        <f t="shared" si="257"/>
        <v>5</v>
      </c>
      <c r="AP131" s="123">
        <f t="shared" si="257"/>
        <v>3</v>
      </c>
      <c r="AQ131" s="123">
        <f t="shared" si="257"/>
        <v>-1</v>
      </c>
      <c r="AR131" s="123">
        <f t="shared" si="257"/>
        <v>-4</v>
      </c>
      <c r="AS131" s="123">
        <f t="shared" si="257"/>
        <v>-5</v>
      </c>
      <c r="AT131" s="126">
        <f t="shared" si="257"/>
        <v>-6</v>
      </c>
    </row>
    <row r="132" spans="1:46" x14ac:dyDescent="0.3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98"/>
      <c r="AE132" s="193">
        <f t="shared" si="257"/>
        <v>0</v>
      </c>
      <c r="AF132" s="123">
        <f t="shared" si="257"/>
        <v>1</v>
      </c>
      <c r="AG132" s="123">
        <f t="shared" si="257"/>
        <v>1</v>
      </c>
      <c r="AH132" s="123">
        <f t="shared" si="257"/>
        <v>0</v>
      </c>
      <c r="AI132" s="123">
        <f t="shared" si="257"/>
        <v>2</v>
      </c>
      <c r="AJ132" s="123">
        <f t="shared" si="257"/>
        <v>0</v>
      </c>
      <c r="AK132" s="123">
        <f t="shared" si="257"/>
        <v>0</v>
      </c>
      <c r="AL132" s="123">
        <f t="shared" si="257"/>
        <v>0</v>
      </c>
      <c r="AM132" s="123">
        <f t="shared" si="257"/>
        <v>0</v>
      </c>
      <c r="AN132" s="123">
        <f t="shared" si="257"/>
        <v>0</v>
      </c>
      <c r="AO132" s="123">
        <f t="shared" si="257"/>
        <v>0</v>
      </c>
      <c r="AP132" s="123">
        <f t="shared" si="257"/>
        <v>0</v>
      </c>
      <c r="AQ132" s="123">
        <f t="shared" si="257"/>
        <v>0</v>
      </c>
      <c r="AR132" s="123">
        <f t="shared" si="257"/>
        <v>0</v>
      </c>
      <c r="AS132" s="123">
        <f t="shared" si="257"/>
        <v>0</v>
      </c>
      <c r="AT132" s="126">
        <f t="shared" si="257"/>
        <v>0</v>
      </c>
    </row>
    <row r="133" spans="1:46" x14ac:dyDescent="0.3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98"/>
      <c r="AE133" s="193">
        <f t="shared" si="257"/>
        <v>0</v>
      </c>
      <c r="AF133" s="123">
        <f t="shared" si="257"/>
        <v>0</v>
      </c>
      <c r="AG133" s="123">
        <f t="shared" si="257"/>
        <v>0</v>
      </c>
      <c r="AH133" s="123">
        <f t="shared" si="257"/>
        <v>0</v>
      </c>
      <c r="AI133" s="123">
        <f t="shared" si="257"/>
        <v>0</v>
      </c>
      <c r="AJ133" s="123">
        <f t="shared" si="257"/>
        <v>0</v>
      </c>
      <c r="AK133" s="123">
        <f t="shared" si="257"/>
        <v>0</v>
      </c>
      <c r="AL133" s="123">
        <f t="shared" si="257"/>
        <v>0</v>
      </c>
      <c r="AM133" s="123">
        <f t="shared" si="257"/>
        <v>0</v>
      </c>
      <c r="AN133" s="123">
        <f t="shared" si="257"/>
        <v>0</v>
      </c>
      <c r="AO133" s="123">
        <f t="shared" si="257"/>
        <v>0</v>
      </c>
      <c r="AP133" s="123">
        <f t="shared" si="257"/>
        <v>0</v>
      </c>
      <c r="AQ133" s="123">
        <f t="shared" si="257"/>
        <v>0</v>
      </c>
      <c r="AR133" s="123">
        <f t="shared" si="257"/>
        <v>0</v>
      </c>
      <c r="AS133" s="123">
        <f t="shared" si="257"/>
        <v>0</v>
      </c>
      <c r="AT133" s="126">
        <f t="shared" si="257"/>
        <v>0</v>
      </c>
    </row>
    <row r="134" spans="1:46" x14ac:dyDescent="0.3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258">SUM(E129:E133)</f>
        <v>308</v>
      </c>
      <c r="F134" s="123">
        <f t="shared" si="258"/>
        <v>190</v>
      </c>
      <c r="G134" s="123">
        <f t="shared" si="258"/>
        <v>286</v>
      </c>
      <c r="H134" s="123">
        <f t="shared" si="258"/>
        <v>217</v>
      </c>
      <c r="I134" s="123">
        <f t="shared" si="258"/>
        <v>132</v>
      </c>
      <c r="J134" s="123">
        <f t="shared" si="258"/>
        <v>117</v>
      </c>
      <c r="K134" s="123">
        <f t="shared" si="258"/>
        <v>10</v>
      </c>
      <c r="L134" s="123">
        <f t="shared" si="258"/>
        <v>4</v>
      </c>
      <c r="M134" s="123">
        <f t="shared" si="258"/>
        <v>14</v>
      </c>
      <c r="N134" s="176">
        <f t="shared" si="258"/>
        <v>7</v>
      </c>
      <c r="O134" s="121">
        <f t="shared" si="258"/>
        <v>5</v>
      </c>
      <c r="P134" s="123">
        <f t="shared" si="258"/>
        <v>0</v>
      </c>
      <c r="Q134" s="123">
        <v>0</v>
      </c>
      <c r="R134" s="123">
        <f t="shared" si="258"/>
        <v>0</v>
      </c>
      <c r="S134" s="123">
        <f t="shared" si="258"/>
        <v>0</v>
      </c>
      <c r="T134" s="123">
        <f t="shared" si="258"/>
        <v>0</v>
      </c>
      <c r="U134" s="123">
        <f t="shared" si="258"/>
        <v>10</v>
      </c>
      <c r="V134" s="123">
        <f t="shared" ref="V134" si="259">SUM(V129:V133)</f>
        <v>2</v>
      </c>
      <c r="W134" s="123">
        <f t="shared" ref="W134:X134" si="260">SUM(W129:W133)</f>
        <v>1</v>
      </c>
      <c r="X134" s="217">
        <f t="shared" si="260"/>
        <v>1</v>
      </c>
      <c r="Y134" s="123">
        <f t="shared" ref="Y134:AB134" si="261">SUM(Y129:Y133)</f>
        <v>1</v>
      </c>
      <c r="Z134" s="123">
        <f t="shared" si="261"/>
        <v>0</v>
      </c>
      <c r="AA134" s="123">
        <f t="shared" si="261"/>
        <v>3</v>
      </c>
      <c r="AB134" s="123">
        <f t="shared" si="261"/>
        <v>4</v>
      </c>
      <c r="AC134" s="123">
        <f>SUM(AC129:AC133)</f>
        <v>5</v>
      </c>
      <c r="AD134" s="217">
        <f>SUM(AD129:AD133)</f>
        <v>6</v>
      </c>
      <c r="AE134" s="193">
        <f>SUM(AE129:AE133)</f>
        <v>0</v>
      </c>
      <c r="AF134" s="123">
        <f>SUM(AF129:AF133)</f>
        <v>156</v>
      </c>
      <c r="AG134" s="123">
        <f>SUM(AG129:AG133)</f>
        <v>308</v>
      </c>
      <c r="AH134" s="123">
        <f t="shared" ref="AH134:AK134" si="262">SUM(AH129:AH133)</f>
        <v>190</v>
      </c>
      <c r="AI134" s="123">
        <f t="shared" si="262"/>
        <v>286</v>
      </c>
      <c r="AJ134" s="123">
        <f t="shared" si="262"/>
        <v>217</v>
      </c>
      <c r="AK134" s="123">
        <f t="shared" si="262"/>
        <v>122</v>
      </c>
      <c r="AL134" s="123">
        <f t="shared" ref="AL134:AM134" si="263">SUM(AL129:AL133)</f>
        <v>115</v>
      </c>
      <c r="AM134" s="123">
        <f t="shared" si="263"/>
        <v>9</v>
      </c>
      <c r="AN134" s="123">
        <f t="shared" ref="AN134:AO134" si="264">SUM(AN129:AN133)</f>
        <v>3</v>
      </c>
      <c r="AO134" s="123">
        <f t="shared" si="264"/>
        <v>13</v>
      </c>
      <c r="AP134" s="123">
        <f t="shared" ref="AP134:AQ134" si="265">SUM(AP129:AP133)</f>
        <v>7</v>
      </c>
      <c r="AQ134" s="123">
        <f t="shared" si="265"/>
        <v>2</v>
      </c>
      <c r="AR134" s="123">
        <f t="shared" ref="AR134:AS134" si="266">SUM(AR129:AR133)</f>
        <v>-4</v>
      </c>
      <c r="AS134" s="123">
        <f t="shared" si="266"/>
        <v>-5</v>
      </c>
      <c r="AT134" s="126">
        <f t="shared" ref="AT134" si="267">SUM(AT129:AT133)</f>
        <v>-6</v>
      </c>
    </row>
    <row r="135" spans="1:46" x14ac:dyDescent="0.3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18"/>
      <c r="Y135" s="127"/>
      <c r="Z135" s="127"/>
      <c r="AA135" s="127"/>
      <c r="AB135" s="127"/>
      <c r="AC135" s="127"/>
      <c r="AD135" s="208"/>
      <c r="AE135" s="194"/>
      <c r="AF135" s="127"/>
      <c r="AG135" s="127"/>
      <c r="AH135" s="127"/>
      <c r="AI135" s="114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30"/>
    </row>
    <row r="136" spans="1:46" x14ac:dyDescent="0.3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19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209">
        <v>534</v>
      </c>
      <c r="AE136" s="193">
        <f t="shared" ref="AE136:AT140" si="268">C136-O136</f>
        <v>343</v>
      </c>
      <c r="AF136" s="123">
        <f t="shared" si="268"/>
        <v>361</v>
      </c>
      <c r="AG136" s="123">
        <f t="shared" si="268"/>
        <v>1099</v>
      </c>
      <c r="AH136" s="123">
        <f t="shared" si="268"/>
        <v>814</v>
      </c>
      <c r="AI136" s="123">
        <f t="shared" si="268"/>
        <v>626</v>
      </c>
      <c r="AJ136" s="123">
        <f t="shared" si="268"/>
        <v>793</v>
      </c>
      <c r="AK136" s="123">
        <f t="shared" si="268"/>
        <v>463</v>
      </c>
      <c r="AL136" s="123">
        <f t="shared" si="268"/>
        <v>332</v>
      </c>
      <c r="AM136" s="123">
        <f t="shared" si="268"/>
        <v>109</v>
      </c>
      <c r="AN136" s="123">
        <f t="shared" si="268"/>
        <v>-9</v>
      </c>
      <c r="AO136" s="123">
        <f t="shared" si="268"/>
        <v>22</v>
      </c>
      <c r="AP136" s="123">
        <f t="shared" si="268"/>
        <v>134</v>
      </c>
      <c r="AQ136" s="123">
        <f t="shared" si="268"/>
        <v>157</v>
      </c>
      <c r="AR136" s="123">
        <f t="shared" si="268"/>
        <v>161</v>
      </c>
      <c r="AS136" s="123">
        <f t="shared" si="268"/>
        <v>-234</v>
      </c>
      <c r="AT136" s="126">
        <f t="shared" si="268"/>
        <v>-179</v>
      </c>
    </row>
    <row r="137" spans="1:46" x14ac:dyDescent="0.3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19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209">
        <v>180</v>
      </c>
      <c r="AE137" s="193">
        <f t="shared" si="268"/>
        <v>158</v>
      </c>
      <c r="AF137" s="123">
        <f t="shared" si="268"/>
        <v>217</v>
      </c>
      <c r="AG137" s="123">
        <f t="shared" si="268"/>
        <v>203</v>
      </c>
      <c r="AH137" s="123">
        <f t="shared" si="268"/>
        <v>525</v>
      </c>
      <c r="AI137" s="123">
        <f t="shared" si="268"/>
        <v>370</v>
      </c>
      <c r="AJ137" s="123">
        <f t="shared" si="268"/>
        <v>452</v>
      </c>
      <c r="AK137" s="123">
        <f t="shared" si="268"/>
        <v>418</v>
      </c>
      <c r="AL137" s="123">
        <f t="shared" si="268"/>
        <v>410</v>
      </c>
      <c r="AM137" s="123">
        <f t="shared" si="268"/>
        <v>225</v>
      </c>
      <c r="AN137" s="123">
        <f t="shared" si="268"/>
        <v>108</v>
      </c>
      <c r="AO137" s="123">
        <f t="shared" si="268"/>
        <v>105</v>
      </c>
      <c r="AP137" s="123">
        <f t="shared" si="268"/>
        <v>95</v>
      </c>
      <c r="AQ137" s="123">
        <f t="shared" si="268"/>
        <v>70</v>
      </c>
      <c r="AR137" s="123">
        <f t="shared" si="268"/>
        <v>15</v>
      </c>
      <c r="AS137" s="123">
        <f t="shared" si="268"/>
        <v>339</v>
      </c>
      <c r="AT137" s="126">
        <f t="shared" si="268"/>
        <v>-78</v>
      </c>
    </row>
    <row r="138" spans="1:46" x14ac:dyDescent="0.3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19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209">
        <v>33</v>
      </c>
      <c r="AE138" s="193">
        <f t="shared" si="268"/>
        <v>13</v>
      </c>
      <c r="AF138" s="123">
        <f t="shared" si="268"/>
        <v>7</v>
      </c>
      <c r="AG138" s="123">
        <f t="shared" si="268"/>
        <v>32</v>
      </c>
      <c r="AH138" s="123">
        <f t="shared" si="268"/>
        <v>35</v>
      </c>
      <c r="AI138" s="123">
        <f t="shared" si="268"/>
        <v>21</v>
      </c>
      <c r="AJ138" s="123">
        <f t="shared" si="268"/>
        <v>17</v>
      </c>
      <c r="AK138" s="123">
        <f t="shared" si="268"/>
        <v>-23</v>
      </c>
      <c r="AL138" s="123">
        <f t="shared" si="268"/>
        <v>-23</v>
      </c>
      <c r="AM138" s="123">
        <f t="shared" si="268"/>
        <v>-15</v>
      </c>
      <c r="AN138" s="123">
        <f t="shared" si="268"/>
        <v>-25</v>
      </c>
      <c r="AO138" s="123">
        <f t="shared" si="268"/>
        <v>-17</v>
      </c>
      <c r="AP138" s="123">
        <f t="shared" si="268"/>
        <v>-20</v>
      </c>
      <c r="AQ138" s="123">
        <f t="shared" si="268"/>
        <v>-18</v>
      </c>
      <c r="AR138" s="123">
        <f t="shared" si="268"/>
        <v>-18</v>
      </c>
      <c r="AS138" s="123">
        <f t="shared" si="268"/>
        <v>-8</v>
      </c>
      <c r="AT138" s="126">
        <f t="shared" si="268"/>
        <v>-20</v>
      </c>
    </row>
    <row r="139" spans="1:46" x14ac:dyDescent="0.3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19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209">
        <v>3</v>
      </c>
      <c r="AE139" s="193">
        <f t="shared" si="268"/>
        <v>4</v>
      </c>
      <c r="AF139" s="123">
        <f t="shared" si="268"/>
        <v>6</v>
      </c>
      <c r="AG139" s="123">
        <f t="shared" si="268"/>
        <v>2</v>
      </c>
      <c r="AH139" s="123">
        <f t="shared" si="268"/>
        <v>3</v>
      </c>
      <c r="AI139" s="123">
        <f t="shared" si="268"/>
        <v>2</v>
      </c>
      <c r="AJ139" s="123">
        <f t="shared" si="268"/>
        <v>-1</v>
      </c>
      <c r="AK139" s="123">
        <f t="shared" si="268"/>
        <v>-5</v>
      </c>
      <c r="AL139" s="123">
        <f t="shared" si="268"/>
        <v>-4</v>
      </c>
      <c r="AM139" s="123">
        <f t="shared" si="268"/>
        <v>-3</v>
      </c>
      <c r="AN139" s="123">
        <f t="shared" si="268"/>
        <v>-5</v>
      </c>
      <c r="AO139" s="123">
        <f t="shared" si="268"/>
        <v>-6</v>
      </c>
      <c r="AP139" s="123">
        <f t="shared" si="268"/>
        <v>-6</v>
      </c>
      <c r="AQ139" s="123">
        <f t="shared" si="268"/>
        <v>-4</v>
      </c>
      <c r="AR139" s="123">
        <f t="shared" si="268"/>
        <v>-3</v>
      </c>
      <c r="AS139" s="123">
        <f t="shared" si="268"/>
        <v>0</v>
      </c>
      <c r="AT139" s="126">
        <f t="shared" si="268"/>
        <v>0</v>
      </c>
    </row>
    <row r="140" spans="1:46" x14ac:dyDescent="0.3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19"/>
      <c r="Y140" s="133"/>
      <c r="Z140" s="133"/>
      <c r="AA140" s="133"/>
      <c r="AB140" s="133"/>
      <c r="AC140" s="133"/>
      <c r="AD140" s="209"/>
      <c r="AE140" s="193">
        <f t="shared" si="268"/>
        <v>0</v>
      </c>
      <c r="AF140" s="123">
        <f t="shared" si="268"/>
        <v>0</v>
      </c>
      <c r="AG140" s="123">
        <f t="shared" si="268"/>
        <v>0</v>
      </c>
      <c r="AH140" s="123">
        <f t="shared" si="268"/>
        <v>0</v>
      </c>
      <c r="AI140" s="123">
        <f t="shared" si="268"/>
        <v>0</v>
      </c>
      <c r="AJ140" s="123">
        <f t="shared" si="268"/>
        <v>0</v>
      </c>
      <c r="AK140" s="123">
        <f t="shared" si="268"/>
        <v>0</v>
      </c>
      <c r="AL140" s="123">
        <f t="shared" si="268"/>
        <v>0</v>
      </c>
      <c r="AM140" s="123">
        <f t="shared" si="268"/>
        <v>0</v>
      </c>
      <c r="AN140" s="123">
        <f t="shared" si="268"/>
        <v>0</v>
      </c>
      <c r="AO140" s="123">
        <f t="shared" si="268"/>
        <v>0</v>
      </c>
      <c r="AP140" s="123">
        <f t="shared" si="268"/>
        <v>0</v>
      </c>
      <c r="AQ140" s="123">
        <f t="shared" si="268"/>
        <v>0</v>
      </c>
      <c r="AR140" s="123">
        <f t="shared" si="268"/>
        <v>0</v>
      </c>
      <c r="AS140" s="123">
        <f t="shared" si="268"/>
        <v>0</v>
      </c>
      <c r="AT140" s="126">
        <f t="shared" si="268"/>
        <v>0</v>
      </c>
    </row>
    <row r="141" spans="1:46" ht="15" thickBot="1" x14ac:dyDescent="0.35">
      <c r="A141" s="3"/>
      <c r="B141" s="30" t="s">
        <v>26</v>
      </c>
      <c r="C141" s="135">
        <f>SUM(C136:C140)</f>
        <v>1201</v>
      </c>
      <c r="D141" s="136">
        <f>SUM(D136:D140)</f>
        <v>1258</v>
      </c>
      <c r="E141" s="136">
        <f t="shared" ref="E141:AE141" si="269">SUM(E136:E140)</f>
        <v>1904</v>
      </c>
      <c r="F141" s="136">
        <f t="shared" si="269"/>
        <v>1850</v>
      </c>
      <c r="G141" s="136">
        <f t="shared" si="269"/>
        <v>1496</v>
      </c>
      <c r="H141" s="136">
        <f t="shared" si="269"/>
        <v>1628</v>
      </c>
      <c r="I141" s="136">
        <f t="shared" si="269"/>
        <v>1261</v>
      </c>
      <c r="J141" s="136">
        <f t="shared" si="269"/>
        <v>1075</v>
      </c>
      <c r="K141" s="136">
        <f t="shared" si="269"/>
        <v>655</v>
      </c>
      <c r="L141" s="136">
        <f t="shared" si="269"/>
        <v>451</v>
      </c>
      <c r="M141" s="136">
        <f t="shared" si="269"/>
        <v>474</v>
      </c>
      <c r="N141" s="137">
        <f t="shared" si="269"/>
        <v>603</v>
      </c>
      <c r="O141" s="136">
        <f t="shared" si="269"/>
        <v>683</v>
      </c>
      <c r="P141" s="136">
        <f t="shared" si="269"/>
        <v>667</v>
      </c>
      <c r="Q141" s="136">
        <f>SUM(Q136:Q140)</f>
        <v>568</v>
      </c>
      <c r="R141" s="136">
        <f t="shared" si="269"/>
        <v>473</v>
      </c>
      <c r="S141" s="136">
        <f t="shared" si="269"/>
        <v>477</v>
      </c>
      <c r="T141" s="136">
        <f t="shared" si="269"/>
        <v>367</v>
      </c>
      <c r="U141" s="136">
        <f t="shared" si="269"/>
        <v>408</v>
      </c>
      <c r="V141" s="136">
        <f t="shared" ref="V141" si="270">SUM(V136:V140)</f>
        <v>360</v>
      </c>
      <c r="W141" s="136">
        <f t="shared" ref="W141" si="271">SUM(W136:W140)</f>
        <v>339</v>
      </c>
      <c r="X141" s="220">
        <f t="shared" ref="X141" si="272">SUM(X136:X140)</f>
        <v>382</v>
      </c>
      <c r="Y141" s="136">
        <f t="shared" ref="Y141:AB141" si="273">SUM(Y136:Y140)</f>
        <v>370</v>
      </c>
      <c r="Z141" s="136">
        <f t="shared" si="273"/>
        <v>400</v>
      </c>
      <c r="AA141" s="136">
        <f t="shared" si="273"/>
        <v>478</v>
      </c>
      <c r="AB141" s="136">
        <f t="shared" si="273"/>
        <v>512</v>
      </c>
      <c r="AC141" s="136">
        <f t="shared" ref="AC141" si="274">SUM(AC136:AC140)</f>
        <v>471</v>
      </c>
      <c r="AD141" s="220">
        <f t="shared" ref="AD141" si="275">SUM(AD136:AD140)</f>
        <v>750</v>
      </c>
      <c r="AE141" s="195">
        <f t="shared" si="269"/>
        <v>518</v>
      </c>
      <c r="AF141" s="189">
        <f t="shared" ref="AF141" si="276">SUM(AF136:AF140)</f>
        <v>591</v>
      </c>
      <c r="AG141" s="189">
        <f t="shared" ref="AG141" si="277">SUM(AG136:AG140)</f>
        <v>1336</v>
      </c>
      <c r="AH141" s="189">
        <f t="shared" ref="AH141" si="278">SUM(AH136:AH140)</f>
        <v>1377</v>
      </c>
      <c r="AI141" s="189">
        <f t="shared" ref="AI141" si="279">SUM(AI136:AI140)</f>
        <v>1019</v>
      </c>
      <c r="AJ141" s="189">
        <f t="shared" ref="AJ141" si="280">SUM(AJ136:AJ140)</f>
        <v>1261</v>
      </c>
      <c r="AK141" s="189">
        <f t="shared" ref="AK141:AL141" si="281">SUM(AK136:AK140)</f>
        <v>853</v>
      </c>
      <c r="AL141" s="189">
        <f t="shared" si="281"/>
        <v>715</v>
      </c>
      <c r="AM141" s="189">
        <f t="shared" ref="AM141:AN141" si="282">SUM(AM136:AM140)</f>
        <v>316</v>
      </c>
      <c r="AN141" s="189">
        <f t="shared" si="282"/>
        <v>69</v>
      </c>
      <c r="AO141" s="189">
        <f t="shared" ref="AO141:AP141" si="283">SUM(AO136:AO140)</f>
        <v>104</v>
      </c>
      <c r="AP141" s="189">
        <f t="shared" si="283"/>
        <v>203</v>
      </c>
      <c r="AQ141" s="189">
        <f t="shared" ref="AQ141:AR141" si="284">SUM(AQ136:AQ140)</f>
        <v>205</v>
      </c>
      <c r="AR141" s="189">
        <f t="shared" si="284"/>
        <v>155</v>
      </c>
      <c r="AS141" s="189">
        <f t="shared" ref="AS141:AT141" si="285">SUM(AS136:AS140)</f>
        <v>97</v>
      </c>
      <c r="AT141" s="190">
        <f t="shared" si="285"/>
        <v>-277</v>
      </c>
    </row>
    <row r="142" spans="1:46" ht="15" thickTop="1" x14ac:dyDescent="0.3">
      <c r="A142" s="3"/>
    </row>
    <row r="143" spans="1:46" x14ac:dyDescent="0.3">
      <c r="B143" s="1" t="s">
        <v>45</v>
      </c>
    </row>
    <row r="144" spans="1:46" ht="16.2" x14ac:dyDescent="0.3">
      <c r="B144" s="179" t="s">
        <v>46</v>
      </c>
    </row>
    <row r="145" spans="2:2" ht="16.2" x14ac:dyDescent="0.3">
      <c r="B145" s="177" t="s">
        <v>47</v>
      </c>
    </row>
    <row r="146" spans="2:2" x14ac:dyDescent="0.3">
      <c r="B146" s="177"/>
    </row>
    <row r="147" spans="2:2" x14ac:dyDescent="0.3">
      <c r="B147" s="177"/>
    </row>
    <row r="148" spans="2:2" x14ac:dyDescent="0.3">
      <c r="B148" s="28"/>
    </row>
    <row r="149" spans="2:2" x14ac:dyDescent="0.3">
      <c r="B149" s="181"/>
    </row>
    <row r="150" spans="2:2" x14ac:dyDescent="0.3">
      <c r="B150" s="178"/>
    </row>
    <row r="151" spans="2:2" x14ac:dyDescent="0.3">
      <c r="B151" s="178"/>
    </row>
    <row r="155" spans="2:2" x14ac:dyDescent="0.3">
      <c r="B155" s="181"/>
    </row>
  </sheetData>
  <mergeCells count="4">
    <mergeCell ref="B1:AF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20007f-5983-4fd3-91eb-7f38210c17f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Lynch</cp:lastModifiedBy>
  <cp:revision/>
  <dcterms:created xsi:type="dcterms:W3CDTF">2020-04-08T09:56:20Z</dcterms:created>
  <dcterms:modified xsi:type="dcterms:W3CDTF">2021-07-12T17:26:01Z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-1752576085</vt:i4>
  </property>
  <property fmtid="{D5CDD505-2E9C-101B-9397-08002B2CF9AE}" pid="5" name="_EmailSubject">
    <vt:lpwstr>DPU 20-58-A Inquiry of the DPU into Establishing Policies and Practices for Electric and Gas Cos Re Customer Assistance and Ratemaking Measures in Connection to the State of Emergency Regarding COVID-19 - BGC Monthly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2021-07-12T17:25:55Z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baaffdcf-f724-4d20-a08a-f782c27b67af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PreviousAdHocReviewCycleID">
    <vt:i4>-362426358</vt:i4>
  </property>
</Properties>
</file>