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91 COVID-19\15 Work Papers\D- Compliance\"/>
    </mc:Choice>
  </mc:AlternateContent>
  <xr:revisionPtr revIDLastSave="0" documentId="13_ncr:1_{AEC65A35-D8B6-4DC4-86A4-CDC2CFE5A35D}" xr6:coauthVersionLast="45" xr6:coauthVersionMax="45" xr10:uidLastSave="{00000000-0000-0000-0000-000000000000}"/>
  <bookViews>
    <workbookView xWindow="-120" yWindow="-120" windowWidth="29040" windowHeight="15840" firstSheet="1" activeTab="1" xr2:uid="{5916C472-218B-4E59-915E-E7881D14CA93}"/>
  </bookViews>
  <sheets>
    <sheet name="2020 Horizontal" sheetId="1" state="hidden" r:id="rId1"/>
    <sheet name="TOC" sheetId="4" r:id="rId2"/>
    <sheet name="A" sheetId="5" r:id="rId3"/>
    <sheet name="B" sheetId="2" r:id="rId4"/>
    <sheet name="C - Electric East" sheetId="6" r:id="rId5"/>
    <sheet name="C - Electric West" sheetId="8" r:id="rId6"/>
    <sheet name="C - NSTAR Gas" sheetId="9" r:id="rId7"/>
    <sheet name="C - EGMA" sheetId="10" r:id="rId8"/>
  </sheets>
  <definedNames>
    <definedName name="_xlnm.Print_Area" localSheetId="3">B!$A$2:$O$43</definedName>
    <definedName name="_xlnm.Print_Titles" localSheetId="7">'C - EGMA'!$A:$B,'C - EGMA'!$1:$3</definedName>
    <definedName name="_xlnm.Print_Titles" localSheetId="4">'C - Electric East'!$A:$B,'C - Electric East'!$1:$3</definedName>
    <definedName name="_xlnm.Print_Titles" localSheetId="5">'C - Electric West'!$A:$B,'C - Electric West'!$1:$3</definedName>
    <definedName name="_xlnm.Print_Titles" localSheetId="6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7" i="10" l="1"/>
  <c r="V47" i="10"/>
  <c r="U47" i="10"/>
  <c r="W10" i="10"/>
  <c r="V10" i="10"/>
  <c r="U10" i="10"/>
  <c r="W135" i="9"/>
  <c r="W45" i="9"/>
  <c r="V45" i="9"/>
  <c r="U45" i="9"/>
  <c r="T45" i="9"/>
  <c r="W15" i="9"/>
  <c r="V15" i="9"/>
  <c r="U15" i="9"/>
  <c r="W9" i="9"/>
  <c r="V9" i="9"/>
  <c r="U9" i="9"/>
  <c r="T122" i="6"/>
  <c r="W52" i="6"/>
  <c r="V52" i="6"/>
  <c r="U52" i="6"/>
  <c r="T52" i="6"/>
  <c r="V17" i="6"/>
  <c r="U17" i="6"/>
  <c r="T171" i="8"/>
  <c r="W164" i="8"/>
  <c r="V164" i="8"/>
  <c r="U164" i="8"/>
  <c r="T164" i="8"/>
  <c r="W157" i="8"/>
  <c r="V157" i="8"/>
  <c r="U157" i="8"/>
  <c r="T157" i="8"/>
  <c r="W150" i="8"/>
  <c r="V150" i="8"/>
  <c r="U150" i="8"/>
  <c r="T150" i="8"/>
  <c r="W143" i="8"/>
  <c r="V143" i="8"/>
  <c r="T143" i="8"/>
  <c r="W115" i="8"/>
  <c r="V115" i="8"/>
  <c r="U115" i="8"/>
  <c r="W108" i="8"/>
  <c r="V108" i="8"/>
  <c r="U108" i="8"/>
  <c r="W101" i="8"/>
  <c r="V101" i="8"/>
  <c r="U101" i="8"/>
  <c r="T101" i="8"/>
  <c r="W94" i="8"/>
  <c r="V94" i="8"/>
  <c r="U94" i="8"/>
  <c r="T94" i="8"/>
  <c r="W87" i="8"/>
  <c r="V87" i="8"/>
  <c r="U87" i="8"/>
  <c r="T87" i="8"/>
  <c r="W80" i="8"/>
  <c r="V80" i="8"/>
  <c r="U80" i="8"/>
  <c r="T80" i="8"/>
  <c r="W73" i="8"/>
  <c r="V73" i="8"/>
  <c r="U73" i="8"/>
  <c r="T73" i="8"/>
  <c r="W66" i="8"/>
  <c r="V66" i="8"/>
  <c r="U66" i="8"/>
  <c r="T66" i="8"/>
  <c r="W59" i="8"/>
  <c r="V59" i="8"/>
  <c r="U59" i="8"/>
  <c r="T59" i="8"/>
  <c r="W52" i="8"/>
  <c r="V52" i="8"/>
  <c r="U52" i="8"/>
  <c r="T52" i="8"/>
  <c r="W45" i="8"/>
  <c r="V45" i="8"/>
  <c r="U45" i="8"/>
  <c r="W38" i="8"/>
  <c r="V38" i="8"/>
  <c r="U38" i="8"/>
  <c r="W24" i="8"/>
  <c r="V24" i="8"/>
  <c r="U24" i="8"/>
  <c r="T24" i="8"/>
  <c r="W17" i="8"/>
  <c r="V17" i="8"/>
  <c r="U17" i="8"/>
  <c r="Q155" i="10" l="1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1" i="10"/>
  <c r="Q35" i="10"/>
  <c r="Q29" i="10"/>
  <c r="Q23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P135" i="9"/>
  <c r="O135" i="9"/>
  <c r="M135" i="9"/>
  <c r="L135" i="9"/>
  <c r="K135" i="9"/>
  <c r="J135" i="9"/>
  <c r="I135" i="9"/>
  <c r="H135" i="9"/>
  <c r="G135" i="9"/>
  <c r="F135" i="9"/>
  <c r="E135" i="9"/>
  <c r="D135" i="9"/>
  <c r="C135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C57" i="5" l="1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M69" i="5"/>
  <c r="L69" i="5"/>
  <c r="K69" i="5"/>
  <c r="J69" i="5"/>
  <c r="I69" i="5"/>
  <c r="H69" i="5"/>
  <c r="G69" i="5"/>
  <c r="F69" i="5"/>
  <c r="E69" i="5"/>
  <c r="D69" i="5"/>
  <c r="C69" i="5"/>
  <c r="B69" i="5"/>
  <c r="M68" i="5"/>
  <c r="L68" i="5"/>
  <c r="K68" i="5"/>
  <c r="J68" i="5"/>
  <c r="I68" i="5"/>
  <c r="H68" i="5"/>
  <c r="G68" i="5"/>
  <c r="F68" i="5"/>
  <c r="E68" i="5"/>
  <c r="D68" i="5"/>
  <c r="C68" i="5"/>
  <c r="B68" i="5"/>
  <c r="M67" i="5"/>
  <c r="L67" i="5"/>
  <c r="K67" i="5"/>
  <c r="J67" i="5"/>
  <c r="I67" i="5"/>
  <c r="H67" i="5"/>
  <c r="G67" i="5"/>
  <c r="F67" i="5"/>
  <c r="E67" i="5"/>
  <c r="D67" i="5"/>
  <c r="C67" i="5"/>
  <c r="B67" i="5"/>
  <c r="M66" i="5"/>
  <c r="L66" i="5"/>
  <c r="K66" i="5"/>
  <c r="J66" i="5"/>
  <c r="I66" i="5"/>
  <c r="H66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2" i="2" l="1"/>
  <c r="H42" i="2"/>
  <c r="M42" i="2"/>
  <c r="M19" i="2" l="1"/>
  <c r="H19" i="2"/>
  <c r="C19" i="2"/>
</calcChain>
</file>

<file path=xl/sharedStrings.xml><?xml version="1.0" encoding="utf-8"?>
<sst xmlns="http://schemas.openxmlformats.org/spreadsheetml/2006/main" count="1236" uniqueCount="154">
  <si>
    <t>Financial Health Information</t>
  </si>
  <si>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</si>
  <si>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</si>
  <si>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</si>
  <si>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</si>
  <si>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</si>
  <si>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</si>
  <si>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</si>
  <si>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Eversource Gas of MA Company *</t>
  </si>
  <si>
    <t>Dividends paid</t>
  </si>
  <si>
    <t>Capital market access</t>
  </si>
  <si>
    <t>Credit rating agency action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</si>
  <si>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</si>
  <si>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</si>
  <si>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</si>
  <si>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</si>
  <si>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</si>
  <si>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</si>
  <si>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</si>
  <si>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</si>
  <si>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</si>
  <si>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</si>
  <si>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</si>
  <si>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</si>
  <si>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</si>
  <si>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</si>
  <si>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</si>
  <si>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</si>
  <si>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</si>
  <si>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</si>
  <si>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</si>
  <si>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</si>
  <si>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</si>
  <si>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</si>
  <si>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</si>
  <si>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</si>
  <si>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</si>
  <si>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</si>
  <si>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</si>
  <si>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</si>
  <si>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</si>
  <si>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</si>
  <si>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</si>
  <si>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</si>
  <si>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</si>
  <si>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</si>
  <si>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</si>
  <si>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</si>
  <si>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</si>
  <si>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</si>
  <si>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</si>
  <si>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</si>
  <si>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</si>
  <si>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</si>
  <si>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</si>
  <si>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</si>
  <si>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</si>
  <si>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</si>
  <si>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</si>
  <si>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</si>
  <si>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</si>
  <si>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</si>
  <si>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</si>
  <si>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</si>
  <si>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</si>
  <si>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</si>
  <si>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</si>
  <si>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</si>
  <si>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</si>
  <si>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</si>
  <si>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</si>
  <si>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</si>
  <si>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</si>
  <si>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</si>
  <si>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</si>
  <si>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</si>
  <si>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</si>
  <si>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</si>
  <si>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</si>
  <si>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</si>
  <si>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</si>
  <si>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</si>
  <si>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</si>
  <si>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</si>
  <si>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</si>
  <si>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</si>
  <si>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</si>
  <si>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</si>
  <si>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</si>
  <si>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</si>
  <si>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</si>
  <si>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</si>
  <si>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</si>
  <si>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</si>
  <si>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</si>
  <si>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</si>
  <si>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Total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</si>
  <si>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</si>
  <si>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</si>
  <si>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</si>
  <si>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</si>
  <si>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</si>
  <si>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</si>
  <si>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</si>
  <si>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</si>
  <si>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</si>
  <si>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</si>
  <si>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</si>
  <si>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</si>
  <si>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</si>
  <si>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</si>
  <si>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</si>
  <si>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</si>
  <si>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</si>
  <si>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</si>
  <si>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</si>
  <si>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</si>
  <si>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</si>
  <si>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</si>
  <si>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</si>
  <si>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</si>
  <si>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</si>
  <si>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</si>
  <si>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</si>
  <si>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</si>
  <si>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</si>
  <si>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</si>
  <si>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</si>
  <si>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</si>
  <si>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</si>
  <si>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</si>
  <si>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</si>
  <si>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</si>
  <si>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</si>
  <si>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</si>
  <si>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</si>
  <si>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</si>
  <si>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</si>
  <si>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</si>
  <si>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</si>
  <si>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</si>
  <si>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</si>
  <si>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</si>
  <si>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</si>
  <si>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</si>
  <si>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</si>
  <si>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</si>
  <si>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</si>
  <si>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</si>
  <si>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</si>
  <si>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</si>
  <si>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</si>
  <si>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</si>
  <si>
    <t>as of September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</si>
</sst>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3" borderId="0" xfId="0" applyFont="1" applyFill="1" applyAlignment="1">
      <alignment horizontal="center"/>
    </xf>
    <xf numFmtId="0" fontId="4" fillId="0" borderId="0" xfId="0" applyFont="1"/>
    <xf numFmtId="17" fontId="3" fillId="0" borderId="0" xfId="0" quotePrefix="1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6" borderId="0" xfId="0" applyFill="1"/>
    <xf numFmtId="0" fontId="11" fillId="6" borderId="0" xfId="0" applyFont="1" applyFill="1"/>
    <xf numFmtId="0" fontId="12" fillId="6" borderId="0" xfId="0" applyFont="1" applyFill="1"/>
    <xf numFmtId="0" fontId="13" fillId="0" borderId="0" xfId="0" applyFont="1"/>
    <xf numFmtId="0" fontId="14" fillId="0" borderId="0" xfId="0" applyFont="1"/>
    <xf numFmtId="0" fontId="14" fillId="7" borderId="0" xfId="0" applyFont="1" applyFill="1"/>
    <xf numFmtId="165" fontId="14" fillId="7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18" xfId="0" applyFont="1" applyBorder="1" applyAlignment="1">
      <alignment wrapText="1"/>
    </xf>
    <xf numFmtId="38" fontId="9" fillId="0" borderId="19" xfId="0" applyNumberFormat="1" applyFont="1" applyBorder="1" applyAlignment="1">
      <alignment horizontal="center"/>
    </xf>
    <xf numFmtId="38" fontId="9" fillId="0" borderId="20" xfId="0" applyNumberFormat="1" applyFont="1" applyBorder="1" applyAlignment="1">
      <alignment horizontal="center"/>
    </xf>
    <xf numFmtId="38" fontId="9" fillId="0" borderId="21" xfId="0" applyNumberFormat="1" applyFont="1" applyBorder="1" applyAlignment="1">
      <alignment horizontal="center"/>
    </xf>
    <xf numFmtId="0" fontId="9" fillId="0" borderId="23" xfId="0" applyFont="1" applyBorder="1" applyAlignment="1">
      <alignment horizontal="left" wrapText="1"/>
    </xf>
    <xf numFmtId="38" fontId="9" fillId="0" borderId="24" xfId="0" applyNumberFormat="1" applyFont="1" applyBorder="1"/>
    <xf numFmtId="38" fontId="9" fillId="0" borderId="25" xfId="0" applyNumberFormat="1" applyFont="1" applyBorder="1"/>
    <xf numFmtId="38" fontId="9" fillId="0" borderId="26" xfId="0" applyNumberFormat="1" applyFont="1" applyBorder="1"/>
    <xf numFmtId="0" fontId="17" fillId="7" borderId="28" xfId="0" applyFont="1" applyFill="1" applyBorder="1" applyAlignment="1">
      <alignment horizontal="left" wrapText="1"/>
    </xf>
    <xf numFmtId="38" fontId="17" fillId="7" borderId="29" xfId="0" applyNumberFormat="1" applyFont="1" applyFill="1" applyBorder="1"/>
    <xf numFmtId="38" fontId="17" fillId="7" borderId="30" xfId="0" applyNumberFormat="1" applyFont="1" applyFill="1" applyBorder="1"/>
    <xf numFmtId="38" fontId="17" fillId="7" borderId="31" xfId="0" applyNumberFormat="1" applyFont="1" applyFill="1" applyBorder="1"/>
    <xf numFmtId="38" fontId="9" fillId="0" borderId="19" xfId="0" applyNumberFormat="1" applyFont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17" fillId="7" borderId="33" xfId="0" applyNumberFormat="1" applyFont="1" applyFill="1" applyBorder="1"/>
    <xf numFmtId="0" fontId="0" fillId="0" borderId="25" xfId="0" applyBorder="1"/>
    <xf numFmtId="38" fontId="9" fillId="0" borderId="34" xfId="0" applyNumberFormat="1" applyFont="1" applyBorder="1"/>
    <xf numFmtId="38" fontId="9" fillId="0" borderId="35" xfId="0" applyNumberFormat="1" applyFont="1" applyBorder="1"/>
    <xf numFmtId="38" fontId="9" fillId="0" borderId="36" xfId="0" applyNumberFormat="1" applyFont="1" applyBorder="1"/>
    <xf numFmtId="38" fontId="9" fillId="0" borderId="37" xfId="0" applyNumberFormat="1" applyFont="1" applyBorder="1"/>
    <xf numFmtId="0" fontId="9" fillId="0" borderId="0" xfId="0" applyFont="1" applyAlignment="1">
      <alignment horizontal="center"/>
    </xf>
    <xf numFmtId="38" fontId="9" fillId="0" borderId="39" xfId="0" applyNumberFormat="1" applyFont="1" applyBorder="1"/>
    <xf numFmtId="38" fontId="9" fillId="0" borderId="40" xfId="0" applyNumberFormat="1" applyFont="1" applyBorder="1"/>
    <xf numFmtId="38" fontId="9" fillId="0" borderId="41" xfId="0" applyNumberFormat="1" applyFont="1" applyBorder="1"/>
    <xf numFmtId="38" fontId="17" fillId="7" borderId="42" xfId="0" applyNumberFormat="1" applyFont="1" applyFill="1" applyBorder="1"/>
    <xf numFmtId="0" fontId="0" fillId="0" borderId="0" xfId="0" applyAlignment="1">
      <alignment horizontal="left"/>
    </xf>
    <xf numFmtId="0" fontId="17" fillId="0" borderId="43" xfId="0" applyFont="1" applyBorder="1" applyAlignment="1">
      <alignment horizontal="left" wrapText="1"/>
    </xf>
    <xf numFmtId="0" fontId="15" fillId="0" borderId="14" xfId="0" applyFont="1" applyBorder="1" applyAlignment="1">
      <alignment horizontal="centerContinuous"/>
    </xf>
    <xf numFmtId="0" fontId="15" fillId="0" borderId="44" xfId="0" applyFont="1" applyBorder="1" applyAlignment="1">
      <alignment horizontal="centerContinuous"/>
    </xf>
    <xf numFmtId="0" fontId="15" fillId="0" borderId="17" xfId="0" applyFont="1" applyBorder="1" applyAlignment="1">
      <alignment horizontal="centerContinuous"/>
    </xf>
    <xf numFmtId="0" fontId="15" fillId="0" borderId="45" xfId="0" applyFont="1" applyBorder="1" applyAlignment="1">
      <alignment horizontal="centerContinuous"/>
    </xf>
    <xf numFmtId="0" fontId="15" fillId="0" borderId="46" xfId="0" applyFont="1" applyBorder="1" applyAlignment="1">
      <alignment horizontal="centerContinuous"/>
    </xf>
    <xf numFmtId="0" fontId="16" fillId="0" borderId="47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167" fontId="0" fillId="0" borderId="0" xfId="0" applyNumberFormat="1" applyAlignment="1">
      <alignment horizontal="center"/>
    </xf>
    <xf numFmtId="38" fontId="9" fillId="0" borderId="38" xfId="0" applyNumberFormat="1" applyFont="1" applyBorder="1"/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46" xfId="0" applyFont="1" applyBorder="1" applyAlignment="1" applyProtection="1">
      <alignment horizontal="center" vertical="center"/>
      <protection locked="0"/>
    </xf>
    <xf numFmtId="38" fontId="9" fillId="0" borderId="50" xfId="0" applyNumberFormat="1" applyFont="1" applyBorder="1" applyAlignment="1">
      <alignment horizontal="center"/>
    </xf>
    <xf numFmtId="38" fontId="9" fillId="0" borderId="51" xfId="0" applyNumberFormat="1" applyFont="1" applyBorder="1"/>
    <xf numFmtId="38" fontId="17" fillId="7" borderId="53" xfId="0" applyNumberFormat="1" applyFont="1" applyFill="1" applyBorder="1"/>
    <xf numFmtId="38" fontId="9" fillId="0" borderId="50" xfId="0" applyNumberFormat="1" applyFont="1" applyBorder="1"/>
    <xf numFmtId="38" fontId="9" fillId="0" borderId="54" xfId="0" applyNumberFormat="1" applyFont="1" applyBorder="1"/>
    <xf numFmtId="0" fontId="0" fillId="0" borderId="0" xfId="0" applyBorder="1"/>
    <xf numFmtId="0" fontId="16" fillId="0" borderId="13" xfId="0" applyFont="1" applyBorder="1" applyAlignment="1" applyProtection="1">
      <alignment horizontal="center" vertical="center"/>
      <protection locked="0"/>
    </xf>
    <xf numFmtId="38" fontId="9" fillId="0" borderId="20" xfId="0" applyNumberFormat="1" applyFont="1" applyBorder="1" applyAlignment="1">
      <alignment horizontal="center"/>
    </xf>
    <xf numFmtId="38" fontId="9" fillId="0" borderId="22" xfId="0" applyNumberFormat="1" applyFont="1" applyBorder="1" applyAlignment="1">
      <alignment horizontal="center"/>
    </xf>
    <xf numFmtId="38" fontId="9" fillId="0" borderId="48" xfId="0" applyNumberFormat="1" applyFont="1" applyBorder="1" applyAlignment="1">
      <alignment horizontal="center"/>
    </xf>
    <xf numFmtId="38" fontId="9" fillId="0" borderId="25" xfId="0" applyNumberFormat="1" applyFont="1" applyBorder="1"/>
    <xf numFmtId="38" fontId="9" fillId="0" borderId="26" xfId="0" applyNumberFormat="1" applyFont="1" applyBorder="1"/>
    <xf numFmtId="38" fontId="9" fillId="0" borderId="24" xfId="0" applyNumberFormat="1" applyFont="1" applyBorder="1"/>
    <xf numFmtId="38" fontId="9" fillId="0" borderId="27" xfId="0" applyNumberFormat="1" applyFont="1" applyBorder="1"/>
    <xf numFmtId="38" fontId="9" fillId="0" borderId="49" xfId="0" applyNumberFormat="1" applyFont="1" applyBorder="1"/>
    <xf numFmtId="38" fontId="17" fillId="7" borderId="30" xfId="0" applyNumberFormat="1" applyFont="1" applyFill="1" applyBorder="1"/>
    <xf numFmtId="38" fontId="17" fillId="7" borderId="31" xfId="0" applyNumberFormat="1" applyFont="1" applyFill="1" applyBorder="1"/>
    <xf numFmtId="38" fontId="17" fillId="7" borderId="29" xfId="0" applyNumberFormat="1" applyFont="1" applyFill="1" applyBorder="1"/>
    <xf numFmtId="38" fontId="17" fillId="7" borderId="32" xfId="0" applyNumberFormat="1" applyFont="1" applyFill="1" applyBorder="1"/>
    <xf numFmtId="38" fontId="17" fillId="7" borderId="52" xfId="0" applyNumberFormat="1" applyFont="1" applyFill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9" fillId="0" borderId="19" xfId="0" applyNumberFormat="1" applyFont="1" applyBorder="1"/>
    <xf numFmtId="38" fontId="9" fillId="0" borderId="22" xfId="0" applyNumberFormat="1" applyFont="1" applyBorder="1"/>
    <xf numFmtId="38" fontId="9" fillId="0" borderId="48" xfId="0" applyNumberFormat="1" applyFont="1" applyBorder="1"/>
    <xf numFmtId="38" fontId="9" fillId="0" borderId="25" xfId="0" applyNumberFormat="1" applyFont="1" applyFill="1" applyBorder="1"/>
    <xf numFmtId="0" fontId="16" fillId="0" borderId="55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38" fontId="9" fillId="0" borderId="57" xfId="0" applyNumberFormat="1" applyFont="1" applyBorder="1" applyAlignment="1">
      <alignment horizontal="center"/>
    </xf>
    <xf numFmtId="38" fontId="9" fillId="0" borderId="57" xfId="0" applyNumberFormat="1" applyFont="1" applyBorder="1"/>
    <xf numFmtId="0" fontId="12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15" fillId="0" borderId="4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9A40-3B5E-4754-81E8-AC1B0AF190AE}">
  <sheetPr>
    <pageSetUpPr fitToPage="1"/>
  </sheetPr>
  <dimension ref="A1:M25"/>
  <sheetViews>
    <sheetView workbookViewId="0">
      <selection activeCell="D17" sqref="D17"/>
    </sheetView>
  </sheetViews>
  <sheetFormatPr defaultRowHeight="15" x14ac:dyDescent="0.25"/>
  <cols>
    <col min="1" max="1" width="48.85546875" customWidth="1"/>
    <col min="2" max="13" width="17.140625" style="3" customWidth="1"/>
    <col min="14" max="14" width="11.7109375" bestFit="1" customWidth="1"/>
  </cols>
  <sheetData>
    <row r="1" spans="1:13" s="1" customFormat="1" ht="21" x14ac:dyDescent="0.35">
      <c r="A1" s="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4" spans="1:13" s="4" customFormat="1" x14ac:dyDescent="0.25"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</row>
    <row r="5" spans="1:13" s="4" customFormat="1" ht="24" customHeight="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6.65" customHeight="1" x14ac:dyDescent="0.25">
      <c r="A6" s="11" t="s">
        <v>24</v>
      </c>
      <c r="B6" s="12" t="s">
        <v>25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25</v>
      </c>
      <c r="H6" s="12" t="s">
        <v>25</v>
      </c>
      <c r="I6" s="12" t="s">
        <v>25</v>
      </c>
      <c r="J6" s="12" t="s">
        <v>25</v>
      </c>
      <c r="K6" s="12" t="s">
        <v>25</v>
      </c>
      <c r="L6" s="12" t="s">
        <v>25</v>
      </c>
      <c r="M6" s="12" t="s">
        <v>25</v>
      </c>
    </row>
    <row r="7" spans="1:13" s="7" customFormat="1" ht="26.65" customHeight="1" x14ac:dyDescent="0.25">
      <c r="A7" s="13" t="s">
        <v>9</v>
      </c>
      <c r="B7" s="12" t="s">
        <v>3</v>
      </c>
      <c r="C7" s="12" t="s">
        <v>3</v>
      </c>
      <c r="D7" s="14">
        <v>196500000</v>
      </c>
      <c r="E7" s="12" t="s">
        <v>3</v>
      </c>
      <c r="F7" s="12" t="s">
        <v>3</v>
      </c>
      <c r="G7" s="12" t="s">
        <v>3</v>
      </c>
      <c r="H7" s="12" t="s">
        <v>3</v>
      </c>
      <c r="I7" s="12" t="s">
        <v>3</v>
      </c>
      <c r="J7" s="12" t="s">
        <v>3</v>
      </c>
      <c r="K7" s="12" t="s">
        <v>3</v>
      </c>
      <c r="L7" s="12" t="s">
        <v>3</v>
      </c>
      <c r="M7" s="14">
        <v>65500000</v>
      </c>
    </row>
    <row r="8" spans="1:13" ht="26.65" customHeight="1" x14ac:dyDescent="0.25">
      <c r="A8" s="11" t="s">
        <v>10</v>
      </c>
      <c r="B8" s="12" t="s">
        <v>6</v>
      </c>
      <c r="C8" s="12" t="s">
        <v>6</v>
      </c>
      <c r="D8" s="12" t="s">
        <v>6</v>
      </c>
      <c r="E8" s="12" t="s">
        <v>6</v>
      </c>
      <c r="F8" s="12" t="s">
        <v>6</v>
      </c>
      <c r="G8" s="12" t="s">
        <v>6</v>
      </c>
      <c r="H8" s="12" t="s">
        <v>6</v>
      </c>
      <c r="I8" s="12" t="s">
        <v>6</v>
      </c>
      <c r="J8" s="12" t="s">
        <v>6</v>
      </c>
      <c r="K8" s="12" t="s">
        <v>6</v>
      </c>
      <c r="L8" s="12" t="s">
        <v>6</v>
      </c>
      <c r="M8" s="12" t="s">
        <v>6</v>
      </c>
    </row>
    <row r="9" spans="1:13" ht="40.9" customHeight="1" x14ac:dyDescent="0.25">
      <c r="A9" s="11" t="s">
        <v>11</v>
      </c>
      <c r="B9" s="12" t="s">
        <v>25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25</v>
      </c>
      <c r="I9" s="12" t="s">
        <v>25</v>
      </c>
      <c r="J9" s="12" t="s">
        <v>25</v>
      </c>
      <c r="K9" s="12" t="s">
        <v>25</v>
      </c>
      <c r="L9" s="12" t="s">
        <v>25</v>
      </c>
      <c r="M9" s="12" t="s">
        <v>25</v>
      </c>
    </row>
    <row r="10" spans="1:13" ht="26.65" customHeight="1" x14ac:dyDescent="0.25">
      <c r="B10" s="6"/>
    </row>
    <row r="11" spans="1:13" ht="26.65" customHeight="1" x14ac:dyDescent="0.25">
      <c r="A11" s="8" t="s">
        <v>2</v>
      </c>
    </row>
    <row r="12" spans="1:13" ht="26.65" customHeight="1" x14ac:dyDescent="0.25">
      <c r="A12" s="11" t="s">
        <v>24</v>
      </c>
      <c r="B12" s="12" t="s">
        <v>25</v>
      </c>
      <c r="C12" s="12" t="s">
        <v>25</v>
      </c>
      <c r="D12" s="12" t="s">
        <v>25</v>
      </c>
      <c r="E12" s="12" t="s">
        <v>25</v>
      </c>
      <c r="F12" s="12" t="s">
        <v>25</v>
      </c>
      <c r="G12" s="12" t="s">
        <v>25</v>
      </c>
      <c r="H12" s="12" t="s">
        <v>25</v>
      </c>
      <c r="I12" s="12" t="s">
        <v>25</v>
      </c>
      <c r="J12" s="12" t="s">
        <v>25</v>
      </c>
      <c r="K12" s="12" t="s">
        <v>25</v>
      </c>
      <c r="L12" s="12" t="s">
        <v>25</v>
      </c>
      <c r="M12" s="12" t="s">
        <v>25</v>
      </c>
    </row>
    <row r="13" spans="1:13" s="7" customFormat="1" ht="26.65" customHeight="1" x14ac:dyDescent="0.25">
      <c r="A13" s="13" t="s">
        <v>9</v>
      </c>
      <c r="B13" s="12" t="s">
        <v>3</v>
      </c>
      <c r="C13" s="12" t="s">
        <v>3</v>
      </c>
      <c r="D13" s="14">
        <v>7000000</v>
      </c>
      <c r="E13" s="12" t="s">
        <v>3</v>
      </c>
      <c r="F13" s="12" t="s">
        <v>3</v>
      </c>
      <c r="G13" s="14">
        <v>7000000</v>
      </c>
      <c r="H13" s="12" t="s">
        <v>3</v>
      </c>
      <c r="I13" s="12" t="s">
        <v>3</v>
      </c>
      <c r="J13" s="14">
        <v>17000000</v>
      </c>
      <c r="K13" s="12" t="s">
        <v>3</v>
      </c>
      <c r="L13" s="12" t="s">
        <v>3</v>
      </c>
      <c r="M13" s="14">
        <v>7000000</v>
      </c>
    </row>
    <row r="14" spans="1:13" ht="26.65" customHeight="1" x14ac:dyDescent="0.25">
      <c r="A14" s="11" t="s">
        <v>10</v>
      </c>
      <c r="B14" s="12" t="s">
        <v>6</v>
      </c>
      <c r="C14" s="12" t="s">
        <v>6</v>
      </c>
      <c r="D14" s="12" t="s">
        <v>6</v>
      </c>
      <c r="E14" s="12" t="s">
        <v>6</v>
      </c>
      <c r="F14" s="12" t="s">
        <v>6</v>
      </c>
      <c r="G14" s="12" t="s">
        <v>6</v>
      </c>
      <c r="H14" s="12" t="s">
        <v>6</v>
      </c>
      <c r="I14" s="12" t="s">
        <v>6</v>
      </c>
      <c r="J14" s="12" t="s">
        <v>6</v>
      </c>
      <c r="K14" s="12" t="s">
        <v>6</v>
      </c>
      <c r="L14" s="12" t="s">
        <v>6</v>
      </c>
      <c r="M14" s="12" t="s">
        <v>6</v>
      </c>
    </row>
    <row r="15" spans="1:13" ht="40.15" customHeight="1" x14ac:dyDescent="0.25">
      <c r="A15" s="11" t="s">
        <v>11</v>
      </c>
      <c r="B15" s="12" t="s">
        <v>25</v>
      </c>
      <c r="C15" s="12" t="s">
        <v>25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</row>
    <row r="16" spans="1:13" ht="26.65" customHeight="1" x14ac:dyDescent="0.25"/>
    <row r="17" spans="1:13" ht="26.65" customHeight="1" x14ac:dyDescent="0.25">
      <c r="A17" s="8" t="s">
        <v>8</v>
      </c>
    </row>
    <row r="18" spans="1:13" ht="100.15" customHeight="1" x14ac:dyDescent="0.25">
      <c r="A18" s="11" t="s">
        <v>24</v>
      </c>
      <c r="B18" s="16"/>
      <c r="C18" s="17"/>
      <c r="D18" s="17"/>
      <c r="E18" s="17"/>
      <c r="F18" s="17"/>
      <c r="G18" s="17"/>
      <c r="H18" s="17"/>
      <c r="I18" s="17"/>
      <c r="J18" s="18"/>
      <c r="K18" s="15" t="s">
        <v>4</v>
      </c>
      <c r="L18" s="12" t="s">
        <v>25</v>
      </c>
      <c r="M18" s="12" t="s">
        <v>25</v>
      </c>
    </row>
    <row r="19" spans="1:13" s="7" customFormat="1" ht="26.65" customHeight="1" x14ac:dyDescent="0.25">
      <c r="A19" s="13" t="s">
        <v>9</v>
      </c>
      <c r="B19" s="19"/>
      <c r="C19" s="20"/>
      <c r="D19" s="20"/>
      <c r="E19" s="20"/>
      <c r="F19" s="20"/>
      <c r="G19" s="20"/>
      <c r="H19" s="20"/>
      <c r="I19" s="20"/>
      <c r="J19" s="21"/>
      <c r="K19" s="12" t="s">
        <v>3</v>
      </c>
      <c r="L19" s="12" t="s">
        <v>3</v>
      </c>
      <c r="M19" s="12" t="s">
        <v>3</v>
      </c>
    </row>
    <row r="20" spans="1:13" ht="26.65" customHeight="1" x14ac:dyDescent="0.25">
      <c r="A20" s="11" t="s">
        <v>10</v>
      </c>
      <c r="B20" s="22"/>
      <c r="C20" s="23"/>
      <c r="D20" s="23"/>
      <c r="E20" s="23"/>
      <c r="F20" s="23"/>
      <c r="G20" s="23"/>
      <c r="H20" s="23"/>
      <c r="I20" s="23"/>
      <c r="J20" s="24"/>
      <c r="K20" s="12" t="s">
        <v>6</v>
      </c>
      <c r="L20" s="12" t="s">
        <v>6</v>
      </c>
      <c r="M20" s="12" t="s">
        <v>6</v>
      </c>
    </row>
    <row r="21" spans="1:13" ht="73.900000000000006" customHeight="1" x14ac:dyDescent="0.25">
      <c r="A21" s="11" t="s">
        <v>11</v>
      </c>
      <c r="B21" s="25"/>
      <c r="C21" s="26"/>
      <c r="D21" s="26"/>
      <c r="E21" s="26"/>
      <c r="F21" s="26"/>
      <c r="G21" s="26"/>
      <c r="H21" s="27" t="s">
        <v>5</v>
      </c>
      <c r="I21" s="26"/>
      <c r="J21" s="28"/>
      <c r="K21" s="12" t="s">
        <v>25</v>
      </c>
      <c r="L21" s="12" t="s">
        <v>25</v>
      </c>
      <c r="M21" s="12" t="s">
        <v>25</v>
      </c>
    </row>
    <row r="25" spans="1:13" x14ac:dyDescent="0.25">
      <c r="A25" t="s">
        <v>7</v>
      </c>
    </row>
  </sheetData>
  <phoneticPr fontId="5" type="noConversion"/>
  <pageMargins left="0.45" right="0.45" top="0.75" bottom="0.75" header="0.3" footer="0.3"/>
  <pageSetup scale="50" orientation="landscape" r:id="rId1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B51"/>
  <sheetViews>
    <sheetView tabSelected="1" zoomScale="66" zoomScaleNormal="100" workbookViewId="0">
      <selection activeCell="I37" sqref="I37"/>
    </sheetView>
  </sheetViews>
  <sheetFormatPr defaultRowHeight="15" x14ac:dyDescent="0.25"/>
  <cols>
    <col min="1" max="1" width="8.42578125" customWidth="1"/>
    <col min="2" max="2" width="122.7109375" customWidth="1"/>
  </cols>
  <sheetData>
    <row r="1" spans="1:2" ht="66.75" customHeight="1" x14ac:dyDescent="0.5">
      <c r="A1" s="145" t="s">
        <v>78</v>
      </c>
      <c r="B1" s="145"/>
    </row>
    <row r="2" spans="1:2" ht="31.5" x14ac:dyDescent="0.5">
      <c r="A2" s="54"/>
      <c r="B2" s="54"/>
    </row>
    <row r="3" spans="1:2" ht="31.5" x14ac:dyDescent="0.5">
      <c r="A3" s="146" t="s">
        <v>77</v>
      </c>
      <c r="B3" s="146"/>
    </row>
    <row r="4" spans="1:2" ht="31.5" x14ac:dyDescent="0.5">
      <c r="A4" s="146" t="s">
        <v>153</v>
      </c>
      <c r="B4" s="146"/>
    </row>
    <row r="5" spans="1:2" x14ac:dyDescent="0.25">
      <c r="A5" s="53"/>
      <c r="B5" s="53"/>
    </row>
    <row r="6" spans="1:2" x14ac:dyDescent="0.25">
      <c r="A6" s="53"/>
      <c r="B6" s="53"/>
    </row>
    <row r="7" spans="1:2" x14ac:dyDescent="0.25">
      <c r="A7" s="53"/>
      <c r="B7" s="53"/>
    </row>
    <row r="8" spans="1:2" x14ac:dyDescent="0.25">
      <c r="A8" s="53"/>
      <c r="B8" s="53"/>
    </row>
    <row r="9" spans="1:2" x14ac:dyDescent="0.25">
      <c r="A9" s="53"/>
      <c r="B9" s="53"/>
    </row>
    <row r="10" spans="1:2" x14ac:dyDescent="0.25">
      <c r="A10" s="53"/>
      <c r="B10" s="53"/>
    </row>
    <row r="11" spans="1:2" x14ac:dyDescent="0.25">
      <c r="A11" s="53"/>
      <c r="B11" s="53"/>
    </row>
    <row r="12" spans="1:2" x14ac:dyDescent="0.25">
      <c r="A12" s="53"/>
      <c r="B12" s="53"/>
    </row>
    <row r="13" spans="1:2" ht="24" customHeight="1" x14ac:dyDescent="0.3">
      <c r="A13" s="144" t="s">
        <v>82</v>
      </c>
      <c r="B13" s="144"/>
    </row>
    <row r="14" spans="1:2" x14ac:dyDescent="0.25">
      <c r="A14" s="53"/>
      <c r="B14" s="53" t="s">
        <v>42</v>
      </c>
    </row>
    <row r="15" spans="1:2" x14ac:dyDescent="0.25">
      <c r="A15" s="53"/>
      <c r="B15" s="53" t="s">
        <v>43</v>
      </c>
    </row>
    <row r="16" spans="1:2" x14ac:dyDescent="0.25">
      <c r="A16" s="53"/>
      <c r="B16" s="53" t="s">
        <v>44</v>
      </c>
    </row>
    <row r="17" spans="1:2" x14ac:dyDescent="0.25">
      <c r="A17" s="53"/>
      <c r="B17" s="53" t="s">
        <v>45</v>
      </c>
    </row>
    <row r="18" spans="1:2" x14ac:dyDescent="0.25">
      <c r="A18" s="53"/>
      <c r="B18" s="53" t="s">
        <v>46</v>
      </c>
    </row>
    <row r="19" spans="1:2" x14ac:dyDescent="0.25">
      <c r="A19" s="53"/>
      <c r="B19" s="53"/>
    </row>
    <row r="20" spans="1:2" ht="18.75" x14ac:dyDescent="0.3">
      <c r="A20" s="55" t="s">
        <v>47</v>
      </c>
      <c r="B20" s="53"/>
    </row>
    <row r="21" spans="1:2" x14ac:dyDescent="0.25">
      <c r="A21" s="53"/>
      <c r="B21" s="53" t="s">
        <v>48</v>
      </c>
    </row>
    <row r="22" spans="1:2" x14ac:dyDescent="0.25">
      <c r="A22" s="53"/>
      <c r="B22" s="53" t="s">
        <v>49</v>
      </c>
    </row>
    <row r="23" spans="1:2" x14ac:dyDescent="0.25">
      <c r="A23" s="53"/>
      <c r="B23" s="53" t="s">
        <v>50</v>
      </c>
    </row>
    <row r="24" spans="1:2" x14ac:dyDescent="0.25">
      <c r="A24" s="53"/>
      <c r="B24" s="53" t="s">
        <v>51</v>
      </c>
    </row>
    <row r="25" spans="1:2" x14ac:dyDescent="0.25">
      <c r="A25" s="53"/>
      <c r="B25" s="53"/>
    </row>
    <row r="26" spans="1:2" ht="18.75" x14ac:dyDescent="0.3">
      <c r="A26" s="55" t="s">
        <v>52</v>
      </c>
      <c r="B26" s="53"/>
    </row>
    <row r="27" spans="1:2" x14ac:dyDescent="0.25">
      <c r="A27" s="53"/>
      <c r="B27" s="53" t="s">
        <v>53</v>
      </c>
    </row>
    <row r="28" spans="1:2" x14ac:dyDescent="0.25">
      <c r="A28" s="53"/>
      <c r="B28" s="53" t="s">
        <v>54</v>
      </c>
    </row>
    <row r="29" spans="1:2" x14ac:dyDescent="0.25">
      <c r="A29" s="53"/>
      <c r="B29" s="53" t="s">
        <v>55</v>
      </c>
    </row>
    <row r="30" spans="1:2" x14ac:dyDescent="0.25">
      <c r="A30" s="53"/>
      <c r="B30" s="53" t="s">
        <v>56</v>
      </c>
    </row>
    <row r="31" spans="1:2" x14ac:dyDescent="0.25">
      <c r="A31" s="53"/>
      <c r="B31" s="53" t="s">
        <v>57</v>
      </c>
    </row>
    <row r="32" spans="1:2" x14ac:dyDescent="0.25">
      <c r="A32" s="53"/>
      <c r="B32" s="53" t="s">
        <v>58</v>
      </c>
    </row>
    <row r="33" spans="1:2" x14ac:dyDescent="0.25">
      <c r="A33" s="53"/>
      <c r="B33" s="53" t="s">
        <v>59</v>
      </c>
    </row>
    <row r="34" spans="1:2" x14ac:dyDescent="0.25">
      <c r="A34" s="53"/>
      <c r="B34" s="53" t="s">
        <v>60</v>
      </c>
    </row>
    <row r="35" spans="1:2" x14ac:dyDescent="0.25">
      <c r="A35" s="53"/>
      <c r="B35" s="53" t="s">
        <v>61</v>
      </c>
    </row>
    <row r="36" spans="1:2" x14ac:dyDescent="0.25">
      <c r="A36" s="53"/>
      <c r="B36" s="53" t="s">
        <v>62</v>
      </c>
    </row>
    <row r="37" spans="1:2" x14ac:dyDescent="0.25">
      <c r="A37" s="53"/>
      <c r="B37" s="53" t="s">
        <v>63</v>
      </c>
    </row>
    <row r="38" spans="1:2" x14ac:dyDescent="0.25">
      <c r="A38" s="53"/>
      <c r="B38" s="53" t="s">
        <v>64</v>
      </c>
    </row>
    <row r="39" spans="1:2" x14ac:dyDescent="0.25">
      <c r="A39" s="53"/>
      <c r="B39" s="53" t="s">
        <v>65</v>
      </c>
    </row>
    <row r="40" spans="1:2" x14ac:dyDescent="0.25">
      <c r="A40" s="53"/>
      <c r="B40" s="53" t="s">
        <v>66</v>
      </c>
    </row>
    <row r="41" spans="1:2" x14ac:dyDescent="0.25">
      <c r="A41" s="53"/>
      <c r="B41" s="53" t="s">
        <v>67</v>
      </c>
    </row>
    <row r="42" spans="1:2" x14ac:dyDescent="0.25">
      <c r="A42" s="53"/>
      <c r="B42" s="53" t="s">
        <v>68</v>
      </c>
    </row>
    <row r="43" spans="1:2" x14ac:dyDescent="0.25">
      <c r="A43" s="53"/>
      <c r="B43" s="53" t="s">
        <v>69</v>
      </c>
    </row>
    <row r="44" spans="1:2" x14ac:dyDescent="0.25">
      <c r="A44" s="53"/>
      <c r="B44" s="53" t="s">
        <v>70</v>
      </c>
    </row>
    <row r="45" spans="1:2" x14ac:dyDescent="0.25">
      <c r="A45" s="53"/>
      <c r="B45" s="53" t="s">
        <v>71</v>
      </c>
    </row>
    <row r="46" spans="1:2" x14ac:dyDescent="0.25">
      <c r="A46" s="53"/>
      <c r="B46" s="53" t="s">
        <v>72</v>
      </c>
    </row>
    <row r="47" spans="1:2" x14ac:dyDescent="0.25">
      <c r="A47" s="53"/>
      <c r="B47" s="53" t="s">
        <v>73</v>
      </c>
    </row>
    <row r="48" spans="1:2" x14ac:dyDescent="0.25">
      <c r="A48" s="53"/>
      <c r="B48" s="53" t="s">
        <v>74</v>
      </c>
    </row>
    <row r="49" spans="1:2" x14ac:dyDescent="0.25">
      <c r="A49" s="53"/>
      <c r="B49" s="53" t="s">
        <v>75</v>
      </c>
    </row>
    <row r="50" spans="1:2" x14ac:dyDescent="0.25">
      <c r="A50" s="53"/>
      <c r="B50" s="53" t="s">
        <v>76</v>
      </c>
    </row>
    <row r="51" spans="1:2" x14ac:dyDescent="0.25">
      <c r="A51" s="53"/>
      <c r="B51" s="53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8" fitToHeight="2" orientation="portrait" horizontalDpi="4294967293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sheetPr>
    <pageSetUpPr fitToPage="1"/>
  </sheetPr>
  <dimension ref="A1:M84"/>
  <sheetViews>
    <sheetView zoomScaleNormal="100" workbookViewId="0">
      <selection activeCell="H77" sqref="H77"/>
    </sheetView>
  </sheetViews>
  <sheetFormatPr defaultRowHeight="15" outlineLevelRow="1" x14ac:dyDescent="0.25"/>
  <cols>
    <col min="1" max="1" width="18.28515625" customWidth="1"/>
    <col min="2" max="13" width="14.140625" customWidth="1"/>
  </cols>
  <sheetData>
    <row r="1" spans="1:13" s="1" customFormat="1" ht="21" x14ac:dyDescent="0.35">
      <c r="A1" s="45" t="s">
        <v>79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1" customFormat="1" ht="21" x14ac:dyDescent="0.35">
      <c r="A2" s="45" t="s">
        <v>92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13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idden="1" outlineLevel="1" x14ac:dyDescent="0.25">
      <c r="A5" s="56" t="s">
        <v>83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idden="1" outlineLevel="1" x14ac:dyDescent="0.25">
      <c r="A6" s="58" t="s">
        <v>84</v>
      </c>
      <c r="B6" s="59">
        <v>43831</v>
      </c>
      <c r="C6" s="59">
        <v>43862</v>
      </c>
      <c r="D6" s="59">
        <v>43891</v>
      </c>
      <c r="E6" s="59">
        <v>43922</v>
      </c>
      <c r="F6" s="59">
        <v>43952</v>
      </c>
      <c r="G6" s="59">
        <v>43983</v>
      </c>
      <c r="H6" s="59">
        <v>44013</v>
      </c>
      <c r="I6" s="59">
        <v>44044</v>
      </c>
      <c r="J6" s="59">
        <v>44075</v>
      </c>
      <c r="K6" s="59">
        <v>44105</v>
      </c>
      <c r="L6" s="59">
        <v>44136</v>
      </c>
      <c r="M6" s="59">
        <v>44166</v>
      </c>
    </row>
    <row r="7" spans="1:13" hidden="1" outlineLevel="1" x14ac:dyDescent="0.25">
      <c r="A7" s="57" t="s">
        <v>85</v>
      </c>
      <c r="B7" s="60">
        <v>194841330.70999998</v>
      </c>
      <c r="C7" s="60">
        <v>188666532.07000002</v>
      </c>
      <c r="D7" s="60">
        <v>173224164.15000001</v>
      </c>
      <c r="E7" s="60">
        <v>160193562.95999998</v>
      </c>
      <c r="F7" s="60">
        <v>152796578.15000004</v>
      </c>
      <c r="G7" s="60">
        <v>178838030.39999998</v>
      </c>
      <c r="H7" s="60">
        <v>229937638.02000001</v>
      </c>
      <c r="I7" s="60">
        <v>253411955.39000002</v>
      </c>
      <c r="J7" s="60">
        <v>211086114.63000003</v>
      </c>
      <c r="K7" s="60">
        <v>172499327.12</v>
      </c>
      <c r="L7" s="60">
        <v>156281123.11000001</v>
      </c>
      <c r="M7" s="60">
        <v>175878420.11000001</v>
      </c>
    </row>
    <row r="8" spans="1:13" hidden="1" outlineLevel="1" x14ac:dyDescent="0.25">
      <c r="A8" s="57" t="s">
        <v>86</v>
      </c>
      <c r="B8" s="60">
        <v>212780736.44999999</v>
      </c>
      <c r="C8" s="60">
        <v>227849988.50999999</v>
      </c>
      <c r="D8" s="60">
        <v>238798046.11000001</v>
      </c>
      <c r="E8" s="60">
        <v>209760440.47</v>
      </c>
      <c r="F8" s="60">
        <v>209677457.31</v>
      </c>
      <c r="G8" s="60">
        <v>245948294.50999999</v>
      </c>
      <c r="H8" s="60">
        <v>248208456.65000001</v>
      </c>
      <c r="I8" s="60">
        <v>274684242.59999996</v>
      </c>
      <c r="J8" s="60">
        <v>278166943.56999999</v>
      </c>
      <c r="K8" s="60">
        <v>220664578.47999999</v>
      </c>
      <c r="L8" s="60">
        <v>221781162.44999999</v>
      </c>
      <c r="M8" s="60">
        <v>261950897.55000001</v>
      </c>
    </row>
    <row r="9" spans="1:13" hidden="1" outlineLevel="1" x14ac:dyDescent="0.25">
      <c r="A9" s="57" t="s">
        <v>87</v>
      </c>
      <c r="B9" s="60">
        <v>1976100.77</v>
      </c>
      <c r="C9" s="60">
        <v>1495120.36</v>
      </c>
      <c r="D9" s="60">
        <v>1245515.69</v>
      </c>
      <c r="E9" s="60">
        <v>1102366.55</v>
      </c>
      <c r="F9" s="60">
        <v>969335.18</v>
      </c>
      <c r="G9" s="60">
        <v>1453483.14</v>
      </c>
      <c r="H9" s="60">
        <v>1239405.6000000001</v>
      </c>
      <c r="I9" s="60">
        <v>1190783.56</v>
      </c>
      <c r="J9" s="60">
        <v>1252576.76</v>
      </c>
      <c r="K9" s="60">
        <v>883627.33</v>
      </c>
      <c r="L9" s="60">
        <v>1067817.46</v>
      </c>
      <c r="M9" s="60">
        <v>1462803.24</v>
      </c>
    </row>
    <row r="10" spans="1:13" hidden="1" outlineLevel="1" x14ac:dyDescent="0.25">
      <c r="A10" s="61" t="s">
        <v>88</v>
      </c>
      <c r="B10" s="60">
        <v>467971.62</v>
      </c>
      <c r="C10" s="60">
        <v>525536.42000000004</v>
      </c>
      <c r="D10" s="60">
        <v>302921.3</v>
      </c>
      <c r="E10" s="60">
        <v>247563.81</v>
      </c>
      <c r="F10" s="60">
        <v>195542.26</v>
      </c>
      <c r="G10" s="60">
        <v>248813.93</v>
      </c>
      <c r="H10" s="60">
        <v>185626.98</v>
      </c>
      <c r="I10" s="60">
        <v>276359.15000000002</v>
      </c>
      <c r="J10" s="60">
        <v>184803.41</v>
      </c>
      <c r="K10" s="60">
        <v>246780.21</v>
      </c>
      <c r="L10" s="60">
        <v>280069.39</v>
      </c>
      <c r="M10" s="60">
        <v>189210.42</v>
      </c>
    </row>
    <row r="11" spans="1:13" hidden="1" outlineLevel="1" x14ac:dyDescent="0.25">
      <c r="A11" s="61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idden="1" outlineLevel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62"/>
    </row>
    <row r="13" spans="1:13" s="57" customFormat="1" ht="12.75" hidden="1" outlineLevel="1" x14ac:dyDescent="0.2">
      <c r="A13" s="56" t="s">
        <v>90</v>
      </c>
    </row>
    <row r="14" spans="1:13" s="57" customFormat="1" ht="12.75" hidden="1" outlineLevel="1" x14ac:dyDescent="0.2">
      <c r="A14" s="58" t="s">
        <v>84</v>
      </c>
      <c r="B14" s="59">
        <v>43831</v>
      </c>
      <c r="C14" s="59">
        <v>43862</v>
      </c>
      <c r="D14" s="59">
        <v>43891</v>
      </c>
      <c r="E14" s="59">
        <v>43922</v>
      </c>
      <c r="F14" s="59">
        <v>43952</v>
      </c>
      <c r="G14" s="59">
        <v>43983</v>
      </c>
      <c r="H14" s="59">
        <v>44013</v>
      </c>
      <c r="I14" s="59">
        <v>44044</v>
      </c>
      <c r="J14" s="59">
        <v>44075</v>
      </c>
      <c r="K14" s="59">
        <v>44105</v>
      </c>
      <c r="L14" s="59">
        <v>44136</v>
      </c>
      <c r="M14" s="59">
        <v>44166</v>
      </c>
    </row>
    <row r="15" spans="1:13" s="57" customFormat="1" ht="12.75" hidden="1" outlineLevel="1" x14ac:dyDescent="0.2">
      <c r="A15" s="57" t="s">
        <v>85</v>
      </c>
      <c r="B15" s="60">
        <v>39393321.329999998</v>
      </c>
      <c r="C15" s="60">
        <v>38182554.989999995</v>
      </c>
      <c r="D15" s="60">
        <v>30539395.749999996</v>
      </c>
      <c r="E15" s="60">
        <v>30476088.950000003</v>
      </c>
      <c r="F15" s="60">
        <v>30905861.410000004</v>
      </c>
      <c r="G15" s="60">
        <v>32087941.849999998</v>
      </c>
      <c r="H15" s="60">
        <v>39508850.530000001</v>
      </c>
      <c r="I15" s="60">
        <v>39438441.020000003</v>
      </c>
      <c r="J15" s="60">
        <v>31286313.190000001</v>
      </c>
      <c r="K15" s="60">
        <v>29909764.419999998</v>
      </c>
      <c r="L15" s="60">
        <v>27138495.950000003</v>
      </c>
      <c r="M15" s="60">
        <v>32971191.930000003</v>
      </c>
    </row>
    <row r="16" spans="1:13" s="57" customFormat="1" ht="12.75" hidden="1" outlineLevel="1" x14ac:dyDescent="0.2">
      <c r="A16" s="57" t="s">
        <v>86</v>
      </c>
      <c r="B16" s="60">
        <v>48484042</v>
      </c>
      <c r="C16" s="60">
        <v>49661255</v>
      </c>
      <c r="D16" s="60">
        <v>48937906</v>
      </c>
      <c r="E16" s="60">
        <v>48311123</v>
      </c>
      <c r="F16" s="60">
        <v>47028710</v>
      </c>
      <c r="G16" s="60">
        <v>46581311</v>
      </c>
      <c r="H16" s="60">
        <v>52113179</v>
      </c>
      <c r="I16" s="60">
        <v>54479467</v>
      </c>
      <c r="J16" s="60">
        <v>50499667</v>
      </c>
      <c r="K16" s="60">
        <v>47278285</v>
      </c>
      <c r="L16" s="60">
        <v>43113925</v>
      </c>
      <c r="M16" s="60">
        <v>53685782</v>
      </c>
    </row>
    <row r="17" spans="1:13" s="57" customFormat="1" ht="12.75" hidden="1" outlineLevel="1" x14ac:dyDescent="0.2">
      <c r="A17" s="57" t="s">
        <v>87</v>
      </c>
      <c r="B17" s="60">
        <v>719663.99</v>
      </c>
      <c r="C17" s="60">
        <v>498360.32999999996</v>
      </c>
      <c r="D17" s="60">
        <v>453487.94</v>
      </c>
      <c r="E17" s="60">
        <v>301687.33999999997</v>
      </c>
      <c r="F17" s="60">
        <v>489972.05</v>
      </c>
      <c r="G17" s="60">
        <v>568823.03</v>
      </c>
      <c r="H17" s="60">
        <v>584957.55999999994</v>
      </c>
      <c r="I17" s="60">
        <v>236267.66</v>
      </c>
      <c r="J17" s="60">
        <v>384166.89999999997</v>
      </c>
      <c r="K17" s="60">
        <v>336716.70000000007</v>
      </c>
      <c r="L17" s="60">
        <v>233187.88</v>
      </c>
      <c r="M17" s="60">
        <v>434427.48999999993</v>
      </c>
    </row>
    <row r="18" spans="1:13" s="57" customFormat="1" ht="12.75" hidden="1" outlineLevel="1" x14ac:dyDescent="0.2">
      <c r="A18" s="61" t="s">
        <v>88</v>
      </c>
      <c r="B18" s="60">
        <v>44239.85</v>
      </c>
      <c r="C18" s="60">
        <v>56677.91</v>
      </c>
      <c r="D18" s="60">
        <v>98675.930000000008</v>
      </c>
      <c r="E18" s="60">
        <v>60247.62</v>
      </c>
      <c r="F18" s="60">
        <v>79747.460000000006</v>
      </c>
      <c r="G18" s="60">
        <v>61699.71</v>
      </c>
      <c r="H18" s="60">
        <v>69950.080000000002</v>
      </c>
      <c r="I18" s="60">
        <v>38238.9</v>
      </c>
      <c r="J18" s="60">
        <v>55184.979999999996</v>
      </c>
      <c r="K18" s="60">
        <v>55174.03</v>
      </c>
      <c r="L18" s="60">
        <v>22306.370000000003</v>
      </c>
      <c r="M18" s="60">
        <v>26256.46</v>
      </c>
    </row>
    <row r="19" spans="1:13" hidden="1" outlineLevel="1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hidden="1" outlineLevel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 s="57" customFormat="1" ht="12.75" collapsed="1" x14ac:dyDescent="0.2">
      <c r="A21" s="56" t="s">
        <v>93</v>
      </c>
    </row>
    <row r="22" spans="1:13" s="57" customFormat="1" ht="12.75" x14ac:dyDescent="0.2">
      <c r="A22" s="58" t="s">
        <v>84</v>
      </c>
      <c r="B22" s="59">
        <v>43831</v>
      </c>
      <c r="C22" s="59">
        <v>43862</v>
      </c>
      <c r="D22" s="59">
        <v>43891</v>
      </c>
      <c r="E22" s="59">
        <v>43922</v>
      </c>
      <c r="F22" s="59">
        <v>43952</v>
      </c>
      <c r="G22" s="59">
        <v>43983</v>
      </c>
      <c r="H22" s="59">
        <v>44013</v>
      </c>
      <c r="I22" s="59">
        <v>44044</v>
      </c>
      <c r="J22" s="59">
        <v>44075</v>
      </c>
      <c r="K22" s="59">
        <v>44105</v>
      </c>
      <c r="L22" s="59">
        <v>44136</v>
      </c>
      <c r="M22" s="59">
        <v>44166</v>
      </c>
    </row>
    <row r="23" spans="1:13" s="57" customFormat="1" ht="12.75" x14ac:dyDescent="0.2">
      <c r="A23" s="57" t="s">
        <v>85</v>
      </c>
      <c r="B23" s="60">
        <f>+B15+B7</f>
        <v>234234652.03999996</v>
      </c>
      <c r="C23" s="60">
        <f t="shared" ref="C23:M23" si="0">+C15+C7</f>
        <v>226849087.06</v>
      </c>
      <c r="D23" s="60">
        <f t="shared" si="0"/>
        <v>203763559.90000001</v>
      </c>
      <c r="E23" s="60">
        <f t="shared" si="0"/>
        <v>190669651.90999997</v>
      </c>
      <c r="F23" s="60">
        <f t="shared" si="0"/>
        <v>183702439.56000003</v>
      </c>
      <c r="G23" s="60">
        <f t="shared" si="0"/>
        <v>210925972.24999997</v>
      </c>
      <c r="H23" s="60">
        <f t="shared" si="0"/>
        <v>269446488.55000001</v>
      </c>
      <c r="I23" s="60">
        <f t="shared" si="0"/>
        <v>292850396.41000003</v>
      </c>
      <c r="J23" s="60">
        <f t="shared" si="0"/>
        <v>242372427.82000002</v>
      </c>
      <c r="K23" s="60">
        <f t="shared" si="0"/>
        <v>202409091.53999999</v>
      </c>
      <c r="L23" s="60">
        <f t="shared" si="0"/>
        <v>183419619.06</v>
      </c>
      <c r="M23" s="60">
        <f t="shared" si="0"/>
        <v>208849612.04000002</v>
      </c>
    </row>
    <row r="24" spans="1:13" s="57" customFormat="1" ht="12.75" x14ac:dyDescent="0.2">
      <c r="A24" s="57" t="s">
        <v>86</v>
      </c>
      <c r="B24" s="60">
        <f t="shared" ref="B24:M24" si="1">+B16+B8</f>
        <v>261264778.44999999</v>
      </c>
      <c r="C24" s="60">
        <f t="shared" si="1"/>
        <v>277511243.50999999</v>
      </c>
      <c r="D24" s="60">
        <f t="shared" si="1"/>
        <v>287735952.11000001</v>
      </c>
      <c r="E24" s="60">
        <f t="shared" si="1"/>
        <v>258071563.47</v>
      </c>
      <c r="F24" s="60">
        <f t="shared" si="1"/>
        <v>256706167.31</v>
      </c>
      <c r="G24" s="60">
        <f t="shared" si="1"/>
        <v>292529605.50999999</v>
      </c>
      <c r="H24" s="60">
        <f t="shared" si="1"/>
        <v>300321635.64999998</v>
      </c>
      <c r="I24" s="60">
        <f t="shared" si="1"/>
        <v>329163709.59999996</v>
      </c>
      <c r="J24" s="60">
        <f t="shared" si="1"/>
        <v>328666610.56999999</v>
      </c>
      <c r="K24" s="60">
        <f t="shared" si="1"/>
        <v>267942863.47999999</v>
      </c>
      <c r="L24" s="60">
        <f t="shared" si="1"/>
        <v>264895087.44999999</v>
      </c>
      <c r="M24" s="60">
        <f t="shared" si="1"/>
        <v>315636679.55000001</v>
      </c>
    </row>
    <row r="25" spans="1:13" s="57" customFormat="1" ht="12.75" x14ac:dyDescent="0.2">
      <c r="A25" s="57" t="s">
        <v>87</v>
      </c>
      <c r="B25" s="60">
        <f t="shared" ref="B25:M25" si="2">+B17+B9</f>
        <v>2695764.76</v>
      </c>
      <c r="C25" s="60">
        <f t="shared" si="2"/>
        <v>1993480.69</v>
      </c>
      <c r="D25" s="60">
        <f t="shared" si="2"/>
        <v>1699003.63</v>
      </c>
      <c r="E25" s="60">
        <f t="shared" si="2"/>
        <v>1404053.8900000001</v>
      </c>
      <c r="F25" s="60">
        <f t="shared" si="2"/>
        <v>1459307.23</v>
      </c>
      <c r="G25" s="60">
        <f t="shared" si="2"/>
        <v>2022306.17</v>
      </c>
      <c r="H25" s="60">
        <f t="shared" si="2"/>
        <v>1824363.1600000001</v>
      </c>
      <c r="I25" s="60">
        <f t="shared" si="2"/>
        <v>1427051.22</v>
      </c>
      <c r="J25" s="60">
        <f t="shared" si="2"/>
        <v>1636743.66</v>
      </c>
      <c r="K25" s="60">
        <f t="shared" si="2"/>
        <v>1220344.03</v>
      </c>
      <c r="L25" s="60">
        <f t="shared" si="2"/>
        <v>1301005.3399999999</v>
      </c>
      <c r="M25" s="60">
        <f t="shared" si="2"/>
        <v>1897230.73</v>
      </c>
    </row>
    <row r="26" spans="1:13" s="57" customFormat="1" ht="12.75" x14ac:dyDescent="0.2">
      <c r="A26" s="61" t="s">
        <v>88</v>
      </c>
      <c r="B26" s="60">
        <f t="shared" ref="B26:M26" si="3">+B18+B10</f>
        <v>512211.47</v>
      </c>
      <c r="C26" s="60">
        <f t="shared" si="3"/>
        <v>582214.33000000007</v>
      </c>
      <c r="D26" s="60">
        <f t="shared" si="3"/>
        <v>401597.23</v>
      </c>
      <c r="E26" s="60">
        <f t="shared" si="3"/>
        <v>307811.43</v>
      </c>
      <c r="F26" s="60">
        <f t="shared" si="3"/>
        <v>275289.72000000003</v>
      </c>
      <c r="G26" s="60">
        <f t="shared" si="3"/>
        <v>310513.64</v>
      </c>
      <c r="H26" s="60">
        <f t="shared" si="3"/>
        <v>255577.06</v>
      </c>
      <c r="I26" s="60">
        <f t="shared" si="3"/>
        <v>314598.05000000005</v>
      </c>
      <c r="J26" s="60">
        <f t="shared" si="3"/>
        <v>239988.39</v>
      </c>
      <c r="K26" s="60">
        <f t="shared" si="3"/>
        <v>301954.24</v>
      </c>
      <c r="L26" s="60">
        <f t="shared" si="3"/>
        <v>302375.76</v>
      </c>
      <c r="M26" s="60">
        <f t="shared" si="3"/>
        <v>215466.88</v>
      </c>
    </row>
    <row r="27" spans="1:13" x14ac:dyDescent="0.2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 x14ac:dyDescent="0.25">
      <c r="A28" s="56" t="s">
        <v>89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 x14ac:dyDescent="0.25">
      <c r="A29" s="58" t="s">
        <v>84</v>
      </c>
      <c r="B29" s="59">
        <v>43831</v>
      </c>
      <c r="C29" s="59">
        <v>43862</v>
      </c>
      <c r="D29" s="59">
        <v>43891</v>
      </c>
      <c r="E29" s="59">
        <v>43922</v>
      </c>
      <c r="F29" s="59">
        <v>43952</v>
      </c>
      <c r="G29" s="59">
        <v>43983</v>
      </c>
      <c r="H29" s="59">
        <v>44013</v>
      </c>
      <c r="I29" s="59">
        <v>44044</v>
      </c>
      <c r="J29" s="59">
        <v>44075</v>
      </c>
      <c r="K29" s="59">
        <v>44105</v>
      </c>
      <c r="L29" s="59">
        <v>44136</v>
      </c>
      <c r="M29" s="59">
        <v>44166</v>
      </c>
    </row>
    <row r="30" spans="1:13" x14ac:dyDescent="0.25">
      <c r="A30" s="57" t="s">
        <v>85</v>
      </c>
      <c r="B30" s="60">
        <v>80616137.25999999</v>
      </c>
      <c r="C30" s="60">
        <v>77152670.660000011</v>
      </c>
      <c r="D30" s="60">
        <v>60971096.419999994</v>
      </c>
      <c r="E30" s="60">
        <v>51177142.199999996</v>
      </c>
      <c r="F30" s="60">
        <v>35566600.490000002</v>
      </c>
      <c r="G30" s="60">
        <v>13620061.58</v>
      </c>
      <c r="H30" s="60">
        <v>10108583.810000001</v>
      </c>
      <c r="I30" s="60">
        <v>10058490.850000001</v>
      </c>
      <c r="J30" s="60">
        <v>10329891.810000001</v>
      </c>
      <c r="K30" s="60">
        <v>12576967.27</v>
      </c>
      <c r="L30" s="60">
        <v>27346856.790000003</v>
      </c>
      <c r="M30" s="60">
        <v>64807135.349999994</v>
      </c>
    </row>
    <row r="31" spans="1:13" x14ac:dyDescent="0.25">
      <c r="A31" s="57" t="s">
        <v>86</v>
      </c>
      <c r="B31" s="60">
        <v>81802905.310000002</v>
      </c>
      <c r="C31" s="60">
        <v>91439084.420000002</v>
      </c>
      <c r="D31" s="60">
        <v>88053022.709999993</v>
      </c>
      <c r="E31" s="60">
        <v>81029587.179999992</v>
      </c>
      <c r="F31" s="60">
        <v>69624934.689999998</v>
      </c>
      <c r="G31" s="60">
        <v>54524280.119999997</v>
      </c>
      <c r="H31" s="60">
        <v>41927880.989999995</v>
      </c>
      <c r="I31" s="60">
        <v>37658507.729999997</v>
      </c>
      <c r="J31" s="60">
        <v>38633522.219999999</v>
      </c>
      <c r="K31" s="60">
        <v>33187145.229999997</v>
      </c>
      <c r="L31" s="60">
        <v>44216390.059999995</v>
      </c>
      <c r="M31" s="60">
        <v>77321835.420000002</v>
      </c>
    </row>
    <row r="32" spans="1:13" x14ac:dyDescent="0.25">
      <c r="A32" s="57" t="s">
        <v>87</v>
      </c>
      <c r="B32" s="60">
        <v>886791.43</v>
      </c>
      <c r="C32" s="60">
        <v>752394.14</v>
      </c>
      <c r="D32" s="60">
        <v>492441.95</v>
      </c>
      <c r="E32" s="60">
        <v>361587.59</v>
      </c>
      <c r="F32" s="60">
        <v>384072.11</v>
      </c>
      <c r="G32" s="60">
        <v>534819.21</v>
      </c>
      <c r="H32" s="60">
        <v>586555.06999999995</v>
      </c>
      <c r="I32" s="60">
        <v>426637.9</v>
      </c>
      <c r="J32" s="60">
        <v>570235.9</v>
      </c>
      <c r="K32" s="60">
        <v>445672.59</v>
      </c>
      <c r="L32" s="60">
        <v>348576.68</v>
      </c>
      <c r="M32" s="60">
        <v>338471.23</v>
      </c>
    </row>
    <row r="33" spans="1:13" x14ac:dyDescent="0.25">
      <c r="A33" s="61" t="s">
        <v>88</v>
      </c>
      <c r="B33" s="60">
        <v>154659.74</v>
      </c>
      <c r="C33" s="60">
        <v>147109.31</v>
      </c>
      <c r="D33" s="60">
        <v>128848.08</v>
      </c>
      <c r="E33" s="60">
        <v>75969.789999999994</v>
      </c>
      <c r="F33" s="60">
        <v>95292.23</v>
      </c>
      <c r="G33" s="60">
        <v>92248.35</v>
      </c>
      <c r="H33" s="60">
        <v>95312.65</v>
      </c>
      <c r="I33" s="60">
        <v>90752.11</v>
      </c>
      <c r="J33" s="60">
        <v>70803.88</v>
      </c>
      <c r="K33" s="60">
        <v>204194.68</v>
      </c>
      <c r="L33" s="60">
        <v>66908.56</v>
      </c>
      <c r="M33" s="60">
        <v>78184.55</v>
      </c>
    </row>
    <row r="35" spans="1:13" s="57" customFormat="1" ht="12.75" x14ac:dyDescent="0.2">
      <c r="A35" s="56"/>
    </row>
    <row r="36" spans="1:13" s="57" customFormat="1" ht="12.75" x14ac:dyDescent="0.2">
      <c r="A36" s="56" t="s">
        <v>91</v>
      </c>
    </row>
    <row r="37" spans="1:13" s="57" customFormat="1" ht="12.75" x14ac:dyDescent="0.2">
      <c r="A37" s="58" t="s">
        <v>84</v>
      </c>
      <c r="B37" s="59">
        <v>43831</v>
      </c>
      <c r="C37" s="59">
        <v>43862</v>
      </c>
      <c r="D37" s="59">
        <v>43891</v>
      </c>
      <c r="E37" s="59">
        <v>43922</v>
      </c>
      <c r="F37" s="59">
        <v>43952</v>
      </c>
      <c r="G37" s="59">
        <v>43983</v>
      </c>
      <c r="H37" s="59">
        <v>44013</v>
      </c>
      <c r="I37" s="59">
        <v>44044</v>
      </c>
      <c r="J37" s="59">
        <v>44075</v>
      </c>
      <c r="K37" s="59">
        <v>44105</v>
      </c>
      <c r="L37" s="59">
        <v>44136</v>
      </c>
      <c r="M37" s="59">
        <v>44166</v>
      </c>
    </row>
    <row r="38" spans="1:13" s="57" customFormat="1" ht="12.75" x14ac:dyDescent="0.2">
      <c r="A38" s="57" t="s">
        <v>85</v>
      </c>
      <c r="B38" s="60"/>
      <c r="C38" s="60"/>
      <c r="D38" s="60"/>
      <c r="E38" s="60"/>
      <c r="F38" s="60"/>
      <c r="G38" s="60"/>
      <c r="H38" s="60"/>
      <c r="I38" s="60"/>
      <c r="J38" s="60"/>
      <c r="K38" s="60">
        <v>13478679.33</v>
      </c>
      <c r="L38" s="60">
        <v>40583797.669999994</v>
      </c>
      <c r="M38" s="60">
        <v>63022329.039999992</v>
      </c>
    </row>
    <row r="39" spans="1:13" s="57" customFormat="1" ht="12.75" x14ac:dyDescent="0.2">
      <c r="A39" s="57" t="s">
        <v>86</v>
      </c>
      <c r="B39" s="60"/>
      <c r="C39" s="60"/>
      <c r="D39" s="60"/>
      <c r="E39" s="60"/>
      <c r="F39" s="60"/>
      <c r="G39" s="60"/>
      <c r="H39" s="60"/>
      <c r="I39" s="60"/>
      <c r="J39" s="60"/>
      <c r="K39" s="60">
        <v>36323022</v>
      </c>
      <c r="L39" s="60">
        <v>34274286</v>
      </c>
      <c r="M39" s="60">
        <v>57148216</v>
      </c>
    </row>
    <row r="40" spans="1:13" s="57" customFormat="1" ht="12.75" x14ac:dyDescent="0.2">
      <c r="A40" s="57" t="s">
        <v>87</v>
      </c>
      <c r="B40" s="60"/>
      <c r="C40" s="60"/>
      <c r="D40" s="60"/>
      <c r="E40" s="60"/>
      <c r="F40" s="60"/>
      <c r="G40" s="60"/>
      <c r="H40" s="60"/>
      <c r="I40" s="60"/>
      <c r="J40" s="60"/>
      <c r="K40" s="60">
        <v>16065.43</v>
      </c>
      <c r="L40" s="60">
        <v>-33120.949999999997</v>
      </c>
      <c r="M40" s="60">
        <v>116836</v>
      </c>
    </row>
    <row r="41" spans="1:13" s="57" customFormat="1" ht="12.75" x14ac:dyDescent="0.2">
      <c r="A41" s="61" t="s">
        <v>88</v>
      </c>
      <c r="B41" s="60"/>
      <c r="C41" s="60"/>
      <c r="D41" s="60"/>
      <c r="E41" s="60"/>
      <c r="F41" s="60"/>
      <c r="G41" s="60"/>
      <c r="H41" s="60"/>
      <c r="I41" s="60"/>
      <c r="J41" s="60"/>
      <c r="K41" s="60">
        <v>28290</v>
      </c>
      <c r="L41" s="60">
        <v>31357</v>
      </c>
      <c r="M41" s="60">
        <v>27289</v>
      </c>
    </row>
    <row r="44" spans="1:13" s="1" customFormat="1" ht="21" x14ac:dyDescent="0.35">
      <c r="A44" s="45" t="s">
        <v>79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s="1" customFormat="1" ht="21" x14ac:dyDescent="0.35">
      <c r="A45" s="45" t="s">
        <v>94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7" spans="1:13" x14ac:dyDescent="0.2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outlineLevel="1" x14ac:dyDescent="0.25">
      <c r="A48" s="56" t="s">
        <v>83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 outlineLevel="1" x14ac:dyDescent="0.25">
      <c r="A49" s="58" t="s">
        <v>84</v>
      </c>
      <c r="B49" s="59">
        <v>44197</v>
      </c>
      <c r="C49" s="59">
        <v>44228</v>
      </c>
      <c r="D49" s="59">
        <v>44256</v>
      </c>
      <c r="E49" s="59">
        <v>44287</v>
      </c>
      <c r="F49" s="59">
        <v>44317</v>
      </c>
      <c r="G49" s="59">
        <v>44348</v>
      </c>
      <c r="H49" s="59">
        <v>44378</v>
      </c>
      <c r="I49" s="59">
        <v>44409</v>
      </c>
      <c r="J49" s="59">
        <v>44440</v>
      </c>
      <c r="K49" s="59">
        <v>44470</v>
      </c>
      <c r="L49" s="59">
        <v>44501</v>
      </c>
      <c r="M49" s="59">
        <v>44531</v>
      </c>
    </row>
    <row r="50" spans="1:13" outlineLevel="1" x14ac:dyDescent="0.25">
      <c r="A50" s="57" t="s">
        <v>85</v>
      </c>
      <c r="B50" s="60">
        <v>191570596.49999997</v>
      </c>
      <c r="C50" s="60">
        <v>194380395.19000003</v>
      </c>
      <c r="D50" s="60">
        <v>167025023</v>
      </c>
      <c r="E50" s="60">
        <v>160456562</v>
      </c>
      <c r="F50" s="60">
        <v>156235683</v>
      </c>
      <c r="G50" s="60">
        <v>202304427</v>
      </c>
      <c r="H50" s="60">
        <v>242094124.20999998</v>
      </c>
      <c r="I50" s="60">
        <v>239713565.64999998</v>
      </c>
      <c r="J50" s="60">
        <v>248300152.02000001</v>
      </c>
      <c r="K50" s="60"/>
      <c r="L50" s="60"/>
      <c r="M50" s="60"/>
    </row>
    <row r="51" spans="1:13" outlineLevel="1" x14ac:dyDescent="0.25">
      <c r="A51" s="57" t="s">
        <v>86</v>
      </c>
      <c r="B51" s="60">
        <v>259967597.97</v>
      </c>
      <c r="C51" s="60">
        <v>275492671.39000005</v>
      </c>
      <c r="D51" s="60">
        <v>252973294.87</v>
      </c>
      <c r="E51" s="60">
        <v>219806027</v>
      </c>
      <c r="F51" s="60">
        <v>225409034</v>
      </c>
      <c r="G51" s="60">
        <v>280204776</v>
      </c>
      <c r="H51" s="60">
        <v>277482092.31</v>
      </c>
      <c r="I51" s="60">
        <v>260010468.27000001</v>
      </c>
      <c r="J51" s="60">
        <v>307522078.39999998</v>
      </c>
      <c r="K51" s="60"/>
      <c r="L51" s="60"/>
      <c r="M51" s="60"/>
    </row>
    <row r="52" spans="1:13" outlineLevel="1" x14ac:dyDescent="0.25">
      <c r="A52" s="57" t="s">
        <v>87</v>
      </c>
      <c r="B52" s="60">
        <v>1625992.62</v>
      </c>
      <c r="C52" s="60">
        <v>1332617.5900000001</v>
      </c>
      <c r="D52" s="60">
        <v>1855722.83</v>
      </c>
      <c r="E52" s="60">
        <v>1643263</v>
      </c>
      <c r="F52" s="60">
        <v>1698206</v>
      </c>
      <c r="G52" s="60">
        <v>1377911</v>
      </c>
      <c r="H52" s="60">
        <v>1403518.82</v>
      </c>
      <c r="I52" s="60">
        <v>1341947.19</v>
      </c>
      <c r="J52" s="60">
        <v>1361708.5</v>
      </c>
      <c r="K52" s="60"/>
      <c r="L52" s="60"/>
      <c r="M52" s="60"/>
    </row>
    <row r="53" spans="1:13" outlineLevel="1" x14ac:dyDescent="0.25">
      <c r="A53" s="61" t="s">
        <v>88</v>
      </c>
      <c r="B53" s="60">
        <v>255202.66</v>
      </c>
      <c r="C53" s="60">
        <v>269548.90999999997</v>
      </c>
      <c r="D53" s="60">
        <v>394027.19</v>
      </c>
      <c r="E53" s="60">
        <v>257366</v>
      </c>
      <c r="F53" s="60">
        <v>296977</v>
      </c>
      <c r="G53" s="60">
        <v>252725</v>
      </c>
      <c r="H53" s="60">
        <v>227682.63</v>
      </c>
      <c r="I53" s="60">
        <v>294718.11</v>
      </c>
      <c r="J53" s="60">
        <v>225315.25</v>
      </c>
      <c r="K53" s="60"/>
      <c r="L53" s="60"/>
      <c r="M53" s="60"/>
    </row>
    <row r="54" spans="1:13" outlineLevel="1" x14ac:dyDescent="0.25">
      <c r="A54" s="61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 outlineLevel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62"/>
    </row>
    <row r="56" spans="1:13" s="57" customFormat="1" ht="12.75" outlineLevel="1" x14ac:dyDescent="0.2">
      <c r="A56" s="56" t="s">
        <v>90</v>
      </c>
    </row>
    <row r="57" spans="1:13" s="57" customFormat="1" ht="12.75" outlineLevel="1" x14ac:dyDescent="0.2">
      <c r="A57" s="58" t="s">
        <v>84</v>
      </c>
      <c r="B57" s="59">
        <f>+B49</f>
        <v>44197</v>
      </c>
      <c r="C57" s="59">
        <f t="shared" ref="C57:M57" si="4">+C49</f>
        <v>44228</v>
      </c>
      <c r="D57" s="59">
        <f t="shared" si="4"/>
        <v>44256</v>
      </c>
      <c r="E57" s="59">
        <f t="shared" si="4"/>
        <v>44287</v>
      </c>
      <c r="F57" s="59">
        <f t="shared" si="4"/>
        <v>44317</v>
      </c>
      <c r="G57" s="59">
        <f t="shared" si="4"/>
        <v>44348</v>
      </c>
      <c r="H57" s="59">
        <f t="shared" si="4"/>
        <v>44378</v>
      </c>
      <c r="I57" s="59">
        <f t="shared" si="4"/>
        <v>44409</v>
      </c>
      <c r="J57" s="59">
        <f t="shared" si="4"/>
        <v>44440</v>
      </c>
      <c r="K57" s="59">
        <f t="shared" si="4"/>
        <v>44470</v>
      </c>
      <c r="L57" s="59">
        <f t="shared" si="4"/>
        <v>44501</v>
      </c>
      <c r="M57" s="59">
        <f t="shared" si="4"/>
        <v>44531</v>
      </c>
    </row>
    <row r="58" spans="1:13" s="57" customFormat="1" ht="12.75" outlineLevel="1" x14ac:dyDescent="0.2">
      <c r="A58" s="57" t="s">
        <v>85</v>
      </c>
      <c r="B58" s="60">
        <v>36331782.93</v>
      </c>
      <c r="C58" s="60">
        <v>36570619.369999997</v>
      </c>
      <c r="D58" s="60">
        <v>34241384.780000001</v>
      </c>
      <c r="E58" s="60">
        <v>33047278</v>
      </c>
      <c r="F58" s="60">
        <v>28991507</v>
      </c>
      <c r="G58" s="60">
        <v>36109899</v>
      </c>
      <c r="H58" s="60">
        <v>40868865.730000004</v>
      </c>
      <c r="I58" s="60">
        <v>38536082.839999996</v>
      </c>
      <c r="J58" s="60">
        <v>40613292.07</v>
      </c>
      <c r="K58" s="60"/>
      <c r="L58" s="60"/>
      <c r="M58" s="60"/>
    </row>
    <row r="59" spans="1:13" s="57" customFormat="1" ht="12.75" outlineLevel="1" x14ac:dyDescent="0.2">
      <c r="A59" s="57" t="s">
        <v>86</v>
      </c>
      <c r="B59" s="60">
        <v>59912129</v>
      </c>
      <c r="C59" s="60">
        <v>60661463</v>
      </c>
      <c r="D59" s="60">
        <v>58464396</v>
      </c>
      <c r="E59" s="60">
        <v>57749800</v>
      </c>
      <c r="F59" s="60">
        <v>57543616</v>
      </c>
      <c r="G59" s="60">
        <v>59137352</v>
      </c>
      <c r="H59" s="60">
        <v>62136850</v>
      </c>
      <c r="I59" s="60">
        <v>60900509</v>
      </c>
      <c r="J59" s="60">
        <v>62066817</v>
      </c>
      <c r="K59" s="60"/>
      <c r="L59" s="60"/>
      <c r="M59" s="60"/>
    </row>
    <row r="60" spans="1:13" s="57" customFormat="1" ht="12.75" outlineLevel="1" x14ac:dyDescent="0.2">
      <c r="A60" s="57" t="s">
        <v>87</v>
      </c>
      <c r="B60" s="60">
        <v>359922.96</v>
      </c>
      <c r="C60" s="60">
        <v>320057.51999999996</v>
      </c>
      <c r="D60" s="60">
        <v>478652.01999999996</v>
      </c>
      <c r="E60" s="60">
        <v>234380</v>
      </c>
      <c r="F60" s="60">
        <v>375683</v>
      </c>
      <c r="G60" s="60">
        <v>465097</v>
      </c>
      <c r="H60" s="60">
        <v>407255.31999999995</v>
      </c>
      <c r="I60" s="60">
        <v>510491.28</v>
      </c>
      <c r="J60" s="60">
        <v>606356.04</v>
      </c>
      <c r="K60" s="60"/>
      <c r="L60" s="60"/>
      <c r="M60" s="60"/>
    </row>
    <row r="61" spans="1:13" s="57" customFormat="1" ht="12.75" outlineLevel="1" x14ac:dyDescent="0.2">
      <c r="A61" s="61" t="s">
        <v>88</v>
      </c>
      <c r="B61" s="60">
        <v>243984.71000000002</v>
      </c>
      <c r="C61" s="60">
        <v>35746.07</v>
      </c>
      <c r="D61" s="60">
        <v>114959.17</v>
      </c>
      <c r="E61" s="60">
        <v>54208</v>
      </c>
      <c r="F61" s="60">
        <v>41065</v>
      </c>
      <c r="G61" s="60">
        <v>34525</v>
      </c>
      <c r="H61" s="60">
        <v>33528.35</v>
      </c>
      <c r="I61" s="60">
        <v>44005.24</v>
      </c>
      <c r="J61" s="60">
        <v>31773.91</v>
      </c>
      <c r="K61" s="60"/>
      <c r="L61" s="60"/>
      <c r="M61" s="60"/>
    </row>
    <row r="62" spans="1:13" outlineLevel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1:13" outlineLevel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1:13" s="57" customFormat="1" ht="12.75" x14ac:dyDescent="0.2">
      <c r="A64" s="56" t="s">
        <v>93</v>
      </c>
    </row>
    <row r="65" spans="1:13" s="57" customFormat="1" ht="12.75" x14ac:dyDescent="0.2">
      <c r="A65" s="58" t="s">
        <v>84</v>
      </c>
      <c r="B65" s="59">
        <f>+B57</f>
        <v>44197</v>
      </c>
      <c r="C65" s="59">
        <f t="shared" ref="C65:M65" si="5">+C57</f>
        <v>44228</v>
      </c>
      <c r="D65" s="59">
        <f t="shared" si="5"/>
        <v>44256</v>
      </c>
      <c r="E65" s="59">
        <f t="shared" si="5"/>
        <v>44287</v>
      </c>
      <c r="F65" s="59">
        <f t="shared" si="5"/>
        <v>44317</v>
      </c>
      <c r="G65" s="59">
        <f t="shared" si="5"/>
        <v>44348</v>
      </c>
      <c r="H65" s="59">
        <f t="shared" si="5"/>
        <v>44378</v>
      </c>
      <c r="I65" s="59">
        <f t="shared" si="5"/>
        <v>44409</v>
      </c>
      <c r="J65" s="59">
        <f t="shared" si="5"/>
        <v>44440</v>
      </c>
      <c r="K65" s="59">
        <f t="shared" si="5"/>
        <v>44470</v>
      </c>
      <c r="L65" s="59">
        <f t="shared" si="5"/>
        <v>44501</v>
      </c>
      <c r="M65" s="59">
        <f t="shared" si="5"/>
        <v>44531</v>
      </c>
    </row>
    <row r="66" spans="1:13" s="57" customFormat="1" ht="12.75" x14ac:dyDescent="0.2">
      <c r="A66" s="57" t="s">
        <v>85</v>
      </c>
      <c r="B66" s="60">
        <f>+B58+B50</f>
        <v>227902379.42999998</v>
      </c>
      <c r="C66" s="60">
        <f t="shared" ref="C66:M66" si="6">+C58+C50</f>
        <v>230951014.56000003</v>
      </c>
      <c r="D66" s="60">
        <f t="shared" si="6"/>
        <v>201266407.78</v>
      </c>
      <c r="E66" s="60">
        <f t="shared" si="6"/>
        <v>193503840</v>
      </c>
      <c r="F66" s="60">
        <f t="shared" si="6"/>
        <v>185227190</v>
      </c>
      <c r="G66" s="60">
        <f t="shared" si="6"/>
        <v>238414326</v>
      </c>
      <c r="H66" s="60">
        <f t="shared" si="6"/>
        <v>282962989.94</v>
      </c>
      <c r="I66" s="60">
        <f t="shared" si="6"/>
        <v>278249648.48999995</v>
      </c>
      <c r="J66" s="60">
        <f t="shared" si="6"/>
        <v>288913444.09000003</v>
      </c>
      <c r="K66" s="60">
        <f t="shared" si="6"/>
        <v>0</v>
      </c>
      <c r="L66" s="60">
        <f t="shared" si="6"/>
        <v>0</v>
      </c>
      <c r="M66" s="60">
        <f t="shared" si="6"/>
        <v>0</v>
      </c>
    </row>
    <row r="67" spans="1:13" s="57" customFormat="1" ht="12.75" x14ac:dyDescent="0.2">
      <c r="A67" s="57" t="s">
        <v>86</v>
      </c>
      <c r="B67" s="60">
        <f t="shared" ref="B67:M67" si="7">+B59+B51</f>
        <v>319879726.97000003</v>
      </c>
      <c r="C67" s="60">
        <f t="shared" si="7"/>
        <v>336154134.39000005</v>
      </c>
      <c r="D67" s="60">
        <f t="shared" si="7"/>
        <v>311437690.87</v>
      </c>
      <c r="E67" s="60">
        <f t="shared" si="7"/>
        <v>277555827</v>
      </c>
      <c r="F67" s="60">
        <f t="shared" si="7"/>
        <v>282952650</v>
      </c>
      <c r="G67" s="60">
        <f t="shared" si="7"/>
        <v>339342128</v>
      </c>
      <c r="H67" s="60">
        <f t="shared" si="7"/>
        <v>339618942.31</v>
      </c>
      <c r="I67" s="60">
        <f t="shared" si="7"/>
        <v>320910977.26999998</v>
      </c>
      <c r="J67" s="60">
        <f t="shared" si="7"/>
        <v>369588895.39999998</v>
      </c>
      <c r="K67" s="60">
        <f t="shared" si="7"/>
        <v>0</v>
      </c>
      <c r="L67" s="60">
        <f t="shared" si="7"/>
        <v>0</v>
      </c>
      <c r="M67" s="60">
        <f t="shared" si="7"/>
        <v>0</v>
      </c>
    </row>
    <row r="68" spans="1:13" s="57" customFormat="1" ht="12.75" x14ac:dyDescent="0.2">
      <c r="A68" s="57" t="s">
        <v>87</v>
      </c>
      <c r="B68" s="60">
        <f t="shared" ref="B68:M68" si="8">+B60+B52</f>
        <v>1985915.58</v>
      </c>
      <c r="C68" s="60">
        <f t="shared" si="8"/>
        <v>1652675.11</v>
      </c>
      <c r="D68" s="60">
        <f t="shared" si="8"/>
        <v>2334374.85</v>
      </c>
      <c r="E68" s="60">
        <f t="shared" si="8"/>
        <v>1877643</v>
      </c>
      <c r="F68" s="60">
        <f t="shared" si="8"/>
        <v>2073889</v>
      </c>
      <c r="G68" s="60">
        <f t="shared" si="8"/>
        <v>1843008</v>
      </c>
      <c r="H68" s="60">
        <f t="shared" si="8"/>
        <v>1810774.1400000001</v>
      </c>
      <c r="I68" s="60">
        <f t="shared" si="8"/>
        <v>1852438.47</v>
      </c>
      <c r="J68" s="60">
        <f t="shared" si="8"/>
        <v>1968064.54</v>
      </c>
      <c r="K68" s="60">
        <f t="shared" si="8"/>
        <v>0</v>
      </c>
      <c r="L68" s="60">
        <f t="shared" si="8"/>
        <v>0</v>
      </c>
      <c r="M68" s="60">
        <f t="shared" si="8"/>
        <v>0</v>
      </c>
    </row>
    <row r="69" spans="1:13" s="57" customFormat="1" ht="12.75" x14ac:dyDescent="0.2">
      <c r="A69" s="61" t="s">
        <v>88</v>
      </c>
      <c r="B69" s="60">
        <f t="shared" ref="B69:M69" si="9">+B61+B53</f>
        <v>499187.37</v>
      </c>
      <c r="C69" s="60">
        <f t="shared" si="9"/>
        <v>305294.98</v>
      </c>
      <c r="D69" s="60">
        <f t="shared" si="9"/>
        <v>508986.36</v>
      </c>
      <c r="E69" s="60">
        <f t="shared" si="9"/>
        <v>311574</v>
      </c>
      <c r="F69" s="60">
        <f t="shared" si="9"/>
        <v>338042</v>
      </c>
      <c r="G69" s="60">
        <f t="shared" si="9"/>
        <v>287250</v>
      </c>
      <c r="H69" s="60">
        <f t="shared" si="9"/>
        <v>261210.98</v>
      </c>
      <c r="I69" s="60">
        <f t="shared" si="9"/>
        <v>338723.35</v>
      </c>
      <c r="J69" s="60">
        <f t="shared" si="9"/>
        <v>257089.16</v>
      </c>
      <c r="K69" s="60">
        <f t="shared" si="9"/>
        <v>0</v>
      </c>
      <c r="L69" s="60">
        <f t="shared" si="9"/>
        <v>0</v>
      </c>
      <c r="M69" s="60">
        <f t="shared" si="9"/>
        <v>0</v>
      </c>
    </row>
    <row r="70" spans="1:13" x14ac:dyDescent="0.25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x14ac:dyDescent="0.25">
      <c r="A71" s="56" t="s">
        <v>89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x14ac:dyDescent="0.25">
      <c r="A72" s="58" t="s">
        <v>84</v>
      </c>
      <c r="B72" s="59">
        <f>+B65</f>
        <v>44197</v>
      </c>
      <c r="C72" s="59">
        <f t="shared" ref="C72:M72" si="10">+C65</f>
        <v>44228</v>
      </c>
      <c r="D72" s="59">
        <f t="shared" si="10"/>
        <v>44256</v>
      </c>
      <c r="E72" s="59">
        <f t="shared" si="10"/>
        <v>44287</v>
      </c>
      <c r="F72" s="59">
        <f t="shared" si="10"/>
        <v>44317</v>
      </c>
      <c r="G72" s="59">
        <f t="shared" si="10"/>
        <v>44348</v>
      </c>
      <c r="H72" s="59">
        <f t="shared" si="10"/>
        <v>44378</v>
      </c>
      <c r="I72" s="59">
        <f t="shared" si="10"/>
        <v>44409</v>
      </c>
      <c r="J72" s="59">
        <f t="shared" si="10"/>
        <v>44440</v>
      </c>
      <c r="K72" s="59">
        <f t="shared" si="10"/>
        <v>44470</v>
      </c>
      <c r="L72" s="59">
        <f t="shared" si="10"/>
        <v>44501</v>
      </c>
      <c r="M72" s="59">
        <f t="shared" si="10"/>
        <v>44531</v>
      </c>
    </row>
    <row r="73" spans="1:13" x14ac:dyDescent="0.25">
      <c r="A73" s="57" t="s">
        <v>85</v>
      </c>
      <c r="B73" s="60">
        <v>86461980.079999983</v>
      </c>
      <c r="C73" s="60">
        <v>101197977.48999998</v>
      </c>
      <c r="D73" s="60">
        <v>77942664</v>
      </c>
      <c r="E73" s="60">
        <v>54054882</v>
      </c>
      <c r="F73" s="60">
        <v>33793244</v>
      </c>
      <c r="G73" s="60">
        <v>16699733</v>
      </c>
      <c r="H73" s="60">
        <v>13202173</v>
      </c>
      <c r="I73" s="60">
        <v>12791008.149999999</v>
      </c>
      <c r="J73" s="60">
        <v>13619581.060000001</v>
      </c>
      <c r="K73" s="60"/>
      <c r="L73" s="60"/>
      <c r="M73" s="60"/>
    </row>
    <row r="74" spans="1:13" x14ac:dyDescent="0.25">
      <c r="A74" s="57" t="s">
        <v>86</v>
      </c>
      <c r="B74" s="60">
        <v>100673932.88</v>
      </c>
      <c r="C74" s="60">
        <v>128670682.71000001</v>
      </c>
      <c r="D74" s="60">
        <v>115369858.70999999</v>
      </c>
      <c r="E74" s="60">
        <v>93947763</v>
      </c>
      <c r="F74" s="60">
        <v>81666088</v>
      </c>
      <c r="G74" s="60">
        <v>65537137</v>
      </c>
      <c r="H74" s="60">
        <v>54617654.189999998</v>
      </c>
      <c r="I74" s="60">
        <v>47515663.769999996</v>
      </c>
      <c r="J74" s="60">
        <v>46929214.959999993</v>
      </c>
      <c r="K74" s="60"/>
      <c r="L74" s="60"/>
      <c r="M74" s="60"/>
    </row>
    <row r="75" spans="1:13" x14ac:dyDescent="0.25">
      <c r="A75" s="57" t="s">
        <v>87</v>
      </c>
      <c r="B75" s="60">
        <v>392367.56</v>
      </c>
      <c r="C75" s="60">
        <v>277108.84000000003</v>
      </c>
      <c r="D75" s="60">
        <v>403446.91</v>
      </c>
      <c r="E75" s="60">
        <v>511110</v>
      </c>
      <c r="F75" s="60">
        <v>433828</v>
      </c>
      <c r="G75" s="60">
        <v>1063910</v>
      </c>
      <c r="H75" s="60">
        <v>595019.13</v>
      </c>
      <c r="I75" s="60">
        <v>642208.82999999996</v>
      </c>
      <c r="J75" s="60">
        <v>650275.88</v>
      </c>
      <c r="K75" s="60"/>
      <c r="L75" s="60"/>
      <c r="M75" s="60"/>
    </row>
    <row r="76" spans="1:13" x14ac:dyDescent="0.25">
      <c r="A76" s="61" t="s">
        <v>88</v>
      </c>
      <c r="B76" s="60">
        <v>68044.97</v>
      </c>
      <c r="C76" s="60">
        <v>90609.76</v>
      </c>
      <c r="D76" s="60">
        <v>96734.39</v>
      </c>
      <c r="E76" s="60">
        <v>72957</v>
      </c>
      <c r="F76" s="60">
        <v>81644</v>
      </c>
      <c r="G76" s="60">
        <v>53999</v>
      </c>
      <c r="H76" s="60">
        <v>90477.56</v>
      </c>
      <c r="I76" s="60">
        <v>61205.45</v>
      </c>
      <c r="J76" s="60">
        <v>69408.570000000007</v>
      </c>
      <c r="K76" s="60"/>
      <c r="L76" s="60"/>
      <c r="M76" s="60"/>
    </row>
    <row r="78" spans="1:13" s="57" customFormat="1" ht="12.75" x14ac:dyDescent="0.2">
      <c r="A78" s="56"/>
    </row>
    <row r="79" spans="1:13" s="57" customFormat="1" ht="12.75" x14ac:dyDescent="0.2">
      <c r="A79" s="56" t="s">
        <v>91</v>
      </c>
    </row>
    <row r="80" spans="1:13" s="57" customFormat="1" ht="12.75" x14ac:dyDescent="0.2">
      <c r="A80" s="58" t="s">
        <v>84</v>
      </c>
      <c r="B80" s="59">
        <f>+B72</f>
        <v>44197</v>
      </c>
      <c r="C80" s="59">
        <f t="shared" ref="C80:M80" si="11">+C72</f>
        <v>44228</v>
      </c>
      <c r="D80" s="59">
        <f t="shared" si="11"/>
        <v>44256</v>
      </c>
      <c r="E80" s="59">
        <f t="shared" si="11"/>
        <v>44287</v>
      </c>
      <c r="F80" s="59">
        <f t="shared" si="11"/>
        <v>44317</v>
      </c>
      <c r="G80" s="59">
        <f t="shared" si="11"/>
        <v>44348</v>
      </c>
      <c r="H80" s="59">
        <f t="shared" si="11"/>
        <v>44378</v>
      </c>
      <c r="I80" s="59">
        <f t="shared" si="11"/>
        <v>44409</v>
      </c>
      <c r="J80" s="59">
        <f t="shared" si="11"/>
        <v>44440</v>
      </c>
      <c r="K80" s="59">
        <f t="shared" si="11"/>
        <v>44470</v>
      </c>
      <c r="L80" s="59">
        <f t="shared" si="11"/>
        <v>44501</v>
      </c>
      <c r="M80" s="59">
        <f t="shared" si="11"/>
        <v>44531</v>
      </c>
    </row>
    <row r="81" spans="1:13" s="57" customFormat="1" ht="12.75" x14ac:dyDescent="0.2">
      <c r="A81" s="57" t="s">
        <v>85</v>
      </c>
      <c r="B81" s="60">
        <v>93032218.88000001</v>
      </c>
      <c r="C81" s="60">
        <v>85732671.950000003</v>
      </c>
      <c r="D81" s="60">
        <v>77481300.810000017</v>
      </c>
      <c r="E81" s="60">
        <v>53669963</v>
      </c>
      <c r="F81" s="60">
        <v>34848349</v>
      </c>
      <c r="G81" s="60">
        <v>22711010</v>
      </c>
      <c r="H81" s="60">
        <v>18616925.860000003</v>
      </c>
      <c r="I81" s="60">
        <v>18152684.82</v>
      </c>
      <c r="J81" s="60">
        <v>18811762.68</v>
      </c>
      <c r="K81" s="60"/>
      <c r="L81" s="60"/>
      <c r="M81" s="60"/>
    </row>
    <row r="82" spans="1:13" s="57" customFormat="1" ht="12.75" x14ac:dyDescent="0.2">
      <c r="A82" s="57" t="s">
        <v>86</v>
      </c>
      <c r="B82" s="60">
        <v>95160062</v>
      </c>
      <c r="C82" s="60">
        <v>115205253</v>
      </c>
      <c r="D82" s="60">
        <v>109158134</v>
      </c>
      <c r="E82" s="60">
        <v>99133650</v>
      </c>
      <c r="F82" s="60">
        <v>89773446</v>
      </c>
      <c r="G82" s="60">
        <v>72250583</v>
      </c>
      <c r="H82" s="60">
        <v>62370860</v>
      </c>
      <c r="I82" s="60">
        <v>53618490</v>
      </c>
      <c r="J82" s="60">
        <v>48797751</v>
      </c>
      <c r="K82" s="60"/>
      <c r="L82" s="60"/>
      <c r="M82" s="60"/>
    </row>
    <row r="83" spans="1:13" s="57" customFormat="1" ht="12.75" x14ac:dyDescent="0.2">
      <c r="A83" s="57" t="s">
        <v>87</v>
      </c>
      <c r="B83" s="60">
        <v>-16194</v>
      </c>
      <c r="C83" s="60">
        <v>2584</v>
      </c>
      <c r="D83" s="60">
        <v>-17111</v>
      </c>
      <c r="E83" s="60">
        <v>10047</v>
      </c>
      <c r="F83" s="60">
        <v>12949</v>
      </c>
      <c r="G83" s="60">
        <v>11366</v>
      </c>
      <c r="H83" s="60">
        <v>373640</v>
      </c>
      <c r="I83" s="60">
        <v>382677</v>
      </c>
      <c r="J83" s="60">
        <v>108869</v>
      </c>
      <c r="K83" s="60"/>
      <c r="L83" s="60"/>
      <c r="M83" s="60"/>
    </row>
    <row r="84" spans="1:13" s="57" customFormat="1" ht="12.75" x14ac:dyDescent="0.2">
      <c r="A84" s="61" t="s">
        <v>88</v>
      </c>
      <c r="B84" s="60">
        <v>27285</v>
      </c>
      <c r="C84" s="60">
        <v>37647</v>
      </c>
      <c r="D84" s="60">
        <v>42722</v>
      </c>
      <c r="E84" s="60">
        <v>37014</v>
      </c>
      <c r="F84" s="60">
        <v>16489</v>
      </c>
      <c r="G84" s="60">
        <v>19752</v>
      </c>
      <c r="H84" s="60">
        <v>20992</v>
      </c>
      <c r="I84" s="60">
        <v>25690</v>
      </c>
      <c r="J84" s="60">
        <v>23981</v>
      </c>
      <c r="K84" s="60"/>
      <c r="L84" s="60"/>
      <c r="M84" s="60"/>
    </row>
  </sheetData>
  <printOptions horizontalCentered="1"/>
  <pageMargins left="0.7" right="0.7" top="0.75" bottom="0.75" header="0.3" footer="0.3"/>
  <pageSetup scale="64" fitToHeight="2" orientation="landscape" horizontalDpi="4294967293" r:id="rId1"/>
  <headerFooter>
    <oddFooter>&amp;CPage &amp;P of &amp;N</oddFoot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O42"/>
  <sheetViews>
    <sheetView showGridLines="0" zoomScaleNormal="100" workbookViewId="0">
      <selection activeCell="E42" sqref="E42"/>
    </sheetView>
  </sheetViews>
  <sheetFormatPr defaultRowHeight="15" x14ac:dyDescent="0.25"/>
  <cols>
    <col min="1" max="1" width="12.42578125" customWidth="1"/>
    <col min="2" max="5" width="17.140625" style="3" customWidth="1"/>
    <col min="6" max="6" width="3.28515625" style="3" customWidth="1"/>
    <col min="7" max="10" width="17.140625" style="3" customWidth="1"/>
    <col min="11" max="11" width="3.85546875" style="3" customWidth="1"/>
    <col min="12" max="15" width="17.140625" style="3" customWidth="1"/>
    <col min="16" max="16" width="11.7109375" bestFit="1" customWidth="1"/>
  </cols>
  <sheetData>
    <row r="1" spans="1:15" s="1" customFormat="1" ht="21" x14ac:dyDescent="0.35">
      <c r="A1" s="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1" x14ac:dyDescent="0.35">
      <c r="A2" s="45" t="s">
        <v>79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s="1" customFormat="1" ht="21" x14ac:dyDescent="0.35">
      <c r="A3" s="45" t="s">
        <v>81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9.899999999999999" customHeight="1" x14ac:dyDescent="0.25">
      <c r="B5" s="147" t="s">
        <v>1</v>
      </c>
      <c r="C5" s="148"/>
      <c r="D5" s="148"/>
      <c r="E5" s="149"/>
      <c r="F5" s="40"/>
      <c r="G5" s="147" t="s">
        <v>2</v>
      </c>
      <c r="H5" s="148"/>
      <c r="I5" s="148"/>
      <c r="J5" s="149"/>
      <c r="K5" s="40"/>
      <c r="L5" s="147" t="s">
        <v>40</v>
      </c>
      <c r="M5" s="148"/>
      <c r="N5" s="148"/>
      <c r="O5" s="149"/>
    </row>
    <row r="6" spans="1:15" s="4" customFormat="1" ht="69" customHeight="1" x14ac:dyDescent="0.25">
      <c r="A6" s="44">
        <v>2020</v>
      </c>
      <c r="B6" s="41" t="s">
        <v>24</v>
      </c>
      <c r="C6" s="42" t="s">
        <v>9</v>
      </c>
      <c r="D6" s="41" t="s">
        <v>10</v>
      </c>
      <c r="E6" s="41" t="s">
        <v>11</v>
      </c>
      <c r="F6" s="43"/>
      <c r="G6" s="41" t="s">
        <v>24</v>
      </c>
      <c r="H6" s="42" t="s">
        <v>9</v>
      </c>
      <c r="I6" s="41" t="s">
        <v>10</v>
      </c>
      <c r="J6" s="41" t="s">
        <v>11</v>
      </c>
      <c r="K6" s="43"/>
      <c r="L6" s="41" t="s">
        <v>24</v>
      </c>
      <c r="M6" s="42" t="s">
        <v>9</v>
      </c>
      <c r="N6" s="41" t="s">
        <v>10</v>
      </c>
      <c r="O6" s="41" t="s">
        <v>11</v>
      </c>
    </row>
    <row r="7" spans="1:15" ht="26.65" customHeight="1" x14ac:dyDescent="0.25">
      <c r="A7" s="11" t="s">
        <v>26</v>
      </c>
      <c r="B7" s="12" t="s">
        <v>25</v>
      </c>
      <c r="C7" s="12" t="s">
        <v>3</v>
      </c>
      <c r="D7" s="12" t="s">
        <v>6</v>
      </c>
      <c r="E7" s="12" t="s">
        <v>25</v>
      </c>
      <c r="G7" s="12" t="s">
        <v>25</v>
      </c>
      <c r="H7" s="12" t="s">
        <v>3</v>
      </c>
      <c r="I7" s="12" t="s">
        <v>6</v>
      </c>
      <c r="J7" s="12" t="s">
        <v>25</v>
      </c>
      <c r="L7" s="30"/>
      <c r="M7" s="31"/>
      <c r="N7" s="31"/>
      <c r="O7" s="32"/>
    </row>
    <row r="8" spans="1:15" s="7" customFormat="1" ht="26.65" customHeight="1" x14ac:dyDescent="0.25">
      <c r="A8" s="11" t="s">
        <v>27</v>
      </c>
      <c r="B8" s="12" t="s">
        <v>25</v>
      </c>
      <c r="C8" s="12" t="s">
        <v>3</v>
      </c>
      <c r="D8" s="12" t="s">
        <v>6</v>
      </c>
      <c r="E8" s="12" t="s">
        <v>25</v>
      </c>
      <c r="F8" s="3"/>
      <c r="G8" s="12" t="s">
        <v>25</v>
      </c>
      <c r="H8" s="12" t="s">
        <v>3</v>
      </c>
      <c r="I8" s="12" t="s">
        <v>6</v>
      </c>
      <c r="J8" s="12" t="s">
        <v>25</v>
      </c>
      <c r="K8" s="3"/>
      <c r="L8" s="33"/>
      <c r="M8" s="34"/>
      <c r="N8" s="34"/>
      <c r="O8" s="35"/>
    </row>
    <row r="9" spans="1:15" ht="26.65" customHeight="1" x14ac:dyDescent="0.25">
      <c r="A9" s="11" t="s">
        <v>28</v>
      </c>
      <c r="B9" s="12" t="s">
        <v>25</v>
      </c>
      <c r="C9" s="14">
        <v>196500000</v>
      </c>
      <c r="D9" s="12" t="s">
        <v>6</v>
      </c>
      <c r="E9" s="12" t="s">
        <v>25</v>
      </c>
      <c r="G9" s="12" t="s">
        <v>25</v>
      </c>
      <c r="H9" s="14">
        <v>7000000</v>
      </c>
      <c r="I9" s="12" t="s">
        <v>6</v>
      </c>
      <c r="J9" s="12" t="s">
        <v>25</v>
      </c>
      <c r="L9" s="33"/>
      <c r="M9" s="34"/>
      <c r="N9" s="34"/>
      <c r="O9" s="35"/>
    </row>
    <row r="10" spans="1:15" ht="40.9" customHeight="1" x14ac:dyDescent="0.25">
      <c r="A10" s="11" t="s">
        <v>29</v>
      </c>
      <c r="B10" s="12" t="s">
        <v>25</v>
      </c>
      <c r="C10" s="12" t="s">
        <v>3</v>
      </c>
      <c r="D10" s="12" t="s">
        <v>6</v>
      </c>
      <c r="E10" s="12" t="s">
        <v>25</v>
      </c>
      <c r="G10" s="12" t="s">
        <v>25</v>
      </c>
      <c r="H10" s="12" t="s">
        <v>3</v>
      </c>
      <c r="I10" s="12" t="s">
        <v>6</v>
      </c>
      <c r="J10" s="12" t="s">
        <v>25</v>
      </c>
      <c r="L10" s="33"/>
      <c r="M10" s="34"/>
      <c r="N10" s="34"/>
      <c r="O10" s="35"/>
    </row>
    <row r="11" spans="1:15" ht="26.65" customHeight="1" x14ac:dyDescent="0.25">
      <c r="A11" s="11" t="s">
        <v>30</v>
      </c>
      <c r="B11" s="12" t="s">
        <v>25</v>
      </c>
      <c r="C11" s="12" t="s">
        <v>3</v>
      </c>
      <c r="D11" s="12" t="s">
        <v>6</v>
      </c>
      <c r="E11" s="12" t="s">
        <v>25</v>
      </c>
      <c r="G11" s="12" t="s">
        <v>25</v>
      </c>
      <c r="H11" s="12" t="s">
        <v>3</v>
      </c>
      <c r="I11" s="12" t="s">
        <v>6</v>
      </c>
      <c r="J11" s="12" t="s">
        <v>25</v>
      </c>
      <c r="L11" s="33"/>
      <c r="M11" s="34"/>
      <c r="N11" s="34"/>
      <c r="O11" s="35"/>
    </row>
    <row r="12" spans="1:15" ht="26.65" customHeight="1" x14ac:dyDescent="0.25">
      <c r="A12" s="11" t="s">
        <v>31</v>
      </c>
      <c r="B12" s="12" t="s">
        <v>25</v>
      </c>
      <c r="C12" s="12" t="s">
        <v>3</v>
      </c>
      <c r="D12" s="12" t="s">
        <v>6</v>
      </c>
      <c r="E12" s="12" t="s">
        <v>25</v>
      </c>
      <c r="G12" s="12" t="s">
        <v>25</v>
      </c>
      <c r="H12" s="14">
        <v>7000000</v>
      </c>
      <c r="I12" s="12" t="s">
        <v>6</v>
      </c>
      <c r="J12" s="12" t="s">
        <v>25</v>
      </c>
      <c r="L12" s="33"/>
      <c r="M12" s="34"/>
      <c r="N12" s="34"/>
      <c r="O12" s="35"/>
    </row>
    <row r="13" spans="1:15" ht="75" customHeight="1" x14ac:dyDescent="0.25">
      <c r="A13" s="11" t="s">
        <v>32</v>
      </c>
      <c r="B13" s="12" t="s">
        <v>25</v>
      </c>
      <c r="C13" s="12" t="s">
        <v>3</v>
      </c>
      <c r="D13" s="12" t="s">
        <v>6</v>
      </c>
      <c r="E13" s="12" t="s">
        <v>25</v>
      </c>
      <c r="G13" s="12" t="s">
        <v>25</v>
      </c>
      <c r="H13" s="12" t="s">
        <v>3</v>
      </c>
      <c r="I13" s="12" t="s">
        <v>6</v>
      </c>
      <c r="J13" s="12" t="s">
        <v>25</v>
      </c>
      <c r="L13" s="33"/>
      <c r="M13" s="34"/>
      <c r="N13" s="34"/>
      <c r="O13" s="36" t="s">
        <v>5</v>
      </c>
    </row>
    <row r="14" spans="1:15" s="7" customFormat="1" ht="26.65" customHeight="1" x14ac:dyDescent="0.25">
      <c r="A14" s="11" t="s">
        <v>33</v>
      </c>
      <c r="B14" s="12" t="s">
        <v>25</v>
      </c>
      <c r="C14" s="12" t="s">
        <v>3</v>
      </c>
      <c r="D14" s="12" t="s">
        <v>6</v>
      </c>
      <c r="E14" s="12" t="s">
        <v>25</v>
      </c>
      <c r="F14" s="3"/>
      <c r="G14" s="12" t="s">
        <v>25</v>
      </c>
      <c r="H14" s="12" t="s">
        <v>3</v>
      </c>
      <c r="I14" s="12" t="s">
        <v>6</v>
      </c>
      <c r="J14" s="12" t="s">
        <v>25</v>
      </c>
      <c r="K14" s="3"/>
      <c r="L14" s="33"/>
      <c r="M14" s="34"/>
      <c r="N14" s="34"/>
      <c r="O14" s="35"/>
    </row>
    <row r="15" spans="1:15" ht="26.65" customHeight="1" x14ac:dyDescent="0.25">
      <c r="A15" s="11" t="s">
        <v>34</v>
      </c>
      <c r="B15" s="12" t="s">
        <v>25</v>
      </c>
      <c r="C15" s="12" t="s">
        <v>3</v>
      </c>
      <c r="D15" s="12" t="s">
        <v>6</v>
      </c>
      <c r="E15" s="12" t="s">
        <v>25</v>
      </c>
      <c r="G15" s="12" t="s">
        <v>25</v>
      </c>
      <c r="H15" s="14">
        <v>17000000</v>
      </c>
      <c r="I15" s="12" t="s">
        <v>6</v>
      </c>
      <c r="J15" s="12" t="s">
        <v>25</v>
      </c>
      <c r="L15" s="37"/>
      <c r="M15" s="38"/>
      <c r="N15" s="38"/>
      <c r="O15" s="39"/>
    </row>
    <row r="16" spans="1:15" ht="105.4" customHeight="1" x14ac:dyDescent="0.25">
      <c r="A16" s="11" t="s">
        <v>35</v>
      </c>
      <c r="B16" s="12" t="s">
        <v>25</v>
      </c>
      <c r="C16" s="12" t="s">
        <v>3</v>
      </c>
      <c r="D16" s="12" t="s">
        <v>6</v>
      </c>
      <c r="E16" s="12" t="s">
        <v>25</v>
      </c>
      <c r="G16" s="12" t="s">
        <v>25</v>
      </c>
      <c r="H16" s="12" t="s">
        <v>3</v>
      </c>
      <c r="I16" s="12" t="s">
        <v>6</v>
      </c>
      <c r="J16" s="12" t="s">
        <v>25</v>
      </c>
      <c r="L16" s="15" t="s">
        <v>4</v>
      </c>
      <c r="M16" s="12" t="s">
        <v>3</v>
      </c>
      <c r="N16" s="12" t="s">
        <v>6</v>
      </c>
      <c r="O16" s="12" t="s">
        <v>25</v>
      </c>
    </row>
    <row r="17" spans="1:15" ht="26.65" customHeight="1" x14ac:dyDescent="0.25">
      <c r="A17" s="11" t="s">
        <v>36</v>
      </c>
      <c r="B17" s="12" t="s">
        <v>25</v>
      </c>
      <c r="C17" s="12" t="s">
        <v>3</v>
      </c>
      <c r="D17" s="12" t="s">
        <v>6</v>
      </c>
      <c r="E17" s="12" t="s">
        <v>25</v>
      </c>
      <c r="G17" s="12" t="s">
        <v>25</v>
      </c>
      <c r="H17" s="12" t="s">
        <v>3</v>
      </c>
      <c r="I17" s="12" t="s">
        <v>6</v>
      </c>
      <c r="J17" s="12" t="s">
        <v>25</v>
      </c>
      <c r="L17" s="12" t="s">
        <v>25</v>
      </c>
      <c r="M17" s="12" t="s">
        <v>3</v>
      </c>
      <c r="N17" s="12" t="s">
        <v>6</v>
      </c>
      <c r="O17" s="12" t="s">
        <v>25</v>
      </c>
    </row>
    <row r="18" spans="1:15" ht="26.65" customHeight="1" x14ac:dyDescent="0.25">
      <c r="A18" s="11" t="s">
        <v>37</v>
      </c>
      <c r="B18" s="12" t="s">
        <v>25</v>
      </c>
      <c r="C18" s="14">
        <v>65500000</v>
      </c>
      <c r="D18" s="12" t="s">
        <v>6</v>
      </c>
      <c r="E18" s="12" t="s">
        <v>25</v>
      </c>
      <c r="G18" s="12" t="s">
        <v>25</v>
      </c>
      <c r="H18" s="14">
        <v>7000000</v>
      </c>
      <c r="I18" s="12" t="s">
        <v>6</v>
      </c>
      <c r="J18" s="12" t="s">
        <v>25</v>
      </c>
      <c r="L18" s="12" t="s">
        <v>25</v>
      </c>
      <c r="M18" s="12" t="s">
        <v>3</v>
      </c>
      <c r="N18" s="12" t="s">
        <v>6</v>
      </c>
      <c r="O18" s="12" t="s">
        <v>25</v>
      </c>
    </row>
    <row r="19" spans="1:15" ht="26.45" customHeight="1" x14ac:dyDescent="0.25">
      <c r="A19" s="11" t="s">
        <v>38</v>
      </c>
      <c r="B19" s="29"/>
      <c r="C19" s="14">
        <f>SUM(C7:C18)</f>
        <v>262000000</v>
      </c>
      <c r="D19" s="29"/>
      <c r="E19" s="29"/>
      <c r="G19" s="29"/>
      <c r="H19" s="14">
        <f>SUM(H7:H18)</f>
        <v>38000000</v>
      </c>
      <c r="I19" s="29"/>
      <c r="J19" s="29"/>
      <c r="L19" s="29"/>
      <c r="M19" s="14">
        <f>SUM(M7:M18)</f>
        <v>0</v>
      </c>
      <c r="N19" s="29"/>
      <c r="O19" s="29"/>
    </row>
    <row r="22" spans="1:15" x14ac:dyDescent="0.25">
      <c r="A22" t="s">
        <v>7</v>
      </c>
    </row>
    <row r="25" spans="1:15" s="1" customFormat="1" ht="21" x14ac:dyDescent="0.35">
      <c r="A25" s="45" t="s">
        <v>79</v>
      </c>
      <c r="B25" s="46"/>
      <c r="C25" s="48"/>
      <c r="D25" s="46"/>
      <c r="E25" s="46"/>
      <c r="F25" s="46"/>
      <c r="G25" s="46"/>
      <c r="H25" s="48"/>
      <c r="I25" s="46"/>
      <c r="J25" s="46"/>
      <c r="K25" s="46"/>
      <c r="L25" s="46"/>
      <c r="M25" s="48"/>
      <c r="N25" s="46"/>
      <c r="O25" s="46"/>
    </row>
    <row r="26" spans="1:15" s="1" customFormat="1" ht="21" x14ac:dyDescent="0.35">
      <c r="A26" s="45" t="s">
        <v>80</v>
      </c>
      <c r="B26" s="46"/>
      <c r="C26" s="48"/>
      <c r="D26" s="46"/>
      <c r="E26" s="46"/>
      <c r="F26" s="46"/>
      <c r="G26" s="46"/>
      <c r="H26" s="48"/>
      <c r="I26" s="46"/>
      <c r="J26" s="46"/>
      <c r="K26" s="46"/>
      <c r="L26" s="46"/>
      <c r="M26" s="48"/>
      <c r="N26" s="46"/>
      <c r="O26" s="46"/>
    </row>
    <row r="27" spans="1:15" x14ac:dyDescent="0.25">
      <c r="C27" s="49"/>
      <c r="H27" s="49"/>
      <c r="M27" s="49"/>
    </row>
    <row r="28" spans="1:15" ht="19.899999999999999" customHeight="1" x14ac:dyDescent="0.25">
      <c r="B28" s="147" t="s">
        <v>1</v>
      </c>
      <c r="C28" s="148"/>
      <c r="D28" s="148"/>
      <c r="E28" s="149"/>
      <c r="F28" s="40"/>
      <c r="G28" s="147" t="s">
        <v>2</v>
      </c>
      <c r="H28" s="148"/>
      <c r="I28" s="148"/>
      <c r="J28" s="149"/>
      <c r="K28" s="40"/>
      <c r="L28" s="147" t="s">
        <v>41</v>
      </c>
      <c r="M28" s="148"/>
      <c r="N28" s="148"/>
      <c r="O28" s="149"/>
    </row>
    <row r="29" spans="1:15" s="4" customFormat="1" ht="69" customHeight="1" x14ac:dyDescent="0.25">
      <c r="A29" s="44">
        <v>2021</v>
      </c>
      <c r="B29" s="41" t="s">
        <v>24</v>
      </c>
      <c r="C29" s="42" t="s">
        <v>9</v>
      </c>
      <c r="D29" s="41" t="s">
        <v>10</v>
      </c>
      <c r="E29" s="41" t="s">
        <v>11</v>
      </c>
      <c r="F29" s="43"/>
      <c r="G29" s="41" t="s">
        <v>24</v>
      </c>
      <c r="H29" s="42" t="s">
        <v>9</v>
      </c>
      <c r="I29" s="41" t="s">
        <v>10</v>
      </c>
      <c r="J29" s="41" t="s">
        <v>11</v>
      </c>
      <c r="K29" s="43"/>
      <c r="L29" s="41" t="s">
        <v>24</v>
      </c>
      <c r="M29" s="42" t="s">
        <v>9</v>
      </c>
      <c r="N29" s="41" t="s">
        <v>10</v>
      </c>
      <c r="O29" s="41" t="s">
        <v>11</v>
      </c>
    </row>
    <row r="30" spans="1:15" ht="25.9" customHeight="1" x14ac:dyDescent="0.25">
      <c r="A30" s="11" t="s">
        <v>26</v>
      </c>
      <c r="B30" s="12" t="s">
        <v>25</v>
      </c>
      <c r="C30" s="14" t="s">
        <v>3</v>
      </c>
      <c r="D30" s="12" t="s">
        <v>6</v>
      </c>
      <c r="E30" s="12" t="s">
        <v>25</v>
      </c>
      <c r="G30" s="12" t="s">
        <v>25</v>
      </c>
      <c r="H30" s="14" t="s">
        <v>3</v>
      </c>
      <c r="I30" s="12" t="s">
        <v>6</v>
      </c>
      <c r="J30" s="12" t="s">
        <v>25</v>
      </c>
      <c r="L30" s="12" t="s">
        <v>25</v>
      </c>
      <c r="M30" s="14" t="s">
        <v>3</v>
      </c>
      <c r="N30" s="12" t="s">
        <v>6</v>
      </c>
      <c r="O30" s="12" t="s">
        <v>25</v>
      </c>
    </row>
    <row r="31" spans="1:15" s="7" customFormat="1" ht="25.9" customHeight="1" x14ac:dyDescent="0.25">
      <c r="A31" s="11" t="s">
        <v>27</v>
      </c>
      <c r="B31" s="12" t="s">
        <v>25</v>
      </c>
      <c r="C31" s="14" t="s">
        <v>3</v>
      </c>
      <c r="D31" s="12" t="s">
        <v>6</v>
      </c>
      <c r="E31" s="12" t="s">
        <v>25</v>
      </c>
      <c r="F31" s="3"/>
      <c r="G31" s="12" t="s">
        <v>25</v>
      </c>
      <c r="H31" s="14" t="s">
        <v>3</v>
      </c>
      <c r="I31" s="12" t="s">
        <v>6</v>
      </c>
      <c r="J31" s="12" t="s">
        <v>25</v>
      </c>
      <c r="K31" s="3"/>
      <c r="L31" s="12" t="s">
        <v>25</v>
      </c>
      <c r="M31" s="14" t="s">
        <v>3</v>
      </c>
      <c r="N31" s="12" t="s">
        <v>6</v>
      </c>
      <c r="O31" s="12" t="s">
        <v>25</v>
      </c>
    </row>
    <row r="32" spans="1:15" ht="25.9" customHeight="1" x14ac:dyDescent="0.25">
      <c r="A32" s="11" t="s">
        <v>28</v>
      </c>
      <c r="B32" s="50" t="s">
        <v>25</v>
      </c>
      <c r="C32" s="51">
        <v>206400000</v>
      </c>
      <c r="D32" s="50" t="s">
        <v>6</v>
      </c>
      <c r="E32" s="50" t="s">
        <v>25</v>
      </c>
      <c r="F32" s="47"/>
      <c r="G32" s="50" t="s">
        <v>25</v>
      </c>
      <c r="H32" s="51">
        <v>10000000</v>
      </c>
      <c r="I32" s="50" t="s">
        <v>6</v>
      </c>
      <c r="J32" s="50" t="s">
        <v>25</v>
      </c>
      <c r="K32" s="52"/>
      <c r="L32" s="50" t="s">
        <v>25</v>
      </c>
      <c r="M32" s="51">
        <v>6900000</v>
      </c>
      <c r="N32" s="50" t="s">
        <v>6</v>
      </c>
      <c r="O32" s="50" t="s">
        <v>25</v>
      </c>
    </row>
    <row r="33" spans="1:15" ht="25.9" customHeight="1" x14ac:dyDescent="0.25">
      <c r="A33" s="11" t="s">
        <v>29</v>
      </c>
      <c r="B33" s="106" t="s">
        <v>25</v>
      </c>
      <c r="C33" s="105" t="s">
        <v>3</v>
      </c>
      <c r="D33" s="106" t="s">
        <v>6</v>
      </c>
      <c r="E33" s="106" t="s">
        <v>25</v>
      </c>
      <c r="G33" s="108" t="s">
        <v>25</v>
      </c>
      <c r="H33" s="107" t="s">
        <v>3</v>
      </c>
      <c r="I33" s="108" t="s">
        <v>6</v>
      </c>
      <c r="J33" s="108" t="s">
        <v>25</v>
      </c>
      <c r="L33" s="110" t="s">
        <v>25</v>
      </c>
      <c r="M33" s="109" t="s">
        <v>3</v>
      </c>
      <c r="N33" s="110" t="s">
        <v>6</v>
      </c>
      <c r="O33" s="110" t="s">
        <v>25</v>
      </c>
    </row>
    <row r="34" spans="1:15" ht="25.9" customHeight="1" x14ac:dyDescent="0.25">
      <c r="A34" s="11" t="s">
        <v>30</v>
      </c>
      <c r="B34" s="106" t="s">
        <v>25</v>
      </c>
      <c r="C34" s="105" t="s">
        <v>3</v>
      </c>
      <c r="D34" s="106" t="s">
        <v>6</v>
      </c>
      <c r="E34" s="106" t="s">
        <v>25</v>
      </c>
      <c r="G34" s="108" t="s">
        <v>25</v>
      </c>
      <c r="H34" s="107" t="s">
        <v>3</v>
      </c>
      <c r="I34" s="108" t="s">
        <v>6</v>
      </c>
      <c r="J34" s="108" t="s">
        <v>25</v>
      </c>
      <c r="L34" s="110" t="s">
        <v>25</v>
      </c>
      <c r="M34" s="109" t="s">
        <v>3</v>
      </c>
      <c r="N34" s="110" t="s">
        <v>6</v>
      </c>
      <c r="O34" s="110" t="s">
        <v>25</v>
      </c>
    </row>
    <row r="35" spans="1:15" ht="25.9" customHeight="1" x14ac:dyDescent="0.25">
      <c r="A35" s="11" t="s">
        <v>31</v>
      </c>
      <c r="B35" s="106" t="s">
        <v>25</v>
      </c>
      <c r="C35" s="105">
        <v>76800000</v>
      </c>
      <c r="D35" s="106" t="s">
        <v>6</v>
      </c>
      <c r="E35" s="106" t="s">
        <v>25</v>
      </c>
      <c r="G35" s="108" t="s">
        <v>25</v>
      </c>
      <c r="H35" s="107">
        <v>10000000</v>
      </c>
      <c r="I35" s="108" t="s">
        <v>6</v>
      </c>
      <c r="J35" s="108" t="s">
        <v>25</v>
      </c>
      <c r="L35" s="110" t="s">
        <v>25</v>
      </c>
      <c r="M35" s="109">
        <v>6900000</v>
      </c>
      <c r="N35" s="110" t="s">
        <v>6</v>
      </c>
      <c r="O35" s="110" t="s">
        <v>25</v>
      </c>
    </row>
    <row r="36" spans="1:15" ht="25.9" customHeight="1" x14ac:dyDescent="0.25">
      <c r="A36" s="11" t="s">
        <v>32</v>
      </c>
      <c r="B36" s="12" t="s">
        <v>25</v>
      </c>
      <c r="C36" s="14" t="s">
        <v>3</v>
      </c>
      <c r="D36" s="12" t="s">
        <v>6</v>
      </c>
      <c r="E36" s="12" t="s">
        <v>25</v>
      </c>
      <c r="G36" s="12" t="s">
        <v>25</v>
      </c>
      <c r="H36" s="14" t="s">
        <v>3</v>
      </c>
      <c r="I36" s="12" t="s">
        <v>6</v>
      </c>
      <c r="J36" s="12" t="s">
        <v>25</v>
      </c>
      <c r="L36" s="12" t="s">
        <v>25</v>
      </c>
      <c r="M36" s="14" t="s">
        <v>3</v>
      </c>
      <c r="N36" s="12" t="s">
        <v>6</v>
      </c>
      <c r="O36" s="12" t="s">
        <v>25</v>
      </c>
    </row>
    <row r="37" spans="1:15" s="7" customFormat="1" ht="25.9" customHeight="1" x14ac:dyDescent="0.25">
      <c r="A37" s="11" t="s">
        <v>33</v>
      </c>
      <c r="B37" s="12" t="s">
        <v>25</v>
      </c>
      <c r="C37" s="14" t="s">
        <v>3</v>
      </c>
      <c r="D37" s="12" t="s">
        <v>6</v>
      </c>
      <c r="E37" s="12" t="s">
        <v>25</v>
      </c>
      <c r="F37" s="3"/>
      <c r="G37" s="12" t="s">
        <v>25</v>
      </c>
      <c r="H37" s="14" t="s">
        <v>3</v>
      </c>
      <c r="I37" s="12" t="s">
        <v>6</v>
      </c>
      <c r="J37" s="12" t="s">
        <v>25</v>
      </c>
      <c r="K37" s="3"/>
      <c r="L37" s="12" t="s">
        <v>25</v>
      </c>
      <c r="M37" s="14" t="s">
        <v>3</v>
      </c>
      <c r="N37" s="12" t="s">
        <v>6</v>
      </c>
      <c r="O37" s="12" t="s">
        <v>25</v>
      </c>
    </row>
    <row r="38" spans="1:15" ht="25.9" customHeight="1" x14ac:dyDescent="0.25">
      <c r="A38" s="11" t="s">
        <v>34</v>
      </c>
      <c r="B38" s="12" t="s">
        <v>25</v>
      </c>
      <c r="C38" s="14" t="s">
        <v>3</v>
      </c>
      <c r="D38" s="12" t="s">
        <v>6</v>
      </c>
      <c r="E38" s="12" t="s">
        <v>25</v>
      </c>
      <c r="G38" s="12" t="s">
        <v>25</v>
      </c>
      <c r="H38" s="14">
        <v>10000000</v>
      </c>
      <c r="I38" s="12" t="s">
        <v>6</v>
      </c>
      <c r="J38" s="12" t="s">
        <v>25</v>
      </c>
      <c r="L38" s="12" t="s">
        <v>25</v>
      </c>
      <c r="M38" s="14">
        <v>176300000</v>
      </c>
      <c r="N38" s="12" t="s">
        <v>6</v>
      </c>
      <c r="O38" s="12" t="s">
        <v>25</v>
      </c>
    </row>
    <row r="39" spans="1:15" ht="25.9" customHeight="1" x14ac:dyDescent="0.25">
      <c r="A39" s="11" t="s">
        <v>35</v>
      </c>
      <c r="B39" s="12"/>
      <c r="C39" s="14"/>
      <c r="D39" s="12"/>
      <c r="E39" s="12"/>
      <c r="G39" s="12"/>
      <c r="H39" s="14"/>
      <c r="I39" s="12"/>
      <c r="J39" s="12"/>
      <c r="L39" s="15"/>
      <c r="M39" s="14"/>
      <c r="N39" s="12"/>
      <c r="O39" s="12"/>
    </row>
    <row r="40" spans="1:15" ht="25.9" customHeight="1" x14ac:dyDescent="0.25">
      <c r="A40" s="11" t="s">
        <v>36</v>
      </c>
      <c r="B40" s="12"/>
      <c r="C40" s="14"/>
      <c r="D40" s="12"/>
      <c r="E40" s="12"/>
      <c r="G40" s="12"/>
      <c r="H40" s="14"/>
      <c r="I40" s="12"/>
      <c r="J40" s="12"/>
      <c r="L40" s="12"/>
      <c r="M40" s="14"/>
      <c r="N40" s="12"/>
      <c r="O40" s="12"/>
    </row>
    <row r="41" spans="1:15" ht="25.9" customHeight="1" x14ac:dyDescent="0.25">
      <c r="A41" s="11" t="s">
        <v>37</v>
      </c>
      <c r="B41" s="12"/>
      <c r="C41" s="14"/>
      <c r="D41" s="12"/>
      <c r="E41" s="12"/>
      <c r="G41" s="12"/>
      <c r="H41" s="14"/>
      <c r="I41" s="12"/>
      <c r="J41" s="12"/>
      <c r="L41" s="12"/>
      <c r="M41" s="14"/>
      <c r="N41" s="12"/>
      <c r="O41" s="12"/>
    </row>
    <row r="42" spans="1:15" ht="25.9" customHeight="1" x14ac:dyDescent="0.25">
      <c r="A42" s="11" t="s">
        <v>39</v>
      </c>
      <c r="B42" s="29"/>
      <c r="C42" s="14">
        <f>SUM(C30:C41)</f>
        <v>283200000</v>
      </c>
      <c r="D42" s="29"/>
      <c r="E42" s="29"/>
      <c r="G42" s="29"/>
      <c r="H42" s="14">
        <f>SUM(H30:H41)</f>
        <v>30000000</v>
      </c>
      <c r="I42" s="29"/>
      <c r="J42" s="29"/>
      <c r="L42" s="29"/>
      <c r="M42" s="14">
        <f>SUM(M30:M41)</f>
        <v>190100000</v>
      </c>
      <c r="N42" s="29"/>
      <c r="O42" s="29"/>
    </row>
  </sheetData>
  <mergeCells count="6">
    <mergeCell ref="B5:E5"/>
    <mergeCell ref="G5:J5"/>
    <mergeCell ref="L5:O5"/>
    <mergeCell ref="B28:E28"/>
    <mergeCell ref="G28:J28"/>
    <mergeCell ref="L28:O28"/>
  </mergeCells>
  <phoneticPr fontId="5" type="noConversion"/>
  <printOptions horizontalCentered="1"/>
  <pageMargins left="0.7" right="0.7" top="0.75" bottom="0.75" header="0.3" footer="0.3"/>
  <pageSetup scale="54" fitToHeight="2" orientation="landscape" horizontalDpi="4294967293" verticalDpi="1200" r:id="rId1"/>
  <headerFooter>
    <oddFooter>&amp;CPage &amp;P of &amp;N</oddFooter>
  </headerFooter>
  <rowBreaks count="1" manualBreakCount="1">
    <brk id="2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W183"/>
  <sheetViews>
    <sheetView topLeftCell="B1" zoomScaleNormal="100" workbookViewId="0">
      <selection activeCell="U10" sqref="U10"/>
    </sheetView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3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3" ht="15.75" thickBot="1" x14ac:dyDescent="0.3">
      <c r="A2" s="94"/>
      <c r="B2" s="95"/>
      <c r="C2" s="96">
        <v>2020</v>
      </c>
      <c r="D2" s="97"/>
      <c r="E2" s="97"/>
      <c r="F2" s="98"/>
      <c r="G2" s="98"/>
      <c r="H2" s="98"/>
      <c r="I2" s="98"/>
      <c r="J2" s="98"/>
      <c r="K2" s="99"/>
      <c r="L2" s="100"/>
      <c r="M2" s="100"/>
      <c r="N2" s="101"/>
      <c r="O2" s="150">
        <v>2021</v>
      </c>
      <c r="P2" s="151"/>
      <c r="Q2" s="151"/>
      <c r="R2" s="151"/>
      <c r="S2" s="151"/>
      <c r="T2" s="151"/>
      <c r="U2" s="151"/>
      <c r="V2" s="151"/>
      <c r="W2" s="152"/>
    </row>
    <row r="3" spans="1:23" ht="15.75" thickBot="1" x14ac:dyDescent="0.3">
      <c r="B3" s="63" t="s">
        <v>97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118" t="s">
        <v>98</v>
      </c>
      <c r="P3" s="111" t="s">
        <v>99</v>
      </c>
      <c r="Q3" s="111" t="s">
        <v>100</v>
      </c>
      <c r="R3" s="111" t="s">
        <v>101</v>
      </c>
      <c r="S3" s="111" t="s">
        <v>30</v>
      </c>
      <c r="T3" s="141" t="s">
        <v>102</v>
      </c>
      <c r="U3" s="141" t="s">
        <v>103</v>
      </c>
      <c r="V3" s="141" t="s">
        <v>104</v>
      </c>
      <c r="W3" s="66" t="s">
        <v>105</v>
      </c>
    </row>
    <row r="4" spans="1:23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120"/>
      <c r="P4" s="121"/>
      <c r="Q4" s="121"/>
      <c r="R4" s="121"/>
      <c r="S4" s="121"/>
      <c r="T4" s="119"/>
      <c r="U4" s="119"/>
      <c r="V4" s="119"/>
      <c r="W4" s="71"/>
    </row>
    <row r="5" spans="1:23" x14ac:dyDescent="0.25">
      <c r="A5" s="67"/>
      <c r="B5" s="72" t="s">
        <v>95</v>
      </c>
      <c r="C5" s="73">
        <v>964410.89</v>
      </c>
      <c r="D5" s="74">
        <v>966928.80999999994</v>
      </c>
      <c r="E5" s="74">
        <v>965068.95</v>
      </c>
      <c r="F5" s="74">
        <v>965148.64</v>
      </c>
      <c r="G5" s="74">
        <v>964166.08000000007</v>
      </c>
      <c r="H5" s="74">
        <v>964499.73999999987</v>
      </c>
      <c r="I5" s="74">
        <v>962352.76</v>
      </c>
      <c r="J5" s="74">
        <v>951295.4800000001</v>
      </c>
      <c r="K5" s="74">
        <v>953665.8</v>
      </c>
      <c r="L5" s="74">
        <v>963592.72000000009</v>
      </c>
      <c r="M5" s="74">
        <v>940393.1</v>
      </c>
      <c r="N5" s="75">
        <v>977004.97</v>
      </c>
      <c r="O5" s="125">
        <v>959911.96999999986</v>
      </c>
      <c r="P5" s="126">
        <v>959646.95999999985</v>
      </c>
      <c r="Q5" s="126">
        <v>961078</v>
      </c>
      <c r="R5" s="126">
        <v>963353</v>
      </c>
      <c r="S5" s="126">
        <v>961143</v>
      </c>
      <c r="T5" s="122">
        <v>962876.99</v>
      </c>
      <c r="U5" s="122">
        <v>962105.08000000019</v>
      </c>
      <c r="V5" s="122">
        <v>956212.68</v>
      </c>
      <c r="W5" s="123">
        <v>966177.99999999988</v>
      </c>
    </row>
    <row r="6" spans="1:23" x14ac:dyDescent="0.25">
      <c r="A6" s="67"/>
      <c r="B6" s="72" t="s">
        <v>110</v>
      </c>
      <c r="C6" s="73">
        <v>89743.469999999987</v>
      </c>
      <c r="D6" s="74">
        <v>90678.900000000009</v>
      </c>
      <c r="E6" s="74">
        <v>91284.15</v>
      </c>
      <c r="F6" s="74">
        <v>91212.9</v>
      </c>
      <c r="G6" s="74">
        <v>90805.41</v>
      </c>
      <c r="H6" s="74">
        <v>91024.87000000001</v>
      </c>
      <c r="I6" s="74">
        <v>91260.07</v>
      </c>
      <c r="J6" s="74">
        <v>92555.829999999987</v>
      </c>
      <c r="K6" s="74">
        <v>93313.900000000009</v>
      </c>
      <c r="L6" s="74">
        <v>95036.42</v>
      </c>
      <c r="M6" s="74">
        <v>91752.24</v>
      </c>
      <c r="N6" s="75">
        <v>94326.71</v>
      </c>
      <c r="O6" s="125">
        <v>94294.590000000011</v>
      </c>
      <c r="P6" s="126">
        <v>95429.99</v>
      </c>
      <c r="Q6" s="126">
        <v>96547</v>
      </c>
      <c r="R6" s="126">
        <v>97375</v>
      </c>
      <c r="S6" s="126">
        <v>97808</v>
      </c>
      <c r="T6" s="122">
        <v>97684.799999999988</v>
      </c>
      <c r="U6" s="122">
        <v>97847.65</v>
      </c>
      <c r="V6" s="122">
        <v>97758.900000000009</v>
      </c>
      <c r="W6" s="123">
        <v>98063.799999999974</v>
      </c>
    </row>
    <row r="7" spans="1:23" x14ac:dyDescent="0.25">
      <c r="A7" s="67"/>
      <c r="B7" s="72" t="s">
        <v>111</v>
      </c>
      <c r="C7" s="73">
        <v>160051.44</v>
      </c>
      <c r="D7" s="74">
        <v>161207.75</v>
      </c>
      <c r="E7" s="74">
        <v>160466.02000000002</v>
      </c>
      <c r="F7" s="74">
        <v>159552.82</v>
      </c>
      <c r="G7" s="74">
        <v>160710.87</v>
      </c>
      <c r="H7" s="74">
        <v>160473.78</v>
      </c>
      <c r="I7" s="74">
        <v>159829.37</v>
      </c>
      <c r="J7" s="74">
        <v>158618.30000000002</v>
      </c>
      <c r="K7" s="74">
        <v>158925.29</v>
      </c>
      <c r="L7" s="74">
        <v>163749.54999999999</v>
      </c>
      <c r="M7" s="74">
        <v>155461.46999999997</v>
      </c>
      <c r="N7" s="75">
        <v>165203.77000000002</v>
      </c>
      <c r="O7" s="125">
        <v>161273.15999999995</v>
      </c>
      <c r="P7" s="126">
        <v>161042.60999999996</v>
      </c>
      <c r="Q7" s="126">
        <v>161814</v>
      </c>
      <c r="R7" s="126">
        <v>161787</v>
      </c>
      <c r="S7" s="126">
        <v>162053</v>
      </c>
      <c r="T7" s="122">
        <v>162633.90000000002</v>
      </c>
      <c r="U7" s="122">
        <v>161048.50000000003</v>
      </c>
      <c r="V7" s="122">
        <v>160872.9</v>
      </c>
      <c r="W7" s="123">
        <v>161690.27999999997</v>
      </c>
    </row>
    <row r="8" spans="1:23" x14ac:dyDescent="0.25">
      <c r="A8" s="67"/>
      <c r="B8" s="72" t="s">
        <v>112</v>
      </c>
      <c r="C8" s="73">
        <v>4883.3</v>
      </c>
      <c r="D8" s="74">
        <v>4929.9299999999994</v>
      </c>
      <c r="E8" s="74">
        <v>4937.34</v>
      </c>
      <c r="F8" s="74">
        <v>4983.1399999999994</v>
      </c>
      <c r="G8" s="74">
        <v>4928.5000000000009</v>
      </c>
      <c r="H8" s="74">
        <v>4908.3300000000008</v>
      </c>
      <c r="I8" s="74">
        <v>4908.07</v>
      </c>
      <c r="J8" s="74">
        <v>4977.67</v>
      </c>
      <c r="K8" s="74">
        <v>4971.2</v>
      </c>
      <c r="L8" s="74">
        <v>4894.68</v>
      </c>
      <c r="M8" s="74">
        <v>4907.7700000000004</v>
      </c>
      <c r="N8" s="75">
        <v>4939.3</v>
      </c>
      <c r="O8" s="125">
        <v>4974.2</v>
      </c>
      <c r="P8" s="126">
        <v>4903.3900000000003</v>
      </c>
      <c r="Q8" s="126">
        <v>5000</v>
      </c>
      <c r="R8" s="126">
        <v>4816</v>
      </c>
      <c r="S8" s="126">
        <v>4912</v>
      </c>
      <c r="T8" s="122">
        <v>4949.42</v>
      </c>
      <c r="U8" s="122">
        <v>5008.7500000000009</v>
      </c>
      <c r="V8" s="122">
        <v>4911.3</v>
      </c>
      <c r="W8" s="123">
        <v>4998.04</v>
      </c>
    </row>
    <row r="9" spans="1:23" x14ac:dyDescent="0.25">
      <c r="A9" s="67"/>
      <c r="B9" s="72" t="s">
        <v>113</v>
      </c>
      <c r="C9" s="73">
        <v>13251.19</v>
      </c>
      <c r="D9" s="74">
        <v>13287.13</v>
      </c>
      <c r="E9" s="74">
        <v>13236.87</v>
      </c>
      <c r="F9" s="74">
        <v>13240.46</v>
      </c>
      <c r="G9" s="74">
        <v>13216.87</v>
      </c>
      <c r="H9" s="74">
        <v>13203.87</v>
      </c>
      <c r="I9" s="74">
        <v>13213.56</v>
      </c>
      <c r="J9" s="74">
        <v>13143.45</v>
      </c>
      <c r="K9" s="74">
        <v>13154.27</v>
      </c>
      <c r="L9" s="74">
        <v>13298.34</v>
      </c>
      <c r="M9" s="74">
        <v>13066.11</v>
      </c>
      <c r="N9" s="75">
        <v>13300.39</v>
      </c>
      <c r="O9" s="125">
        <v>13165.1</v>
      </c>
      <c r="P9" s="126">
        <v>13130.1</v>
      </c>
      <c r="Q9" s="126">
        <v>13153</v>
      </c>
      <c r="R9" s="126">
        <v>13130</v>
      </c>
      <c r="S9" s="126">
        <v>13131</v>
      </c>
      <c r="T9" s="122">
        <v>13082.300000000001</v>
      </c>
      <c r="U9" s="122">
        <v>13091.860000000002</v>
      </c>
      <c r="V9" s="122">
        <v>13030.1</v>
      </c>
      <c r="W9" s="123">
        <v>13166.83</v>
      </c>
    </row>
    <row r="10" spans="1:23" ht="15.75" thickBot="1" x14ac:dyDescent="0.3">
      <c r="A10" s="67"/>
      <c r="B10" s="76" t="s">
        <v>96</v>
      </c>
      <c r="C10" s="77">
        <f t="shared" ref="C10:Q10" si="0">SUM(C5:C9)</f>
        <v>1232340.29</v>
      </c>
      <c r="D10" s="78">
        <f t="shared" si="0"/>
        <v>1237032.5199999998</v>
      </c>
      <c r="E10" s="78">
        <f t="shared" si="0"/>
        <v>1234993.33</v>
      </c>
      <c r="F10" s="78">
        <f t="shared" si="0"/>
        <v>1234137.96</v>
      </c>
      <c r="G10" s="78">
        <f t="shared" si="0"/>
        <v>1233827.73</v>
      </c>
      <c r="H10" s="78">
        <f t="shared" si="0"/>
        <v>1234110.5900000001</v>
      </c>
      <c r="I10" s="78">
        <f t="shared" si="0"/>
        <v>1231563.8300000003</v>
      </c>
      <c r="J10" s="78">
        <f t="shared" si="0"/>
        <v>1220590.73</v>
      </c>
      <c r="K10" s="78">
        <f t="shared" si="0"/>
        <v>1224030.46</v>
      </c>
      <c r="L10" s="78">
        <f t="shared" si="0"/>
        <v>1240571.7100000002</v>
      </c>
      <c r="M10" s="78">
        <f t="shared" si="0"/>
        <v>1205580.6900000002</v>
      </c>
      <c r="N10" s="79">
        <f t="shared" si="0"/>
        <v>1254775.1399999999</v>
      </c>
      <c r="O10" s="130">
        <f t="shared" si="0"/>
        <v>1233619.0199999998</v>
      </c>
      <c r="P10" s="131">
        <f t="shared" si="0"/>
        <v>1234153.0499999998</v>
      </c>
      <c r="Q10" s="131">
        <f t="shared" si="0"/>
        <v>1237592</v>
      </c>
      <c r="R10" s="131">
        <v>1240461</v>
      </c>
      <c r="S10" s="131">
        <v>1239047</v>
      </c>
      <c r="T10" s="127">
        <v>1241227.4099999999</v>
      </c>
      <c r="U10" s="127">
        <v>1239101.8400000003</v>
      </c>
      <c r="V10" s="127">
        <v>1232785.8800000001</v>
      </c>
      <c r="W10" s="128">
        <v>1244096.95</v>
      </c>
    </row>
    <row r="11" spans="1:23" x14ac:dyDescent="0.2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35"/>
      <c r="P11" s="136"/>
      <c r="Q11" s="136"/>
      <c r="R11" s="136"/>
      <c r="S11" s="136"/>
      <c r="T11" s="132"/>
      <c r="U11" s="132"/>
      <c r="V11" s="132"/>
      <c r="W11" s="133"/>
    </row>
    <row r="12" spans="1:23" x14ac:dyDescent="0.25">
      <c r="A12" s="67"/>
      <c r="B12" s="72" t="s">
        <v>95</v>
      </c>
      <c r="C12" s="73">
        <v>893</v>
      </c>
      <c r="D12" s="74">
        <v>1062</v>
      </c>
      <c r="E12" s="74">
        <v>489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25">
        <v>0</v>
      </c>
      <c r="P12" s="126">
        <v>0</v>
      </c>
      <c r="Q12" s="126">
        <v>0</v>
      </c>
      <c r="R12" s="126">
        <v>0</v>
      </c>
      <c r="S12" s="126">
        <v>0</v>
      </c>
      <c r="T12" s="122">
        <v>0</v>
      </c>
      <c r="U12" s="122">
        <v>599</v>
      </c>
      <c r="V12" s="122">
        <v>1457</v>
      </c>
      <c r="W12" s="123">
        <v>2178</v>
      </c>
    </row>
    <row r="13" spans="1:23" x14ac:dyDescent="0.25">
      <c r="A13" s="67"/>
      <c r="B13" s="72" t="s">
        <v>110</v>
      </c>
      <c r="C13" s="73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25">
        <v>0</v>
      </c>
      <c r="P13" s="126">
        <v>0</v>
      </c>
      <c r="Q13" s="126">
        <v>0</v>
      </c>
      <c r="R13" s="126">
        <v>0</v>
      </c>
      <c r="S13" s="126">
        <v>0</v>
      </c>
      <c r="T13" s="122">
        <v>0</v>
      </c>
      <c r="U13" s="122">
        <v>0</v>
      </c>
      <c r="V13" s="122">
        <v>0</v>
      </c>
      <c r="W13" s="123">
        <v>0</v>
      </c>
    </row>
    <row r="14" spans="1:23" x14ac:dyDescent="0.25">
      <c r="A14" s="67"/>
      <c r="B14" s="72" t="s">
        <v>111</v>
      </c>
      <c r="C14" s="73">
        <v>127</v>
      </c>
      <c r="D14" s="74">
        <v>85</v>
      </c>
      <c r="E14" s="74">
        <v>49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28</v>
      </c>
      <c r="N14" s="75">
        <v>77</v>
      </c>
      <c r="O14" s="125">
        <v>162</v>
      </c>
      <c r="P14" s="126">
        <v>82</v>
      </c>
      <c r="Q14" s="126">
        <v>124</v>
      </c>
      <c r="R14" s="126">
        <v>96</v>
      </c>
      <c r="S14" s="126">
        <v>90</v>
      </c>
      <c r="T14" s="122">
        <v>84</v>
      </c>
      <c r="U14" s="122">
        <v>76</v>
      </c>
      <c r="V14" s="122">
        <v>70</v>
      </c>
      <c r="W14" s="123">
        <v>73</v>
      </c>
    </row>
    <row r="15" spans="1:23" x14ac:dyDescent="0.2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25">
        <v>0</v>
      </c>
      <c r="P15" s="126">
        <v>0</v>
      </c>
      <c r="Q15" s="126">
        <v>0</v>
      </c>
      <c r="R15" s="126">
        <v>0</v>
      </c>
      <c r="S15" s="126">
        <v>0</v>
      </c>
      <c r="T15" s="122">
        <v>0</v>
      </c>
      <c r="U15" s="122">
        <v>0</v>
      </c>
      <c r="V15" s="122">
        <v>0</v>
      </c>
      <c r="W15" s="123">
        <v>0</v>
      </c>
    </row>
    <row r="16" spans="1:23" x14ac:dyDescent="0.2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25">
        <v>0</v>
      </c>
      <c r="P16" s="126">
        <v>0</v>
      </c>
      <c r="Q16" s="126">
        <v>0</v>
      </c>
      <c r="R16" s="126">
        <v>0</v>
      </c>
      <c r="S16" s="126">
        <v>0</v>
      </c>
      <c r="T16" s="122">
        <v>0</v>
      </c>
      <c r="U16" s="122">
        <v>0</v>
      </c>
      <c r="V16" s="122">
        <v>0</v>
      </c>
      <c r="W16" s="123">
        <v>0</v>
      </c>
    </row>
    <row r="17" spans="1:23" ht="15.75" thickBot="1" x14ac:dyDescent="0.3">
      <c r="B17" s="76" t="s">
        <v>96</v>
      </c>
      <c r="C17" s="77">
        <f t="shared" ref="C17:Q17" si="1">SUM(C12:C16)</f>
        <v>1020</v>
      </c>
      <c r="D17" s="78">
        <f t="shared" si="1"/>
        <v>1147</v>
      </c>
      <c r="E17" s="78">
        <f t="shared" si="1"/>
        <v>538</v>
      </c>
      <c r="F17" s="78">
        <f t="shared" si="1"/>
        <v>0</v>
      </c>
      <c r="G17" s="78">
        <f t="shared" si="1"/>
        <v>0</v>
      </c>
      <c r="H17" s="78">
        <f t="shared" si="1"/>
        <v>0</v>
      </c>
      <c r="I17" s="78">
        <f t="shared" si="1"/>
        <v>0</v>
      </c>
      <c r="J17" s="78">
        <f t="shared" si="1"/>
        <v>0</v>
      </c>
      <c r="K17" s="78">
        <f t="shared" si="1"/>
        <v>0</v>
      </c>
      <c r="L17" s="78">
        <f t="shared" si="1"/>
        <v>0</v>
      </c>
      <c r="M17" s="78">
        <f t="shared" si="1"/>
        <v>28</v>
      </c>
      <c r="N17" s="79">
        <f t="shared" si="1"/>
        <v>77</v>
      </c>
      <c r="O17" s="130">
        <f t="shared" si="1"/>
        <v>162</v>
      </c>
      <c r="P17" s="131">
        <f t="shared" si="1"/>
        <v>82</v>
      </c>
      <c r="Q17" s="131">
        <f t="shared" si="1"/>
        <v>124</v>
      </c>
      <c r="R17" s="131">
        <v>96</v>
      </c>
      <c r="S17" s="131">
        <v>90</v>
      </c>
      <c r="T17" s="127">
        <v>84</v>
      </c>
      <c r="U17" s="127">
        <f>SUM(U12:U16)</f>
        <v>675</v>
      </c>
      <c r="V17" s="127">
        <f>SUM(V12:V16)</f>
        <v>1527</v>
      </c>
      <c r="W17" s="128">
        <v>2251</v>
      </c>
    </row>
    <row r="18" spans="1:23" x14ac:dyDescent="0.25">
      <c r="A18" s="67">
        <v>3.1</v>
      </c>
      <c r="B18" s="68" t="s">
        <v>115</v>
      </c>
      <c r="C18" s="8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135"/>
      <c r="P18" s="121"/>
      <c r="Q18" s="121"/>
      <c r="R18" s="136"/>
      <c r="S18" s="121"/>
      <c r="T18" s="142"/>
      <c r="U18" s="142"/>
      <c r="V18" s="142"/>
      <c r="W18" s="71"/>
    </row>
    <row r="19" spans="1:23" x14ac:dyDescent="0.25">
      <c r="A19" s="67"/>
      <c r="B19" s="72" t="s">
        <v>95</v>
      </c>
      <c r="C19" s="74">
        <v>39371</v>
      </c>
      <c r="D19" s="74">
        <v>39630</v>
      </c>
      <c r="E19" s="74">
        <v>19218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8003</v>
      </c>
      <c r="M19" s="74">
        <v>1549</v>
      </c>
      <c r="N19" s="75">
        <v>2</v>
      </c>
      <c r="O19" s="125">
        <v>0</v>
      </c>
      <c r="P19" s="126">
        <v>0</v>
      </c>
      <c r="Q19" s="126">
        <v>2</v>
      </c>
      <c r="R19" s="126">
        <v>62884</v>
      </c>
      <c r="S19" s="126">
        <v>30985</v>
      </c>
      <c r="T19" s="122">
        <v>3538</v>
      </c>
      <c r="U19" s="122">
        <v>12354</v>
      </c>
      <c r="V19" s="122">
        <v>26415</v>
      </c>
      <c r="W19" s="123">
        <v>36287</v>
      </c>
    </row>
    <row r="20" spans="1:23" x14ac:dyDescent="0.25">
      <c r="A20" s="67"/>
      <c r="B20" s="72" t="s">
        <v>110</v>
      </c>
      <c r="C20" s="74">
        <v>129</v>
      </c>
      <c r="D20" s="74">
        <v>118</v>
      </c>
      <c r="E20" s="74">
        <v>53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13</v>
      </c>
      <c r="M20" s="74">
        <v>15</v>
      </c>
      <c r="N20" s="75">
        <v>0</v>
      </c>
      <c r="O20" s="125">
        <v>0</v>
      </c>
      <c r="P20" s="126">
        <v>0</v>
      </c>
      <c r="Q20" s="126">
        <v>0</v>
      </c>
      <c r="R20" s="126">
        <v>21099</v>
      </c>
      <c r="S20" s="126">
        <v>9770</v>
      </c>
      <c r="T20" s="122">
        <v>89</v>
      </c>
      <c r="U20" s="122">
        <v>5721</v>
      </c>
      <c r="V20" s="122">
        <v>6885</v>
      </c>
      <c r="W20" s="123">
        <v>7507</v>
      </c>
    </row>
    <row r="21" spans="1:23" x14ac:dyDescent="0.25">
      <c r="A21" s="67"/>
      <c r="B21" s="72" t="s">
        <v>111</v>
      </c>
      <c r="C21" s="74">
        <v>4712</v>
      </c>
      <c r="D21" s="74">
        <v>4681</v>
      </c>
      <c r="E21" s="74">
        <v>2384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2408</v>
      </c>
      <c r="L21" s="74">
        <v>3944</v>
      </c>
      <c r="M21" s="74">
        <v>4893</v>
      </c>
      <c r="N21" s="75">
        <v>6580</v>
      </c>
      <c r="O21" s="125">
        <v>5585</v>
      </c>
      <c r="P21" s="126">
        <v>5567</v>
      </c>
      <c r="Q21" s="126">
        <v>6080</v>
      </c>
      <c r="R21" s="126">
        <v>4687</v>
      </c>
      <c r="S21" s="126">
        <v>3817</v>
      </c>
      <c r="T21" s="122">
        <v>4099</v>
      </c>
      <c r="U21" s="122">
        <v>5421</v>
      </c>
      <c r="V21" s="122">
        <v>5486</v>
      </c>
      <c r="W21" s="123">
        <v>5808</v>
      </c>
    </row>
    <row r="22" spans="1:23" x14ac:dyDescent="0.25">
      <c r="A22" s="67"/>
      <c r="B22" s="72" t="s">
        <v>112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5">
        <v>0</v>
      </c>
      <c r="O22" s="125">
        <v>0</v>
      </c>
      <c r="P22" s="126">
        <v>0</v>
      </c>
      <c r="Q22" s="126">
        <v>0</v>
      </c>
      <c r="R22" s="126">
        <v>0</v>
      </c>
      <c r="S22" s="126">
        <v>0</v>
      </c>
      <c r="T22" s="122">
        <v>0</v>
      </c>
      <c r="U22" s="122">
        <v>0</v>
      </c>
      <c r="V22" s="122">
        <v>0</v>
      </c>
      <c r="W22" s="123">
        <v>0</v>
      </c>
    </row>
    <row r="23" spans="1:23" x14ac:dyDescent="0.25">
      <c r="A23" s="67"/>
      <c r="B23" s="72" t="s">
        <v>113</v>
      </c>
      <c r="C23" s="74">
        <v>11</v>
      </c>
      <c r="D23" s="74">
        <v>14</v>
      </c>
      <c r="E23" s="74">
        <v>8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4</v>
      </c>
      <c r="L23" s="74">
        <v>5</v>
      </c>
      <c r="M23" s="74">
        <v>8</v>
      </c>
      <c r="N23" s="75">
        <v>10</v>
      </c>
      <c r="O23" s="125">
        <v>9</v>
      </c>
      <c r="P23" s="126">
        <v>12</v>
      </c>
      <c r="Q23" s="126">
        <v>12</v>
      </c>
      <c r="R23" s="126">
        <v>33</v>
      </c>
      <c r="S23" s="126">
        <v>12</v>
      </c>
      <c r="T23" s="122">
        <v>12</v>
      </c>
      <c r="U23" s="122">
        <v>39</v>
      </c>
      <c r="V23" s="122">
        <v>38</v>
      </c>
      <c r="W23" s="123">
        <v>41</v>
      </c>
    </row>
    <row r="24" spans="1:23" ht="15.75" thickBot="1" x14ac:dyDescent="0.3">
      <c r="A24" s="67"/>
      <c r="B24" s="76" t="s">
        <v>96</v>
      </c>
      <c r="C24" s="77">
        <f t="shared" ref="C24:N24" si="2">SUM(C19:C23)</f>
        <v>44223</v>
      </c>
      <c r="D24" s="78">
        <f t="shared" si="2"/>
        <v>44443</v>
      </c>
      <c r="E24" s="78">
        <f t="shared" si="2"/>
        <v>21663</v>
      </c>
      <c r="F24" s="78">
        <f t="shared" si="2"/>
        <v>0</v>
      </c>
      <c r="G24" s="78">
        <f t="shared" si="2"/>
        <v>0</v>
      </c>
      <c r="H24" s="78">
        <f t="shared" si="2"/>
        <v>0</v>
      </c>
      <c r="I24" s="78">
        <f t="shared" si="2"/>
        <v>0</v>
      </c>
      <c r="J24" s="78">
        <f t="shared" si="2"/>
        <v>0</v>
      </c>
      <c r="K24" s="78">
        <f t="shared" si="2"/>
        <v>2412</v>
      </c>
      <c r="L24" s="78">
        <f t="shared" si="2"/>
        <v>11965</v>
      </c>
      <c r="M24" s="78">
        <f t="shared" si="2"/>
        <v>6465</v>
      </c>
      <c r="N24" s="79">
        <f t="shared" si="2"/>
        <v>6592</v>
      </c>
      <c r="O24" s="130">
        <f>SUM(O19:O23)</f>
        <v>5594</v>
      </c>
      <c r="P24" s="131">
        <f t="shared" ref="P24" si="3">SUM(P19:P23)</f>
        <v>5579</v>
      </c>
      <c r="Q24" s="131">
        <v>6094</v>
      </c>
      <c r="R24" s="131">
        <v>88703</v>
      </c>
      <c r="S24" s="131">
        <v>44584</v>
      </c>
      <c r="T24" s="83">
        <v>7738</v>
      </c>
      <c r="U24" s="83">
        <v>23535</v>
      </c>
      <c r="V24" s="83">
        <v>38824</v>
      </c>
      <c r="W24" s="128">
        <v>49643</v>
      </c>
    </row>
    <row r="25" spans="1:23" ht="30" x14ac:dyDescent="0.25">
      <c r="A25" s="67">
        <v>3.2</v>
      </c>
      <c r="B25" s="68" t="s">
        <v>116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35"/>
      <c r="P25" s="136"/>
      <c r="Q25" s="136"/>
      <c r="R25" s="136"/>
      <c r="S25" s="136"/>
      <c r="T25" s="143"/>
      <c r="U25" s="143"/>
      <c r="V25" s="143"/>
      <c r="W25" s="133"/>
    </row>
    <row r="26" spans="1:23" x14ac:dyDescent="0.25">
      <c r="A26" s="67"/>
      <c r="B26" s="72" t="s">
        <v>95</v>
      </c>
      <c r="C26" s="74">
        <v>24597</v>
      </c>
      <c r="D26" s="74">
        <v>22805</v>
      </c>
      <c r="E26" s="74">
        <v>12235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5">
        <v>0</v>
      </c>
      <c r="O26" s="125">
        <v>0</v>
      </c>
      <c r="P26" s="126">
        <v>0</v>
      </c>
      <c r="Q26" s="126">
        <v>0</v>
      </c>
      <c r="R26" s="126">
        <v>2</v>
      </c>
      <c r="S26" s="126">
        <v>0</v>
      </c>
      <c r="T26" s="122">
        <v>1</v>
      </c>
      <c r="U26" s="122">
        <v>3220</v>
      </c>
      <c r="V26" s="122">
        <v>11891</v>
      </c>
      <c r="W26" s="123">
        <v>15519</v>
      </c>
    </row>
    <row r="27" spans="1:23" x14ac:dyDescent="0.25">
      <c r="A27" s="67"/>
      <c r="B27" s="72" t="s">
        <v>110</v>
      </c>
      <c r="C27" s="74">
        <v>121</v>
      </c>
      <c r="D27" s="74">
        <v>124</v>
      </c>
      <c r="E27" s="74">
        <v>37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5">
        <v>0</v>
      </c>
      <c r="O27" s="125">
        <v>0</v>
      </c>
      <c r="P27" s="126">
        <v>0</v>
      </c>
      <c r="Q27" s="126">
        <v>0</v>
      </c>
      <c r="R27" s="126">
        <v>0</v>
      </c>
      <c r="S27" s="126">
        <v>0</v>
      </c>
      <c r="T27" s="122">
        <v>0</v>
      </c>
      <c r="U27" s="122">
        <v>167</v>
      </c>
      <c r="V27" s="122">
        <v>5255</v>
      </c>
      <c r="W27" s="123">
        <v>4608</v>
      </c>
    </row>
    <row r="28" spans="1:23" x14ac:dyDescent="0.25">
      <c r="A28" s="67"/>
      <c r="B28" s="72" t="s">
        <v>111</v>
      </c>
      <c r="C28" s="74">
        <v>2850</v>
      </c>
      <c r="D28" s="74">
        <v>2546</v>
      </c>
      <c r="E28" s="74">
        <v>1664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2777</v>
      </c>
      <c r="M28" s="74">
        <v>1620</v>
      </c>
      <c r="N28" s="75">
        <v>3342</v>
      </c>
      <c r="O28" s="125">
        <v>3008</v>
      </c>
      <c r="P28" s="126">
        <v>2641</v>
      </c>
      <c r="Q28" s="126">
        <v>2981</v>
      </c>
      <c r="R28" s="126">
        <v>2385</v>
      </c>
      <c r="S28" s="126">
        <v>1841</v>
      </c>
      <c r="T28" s="122">
        <v>2207</v>
      </c>
      <c r="U28" s="122">
        <v>2324</v>
      </c>
      <c r="V28" s="122">
        <v>2155</v>
      </c>
      <c r="W28" s="123">
        <v>2872</v>
      </c>
    </row>
    <row r="29" spans="1:23" x14ac:dyDescent="0.25">
      <c r="A29" s="67"/>
      <c r="B29" s="72" t="s">
        <v>112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25">
        <v>0</v>
      </c>
      <c r="P29" s="126">
        <v>0</v>
      </c>
      <c r="Q29" s="126">
        <v>0</v>
      </c>
      <c r="R29" s="126">
        <v>0</v>
      </c>
      <c r="S29" s="126">
        <v>0</v>
      </c>
      <c r="T29" s="122">
        <v>0</v>
      </c>
      <c r="U29" s="122">
        <v>0</v>
      </c>
      <c r="V29" s="122">
        <v>0</v>
      </c>
      <c r="W29" s="123">
        <v>0</v>
      </c>
    </row>
    <row r="30" spans="1:23" x14ac:dyDescent="0.25">
      <c r="A30" s="67"/>
      <c r="B30" s="72" t="s">
        <v>113</v>
      </c>
      <c r="C30" s="74">
        <v>9</v>
      </c>
      <c r="D30" s="74">
        <v>8</v>
      </c>
      <c r="E30" s="74">
        <v>2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4</v>
      </c>
      <c r="M30" s="74">
        <v>3</v>
      </c>
      <c r="N30" s="75">
        <v>5</v>
      </c>
      <c r="O30" s="125">
        <v>7</v>
      </c>
      <c r="P30" s="126">
        <v>8</v>
      </c>
      <c r="Q30" s="126">
        <v>10</v>
      </c>
      <c r="R30" s="126">
        <v>13</v>
      </c>
      <c r="S30" s="126">
        <v>9</v>
      </c>
      <c r="T30" s="122">
        <v>9</v>
      </c>
      <c r="U30" s="122">
        <v>30</v>
      </c>
      <c r="V30" s="122">
        <v>16</v>
      </c>
      <c r="W30" s="123">
        <v>34</v>
      </c>
    </row>
    <row r="31" spans="1:23" ht="15.75" thickBot="1" x14ac:dyDescent="0.3">
      <c r="B31" s="76" t="s">
        <v>96</v>
      </c>
      <c r="C31" s="77">
        <f t="shared" ref="C31:P31" si="4">SUM(C26:C30)</f>
        <v>27577</v>
      </c>
      <c r="D31" s="78">
        <f t="shared" si="4"/>
        <v>25483</v>
      </c>
      <c r="E31" s="78">
        <f t="shared" si="4"/>
        <v>13938</v>
      </c>
      <c r="F31" s="78">
        <f t="shared" si="4"/>
        <v>0</v>
      </c>
      <c r="G31" s="78">
        <f t="shared" si="4"/>
        <v>0</v>
      </c>
      <c r="H31" s="78">
        <f t="shared" si="4"/>
        <v>0</v>
      </c>
      <c r="I31" s="78">
        <f t="shared" si="4"/>
        <v>0</v>
      </c>
      <c r="J31" s="78">
        <f t="shared" si="4"/>
        <v>0</v>
      </c>
      <c r="K31" s="78">
        <f t="shared" si="4"/>
        <v>0</v>
      </c>
      <c r="L31" s="78">
        <f t="shared" si="4"/>
        <v>2781</v>
      </c>
      <c r="M31" s="78">
        <f t="shared" si="4"/>
        <v>1623</v>
      </c>
      <c r="N31" s="79">
        <f t="shared" si="4"/>
        <v>3347</v>
      </c>
      <c r="O31" s="130">
        <f t="shared" si="4"/>
        <v>3015</v>
      </c>
      <c r="P31" s="131">
        <f t="shared" si="4"/>
        <v>2649</v>
      </c>
      <c r="Q31" s="131">
        <v>2992</v>
      </c>
      <c r="R31" s="131">
        <v>2400</v>
      </c>
      <c r="S31" s="131">
        <v>1850</v>
      </c>
      <c r="T31" s="83">
        <v>2217</v>
      </c>
      <c r="U31" s="83">
        <v>5741</v>
      </c>
      <c r="V31" s="83">
        <v>19317</v>
      </c>
      <c r="W31" s="128">
        <v>23033</v>
      </c>
    </row>
    <row r="32" spans="1:23" x14ac:dyDescent="0.25">
      <c r="A32" s="67">
        <v>4</v>
      </c>
      <c r="B32" s="68" t="s">
        <v>117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35"/>
      <c r="P32" s="136"/>
      <c r="Q32" s="136"/>
      <c r="R32" s="136"/>
      <c r="S32" s="136"/>
      <c r="T32" s="143"/>
      <c r="U32" s="143"/>
      <c r="V32" s="143"/>
      <c r="W32" s="133"/>
    </row>
    <row r="33" spans="1:23" x14ac:dyDescent="0.25">
      <c r="A33" s="67"/>
      <c r="B33" s="72" t="s">
        <v>95</v>
      </c>
      <c r="C33" s="74">
        <v>587</v>
      </c>
      <c r="D33" s="74">
        <v>738</v>
      </c>
      <c r="E33" s="74">
        <v>346</v>
      </c>
      <c r="F33" s="84">
        <v>11</v>
      </c>
      <c r="G33" s="84">
        <v>1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1</v>
      </c>
      <c r="N33" s="75">
        <v>0</v>
      </c>
      <c r="O33" s="125">
        <v>0</v>
      </c>
      <c r="P33" s="126">
        <v>0</v>
      </c>
      <c r="Q33" s="126">
        <v>0</v>
      </c>
      <c r="R33" s="126">
        <v>0</v>
      </c>
      <c r="S33" s="126">
        <v>0</v>
      </c>
      <c r="T33" s="122">
        <v>0</v>
      </c>
      <c r="U33" s="122">
        <v>466</v>
      </c>
      <c r="V33" s="122">
        <v>779</v>
      </c>
      <c r="W33" s="123">
        <v>1389</v>
      </c>
    </row>
    <row r="34" spans="1:23" x14ac:dyDescent="0.25">
      <c r="A34" s="67"/>
      <c r="B34" s="72" t="s">
        <v>110</v>
      </c>
      <c r="C34" s="74">
        <v>18</v>
      </c>
      <c r="D34" s="74">
        <v>18</v>
      </c>
      <c r="E34" s="74">
        <v>13</v>
      </c>
      <c r="F34" s="84">
        <v>3</v>
      </c>
      <c r="G34" s="8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25">
        <v>0</v>
      </c>
      <c r="P34" s="126">
        <v>0</v>
      </c>
      <c r="Q34" s="126">
        <v>0</v>
      </c>
      <c r="R34" s="126">
        <v>0</v>
      </c>
      <c r="S34" s="126">
        <v>0</v>
      </c>
      <c r="T34" s="122">
        <v>0</v>
      </c>
      <c r="U34" s="122">
        <v>26</v>
      </c>
      <c r="V34" s="122">
        <v>424</v>
      </c>
      <c r="W34" s="123">
        <v>659</v>
      </c>
    </row>
    <row r="35" spans="1:23" x14ac:dyDescent="0.25">
      <c r="A35" s="67"/>
      <c r="B35" s="72" t="s">
        <v>111</v>
      </c>
      <c r="C35" s="74">
        <v>88</v>
      </c>
      <c r="D35" s="74">
        <v>81</v>
      </c>
      <c r="E35" s="74">
        <v>53</v>
      </c>
      <c r="F35" s="84">
        <v>0</v>
      </c>
      <c r="G35" s="8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17</v>
      </c>
      <c r="N35" s="75">
        <v>37</v>
      </c>
      <c r="O35" s="125">
        <v>77</v>
      </c>
      <c r="P35" s="126">
        <v>65</v>
      </c>
      <c r="Q35" s="126">
        <v>90</v>
      </c>
      <c r="R35" s="126">
        <v>66</v>
      </c>
      <c r="S35" s="126">
        <v>51</v>
      </c>
      <c r="T35" s="122">
        <v>53</v>
      </c>
      <c r="U35" s="122">
        <v>40</v>
      </c>
      <c r="V35" s="122">
        <v>35</v>
      </c>
      <c r="W35" s="123">
        <v>26</v>
      </c>
    </row>
    <row r="36" spans="1:23" x14ac:dyDescent="0.25">
      <c r="A36" s="67"/>
      <c r="B36" s="72" t="s">
        <v>112</v>
      </c>
      <c r="C36" s="74">
        <v>0</v>
      </c>
      <c r="D36" s="74">
        <v>0</v>
      </c>
      <c r="E36" s="74">
        <v>0</v>
      </c>
      <c r="F36" s="84">
        <v>0</v>
      </c>
      <c r="G36" s="8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25">
        <v>0</v>
      </c>
      <c r="P36" s="126">
        <v>0</v>
      </c>
      <c r="Q36" s="126">
        <v>0</v>
      </c>
      <c r="R36" s="126">
        <v>0</v>
      </c>
      <c r="S36" s="126">
        <v>0</v>
      </c>
      <c r="T36" s="122">
        <v>0</v>
      </c>
      <c r="U36" s="122">
        <v>0</v>
      </c>
      <c r="V36" s="122">
        <v>0</v>
      </c>
      <c r="W36" s="123">
        <v>0</v>
      </c>
    </row>
    <row r="37" spans="1:23" x14ac:dyDescent="0.25">
      <c r="A37" s="67"/>
      <c r="B37" s="72" t="s">
        <v>113</v>
      </c>
      <c r="C37" s="74">
        <v>0</v>
      </c>
      <c r="D37" s="74">
        <v>0</v>
      </c>
      <c r="E37" s="74">
        <v>0</v>
      </c>
      <c r="F37" s="84">
        <v>0</v>
      </c>
      <c r="G37" s="8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25">
        <v>0</v>
      </c>
      <c r="P37" s="126">
        <v>0</v>
      </c>
      <c r="Q37" s="126">
        <v>0</v>
      </c>
      <c r="R37" s="126">
        <v>0</v>
      </c>
      <c r="S37" s="126">
        <v>0</v>
      </c>
      <c r="T37" s="122">
        <v>0</v>
      </c>
      <c r="U37" s="122">
        <v>0</v>
      </c>
      <c r="V37" s="122">
        <v>0</v>
      </c>
      <c r="W37" s="123">
        <v>0</v>
      </c>
    </row>
    <row r="38" spans="1:23" ht="15.75" thickBot="1" x14ac:dyDescent="0.3">
      <c r="A38" s="67"/>
      <c r="B38" s="76" t="s">
        <v>96</v>
      </c>
      <c r="C38" s="77">
        <f t="shared" ref="C38:P38" si="5">SUM(C33:C37)</f>
        <v>693</v>
      </c>
      <c r="D38" s="78">
        <f t="shared" si="5"/>
        <v>837</v>
      </c>
      <c r="E38" s="78">
        <f t="shared" si="5"/>
        <v>412</v>
      </c>
      <c r="F38" s="78">
        <f t="shared" si="5"/>
        <v>14</v>
      </c>
      <c r="G38" s="78">
        <f t="shared" si="5"/>
        <v>1</v>
      </c>
      <c r="H38" s="78">
        <f t="shared" si="5"/>
        <v>0</v>
      </c>
      <c r="I38" s="78">
        <f t="shared" si="5"/>
        <v>0</v>
      </c>
      <c r="J38" s="78">
        <f t="shared" si="5"/>
        <v>0</v>
      </c>
      <c r="K38" s="78">
        <f t="shared" si="5"/>
        <v>0</v>
      </c>
      <c r="L38" s="78">
        <f t="shared" si="5"/>
        <v>0</v>
      </c>
      <c r="M38" s="78">
        <f t="shared" si="5"/>
        <v>18</v>
      </c>
      <c r="N38" s="79">
        <f t="shared" si="5"/>
        <v>37</v>
      </c>
      <c r="O38" s="130">
        <f t="shared" si="5"/>
        <v>77</v>
      </c>
      <c r="P38" s="131">
        <f t="shared" si="5"/>
        <v>65</v>
      </c>
      <c r="Q38" s="131">
        <v>90</v>
      </c>
      <c r="R38" s="131">
        <v>66</v>
      </c>
      <c r="S38" s="131">
        <v>51</v>
      </c>
      <c r="T38" s="83">
        <v>53</v>
      </c>
      <c r="U38" s="83">
        <v>532</v>
      </c>
      <c r="V38" s="83">
        <v>1238</v>
      </c>
      <c r="W38" s="128">
        <v>2074</v>
      </c>
    </row>
    <row r="39" spans="1:23" ht="30" x14ac:dyDescent="0.25">
      <c r="A39" s="67">
        <v>5</v>
      </c>
      <c r="B39" s="68" t="s">
        <v>118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35"/>
      <c r="P39" s="136"/>
      <c r="Q39" s="136"/>
      <c r="R39" s="136"/>
      <c r="S39" s="136"/>
      <c r="T39" s="143"/>
      <c r="U39" s="143"/>
      <c r="V39" s="143"/>
      <c r="W39" s="133"/>
    </row>
    <row r="40" spans="1:23" x14ac:dyDescent="0.25">
      <c r="A40" s="67"/>
      <c r="B40" s="72" t="s">
        <v>95</v>
      </c>
      <c r="C40" s="74">
        <v>579</v>
      </c>
      <c r="D40" s="74">
        <v>728</v>
      </c>
      <c r="E40" s="74">
        <v>343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5">
        <v>0</v>
      </c>
      <c r="O40" s="125">
        <v>0</v>
      </c>
      <c r="P40" s="126">
        <v>0</v>
      </c>
      <c r="Q40" s="126">
        <v>0</v>
      </c>
      <c r="R40" s="126">
        <v>0</v>
      </c>
      <c r="S40" s="126">
        <v>0</v>
      </c>
      <c r="T40" s="122">
        <v>0</v>
      </c>
      <c r="U40" s="122">
        <v>367</v>
      </c>
      <c r="V40" s="122">
        <v>649</v>
      </c>
      <c r="W40" s="123">
        <v>1186</v>
      </c>
    </row>
    <row r="41" spans="1:23" x14ac:dyDescent="0.25">
      <c r="A41" s="67"/>
      <c r="B41" s="72" t="s">
        <v>110</v>
      </c>
      <c r="C41" s="74">
        <v>18</v>
      </c>
      <c r="D41" s="74">
        <v>16</v>
      </c>
      <c r="E41" s="74">
        <v>13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5">
        <v>0</v>
      </c>
      <c r="O41" s="125">
        <v>0</v>
      </c>
      <c r="P41" s="126">
        <v>0</v>
      </c>
      <c r="Q41" s="126">
        <v>0</v>
      </c>
      <c r="R41" s="126">
        <v>0</v>
      </c>
      <c r="S41" s="126">
        <v>0</v>
      </c>
      <c r="T41" s="122">
        <v>0</v>
      </c>
      <c r="U41" s="122">
        <v>24</v>
      </c>
      <c r="V41" s="122">
        <v>361</v>
      </c>
      <c r="W41" s="123">
        <v>576</v>
      </c>
    </row>
    <row r="42" spans="1:23" x14ac:dyDescent="0.25">
      <c r="A42" s="67"/>
      <c r="B42" s="72" t="s">
        <v>111</v>
      </c>
      <c r="C42" s="74">
        <v>86</v>
      </c>
      <c r="D42" s="74">
        <v>80</v>
      </c>
      <c r="E42" s="74">
        <v>51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17</v>
      </c>
      <c r="N42" s="75">
        <v>37</v>
      </c>
      <c r="O42" s="125">
        <v>71</v>
      </c>
      <c r="P42" s="126">
        <v>65</v>
      </c>
      <c r="Q42" s="126">
        <v>85</v>
      </c>
      <c r="R42" s="126">
        <v>61</v>
      </c>
      <c r="S42" s="126">
        <v>50</v>
      </c>
      <c r="T42" s="122">
        <v>51</v>
      </c>
      <c r="U42" s="122">
        <v>38</v>
      </c>
      <c r="V42" s="122">
        <v>34</v>
      </c>
      <c r="W42" s="123">
        <v>25</v>
      </c>
    </row>
    <row r="43" spans="1:23" x14ac:dyDescent="0.25">
      <c r="A43" s="67"/>
      <c r="B43" s="72" t="s">
        <v>112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5">
        <v>0</v>
      </c>
      <c r="O43" s="125">
        <v>0</v>
      </c>
      <c r="P43" s="126">
        <v>0</v>
      </c>
      <c r="Q43" s="126">
        <v>0</v>
      </c>
      <c r="R43" s="126">
        <v>0</v>
      </c>
      <c r="S43" s="126">
        <v>0</v>
      </c>
      <c r="T43" s="122">
        <v>0</v>
      </c>
      <c r="U43" s="122">
        <v>0</v>
      </c>
      <c r="V43" s="122">
        <v>0</v>
      </c>
      <c r="W43" s="123">
        <v>0</v>
      </c>
    </row>
    <row r="44" spans="1:23" x14ac:dyDescent="0.25">
      <c r="A44" s="67"/>
      <c r="B44" s="72" t="s">
        <v>113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5">
        <v>0</v>
      </c>
      <c r="O44" s="125">
        <v>0</v>
      </c>
      <c r="P44" s="126">
        <v>0</v>
      </c>
      <c r="Q44" s="126">
        <v>0</v>
      </c>
      <c r="R44" s="126">
        <v>0</v>
      </c>
      <c r="S44" s="126">
        <v>0</v>
      </c>
      <c r="T44" s="122">
        <v>0</v>
      </c>
      <c r="U44" s="122">
        <v>0</v>
      </c>
      <c r="V44" s="122">
        <v>0</v>
      </c>
      <c r="W44" s="123">
        <v>0</v>
      </c>
    </row>
    <row r="45" spans="1:23" ht="15.75" thickBot="1" x14ac:dyDescent="0.3">
      <c r="A45" s="67"/>
      <c r="B45" s="76" t="s">
        <v>96</v>
      </c>
      <c r="C45" s="77">
        <f t="shared" ref="C45:N45" si="6">SUM(C40:C44)</f>
        <v>683</v>
      </c>
      <c r="D45" s="78">
        <f t="shared" si="6"/>
        <v>824</v>
      </c>
      <c r="E45" s="78">
        <f t="shared" si="6"/>
        <v>407</v>
      </c>
      <c r="F45" s="78">
        <f t="shared" si="6"/>
        <v>0</v>
      </c>
      <c r="G45" s="78">
        <f t="shared" si="6"/>
        <v>0</v>
      </c>
      <c r="H45" s="78">
        <f t="shared" si="6"/>
        <v>0</v>
      </c>
      <c r="I45" s="78">
        <f t="shared" si="6"/>
        <v>0</v>
      </c>
      <c r="J45" s="78">
        <f t="shared" si="6"/>
        <v>0</v>
      </c>
      <c r="K45" s="78">
        <f t="shared" si="6"/>
        <v>0</v>
      </c>
      <c r="L45" s="78">
        <f t="shared" si="6"/>
        <v>0</v>
      </c>
      <c r="M45" s="78">
        <f t="shared" si="6"/>
        <v>17</v>
      </c>
      <c r="N45" s="79">
        <f t="shared" si="6"/>
        <v>37</v>
      </c>
      <c r="O45" s="130">
        <f>SUM(O40:O44)</f>
        <v>71</v>
      </c>
      <c r="P45" s="131">
        <f>SUM(P40:P44)</f>
        <v>65</v>
      </c>
      <c r="Q45" s="131">
        <v>85</v>
      </c>
      <c r="R45" s="131">
        <v>61</v>
      </c>
      <c r="S45" s="131">
        <v>50</v>
      </c>
      <c r="T45" s="83">
        <v>51</v>
      </c>
      <c r="U45" s="83">
        <v>429</v>
      </c>
      <c r="V45" s="83">
        <v>1044</v>
      </c>
      <c r="W45" s="128">
        <v>1787</v>
      </c>
    </row>
    <row r="46" spans="1:23" x14ac:dyDescent="0.25">
      <c r="A46" s="67">
        <v>6</v>
      </c>
      <c r="B46" s="68" t="s">
        <v>119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35"/>
      <c r="P46" s="136"/>
      <c r="Q46" s="136"/>
      <c r="R46" s="136"/>
      <c r="S46" s="136"/>
      <c r="T46" s="143"/>
      <c r="U46" s="143"/>
      <c r="V46" s="143"/>
      <c r="W46" s="133"/>
    </row>
    <row r="47" spans="1:23" x14ac:dyDescent="0.25">
      <c r="A47" s="67"/>
      <c r="B47" s="72" t="s">
        <v>95</v>
      </c>
      <c r="C47" s="74">
        <v>27174</v>
      </c>
      <c r="D47" s="74">
        <v>26987</v>
      </c>
      <c r="E47" s="74">
        <v>26083</v>
      </c>
      <c r="F47" s="74">
        <v>25005</v>
      </c>
      <c r="G47" s="74">
        <v>24947</v>
      </c>
      <c r="H47" s="74">
        <v>24607</v>
      </c>
      <c r="I47" s="74">
        <v>25412</v>
      </c>
      <c r="J47" s="74">
        <v>24786</v>
      </c>
      <c r="K47" s="74">
        <v>25544</v>
      </c>
      <c r="L47" s="74">
        <v>25415</v>
      </c>
      <c r="M47" s="74">
        <v>22257</v>
      </c>
      <c r="N47" s="75">
        <v>23924</v>
      </c>
      <c r="O47" s="125">
        <v>25606</v>
      </c>
      <c r="P47" s="126">
        <v>23539</v>
      </c>
      <c r="Q47" s="126">
        <v>27361</v>
      </c>
      <c r="R47" s="126">
        <v>25848</v>
      </c>
      <c r="S47" s="126">
        <v>26013</v>
      </c>
      <c r="T47" s="122">
        <v>26768</v>
      </c>
      <c r="U47" s="122">
        <v>28866</v>
      </c>
      <c r="V47" s="122">
        <v>31502</v>
      </c>
      <c r="W47" s="123">
        <v>34184</v>
      </c>
    </row>
    <row r="48" spans="1:23" x14ac:dyDescent="0.25">
      <c r="A48" s="67"/>
      <c r="B48" s="72" t="s">
        <v>110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25">
        <v>0</v>
      </c>
      <c r="P48" s="126">
        <v>0</v>
      </c>
      <c r="Q48" s="126">
        <v>0</v>
      </c>
      <c r="R48" s="126">
        <v>0</v>
      </c>
      <c r="S48" s="126">
        <v>0</v>
      </c>
      <c r="T48" s="122">
        <v>0</v>
      </c>
      <c r="U48" s="122">
        <v>0</v>
      </c>
      <c r="V48" s="122">
        <v>0</v>
      </c>
      <c r="W48" s="123">
        <v>0</v>
      </c>
    </row>
    <row r="49" spans="1:23" x14ac:dyDescent="0.25">
      <c r="A49" s="67"/>
      <c r="B49" s="72" t="s">
        <v>111</v>
      </c>
      <c r="C49" s="74">
        <v>1304</v>
      </c>
      <c r="D49" s="74">
        <v>1240</v>
      </c>
      <c r="E49" s="74">
        <v>1013</v>
      </c>
      <c r="F49" s="74">
        <v>774</v>
      </c>
      <c r="G49" s="74">
        <v>715</v>
      </c>
      <c r="H49" s="74">
        <v>729</v>
      </c>
      <c r="I49" s="74">
        <v>745</v>
      </c>
      <c r="J49" s="74">
        <v>715</v>
      </c>
      <c r="K49" s="74">
        <v>704</v>
      </c>
      <c r="L49" s="74">
        <v>870</v>
      </c>
      <c r="M49" s="74">
        <v>837</v>
      </c>
      <c r="N49" s="75">
        <v>1025</v>
      </c>
      <c r="O49" s="125">
        <v>1110</v>
      </c>
      <c r="P49" s="126">
        <v>924</v>
      </c>
      <c r="Q49" s="126">
        <v>1123</v>
      </c>
      <c r="R49" s="126">
        <v>974</v>
      </c>
      <c r="S49" s="126">
        <v>913</v>
      </c>
      <c r="T49" s="122">
        <v>952</v>
      </c>
      <c r="U49" s="122">
        <v>978</v>
      </c>
      <c r="V49" s="122">
        <v>959</v>
      </c>
      <c r="W49" s="123">
        <v>970</v>
      </c>
    </row>
    <row r="50" spans="1:23" x14ac:dyDescent="0.25">
      <c r="A50" s="67"/>
      <c r="B50" s="72" t="s">
        <v>112</v>
      </c>
      <c r="C50" s="74">
        <v>20</v>
      </c>
      <c r="D50" s="74">
        <v>21</v>
      </c>
      <c r="E50" s="74">
        <v>20</v>
      </c>
      <c r="F50" s="74">
        <v>25</v>
      </c>
      <c r="G50" s="74">
        <v>18</v>
      </c>
      <c r="H50" s="74">
        <v>19</v>
      </c>
      <c r="I50" s="74">
        <v>24</v>
      </c>
      <c r="J50" s="74">
        <v>21</v>
      </c>
      <c r="K50" s="74">
        <v>23</v>
      </c>
      <c r="L50" s="74">
        <v>29</v>
      </c>
      <c r="M50" s="74">
        <v>32</v>
      </c>
      <c r="N50" s="75">
        <v>38</v>
      </c>
      <c r="O50" s="125">
        <v>46</v>
      </c>
      <c r="P50" s="126">
        <v>39</v>
      </c>
      <c r="Q50" s="126">
        <v>46</v>
      </c>
      <c r="R50" s="126">
        <v>40</v>
      </c>
      <c r="S50" s="126">
        <v>37</v>
      </c>
      <c r="T50" s="122">
        <v>34</v>
      </c>
      <c r="U50" s="122">
        <v>27</v>
      </c>
      <c r="V50" s="122">
        <v>32</v>
      </c>
      <c r="W50" s="123">
        <v>31</v>
      </c>
    </row>
    <row r="51" spans="1:23" x14ac:dyDescent="0.25">
      <c r="A51" s="67"/>
      <c r="B51" s="72" t="s">
        <v>113</v>
      </c>
      <c r="C51" s="74">
        <v>6</v>
      </c>
      <c r="D51" s="74">
        <v>5</v>
      </c>
      <c r="E51" s="74">
        <v>7</v>
      </c>
      <c r="F51" s="74">
        <v>2</v>
      </c>
      <c r="G51" s="74">
        <v>2</v>
      </c>
      <c r="H51" s="74">
        <v>3</v>
      </c>
      <c r="I51" s="74">
        <v>5</v>
      </c>
      <c r="J51" s="74">
        <v>1</v>
      </c>
      <c r="K51" s="74">
        <v>3</v>
      </c>
      <c r="L51" s="74">
        <v>4</v>
      </c>
      <c r="M51" s="74">
        <v>3</v>
      </c>
      <c r="N51" s="75">
        <v>5</v>
      </c>
      <c r="O51" s="125">
        <v>5</v>
      </c>
      <c r="P51" s="126">
        <v>1</v>
      </c>
      <c r="Q51" s="126">
        <v>4</v>
      </c>
      <c r="R51" s="126">
        <v>9</v>
      </c>
      <c r="S51" s="126">
        <v>8</v>
      </c>
      <c r="T51" s="122">
        <v>8</v>
      </c>
      <c r="U51" s="122">
        <v>7</v>
      </c>
      <c r="V51" s="122">
        <v>5</v>
      </c>
      <c r="W51" s="123">
        <v>8</v>
      </c>
    </row>
    <row r="52" spans="1:23" ht="15.75" thickBot="1" x14ac:dyDescent="0.3">
      <c r="A52" s="67"/>
      <c r="B52" s="76" t="s">
        <v>96</v>
      </c>
      <c r="C52" s="77">
        <f t="shared" ref="C52:N52" si="7">SUM(C47:C51)</f>
        <v>28504</v>
      </c>
      <c r="D52" s="78">
        <f t="shared" si="7"/>
        <v>28253</v>
      </c>
      <c r="E52" s="78">
        <f t="shared" si="7"/>
        <v>27123</v>
      </c>
      <c r="F52" s="78">
        <f t="shared" si="7"/>
        <v>25806</v>
      </c>
      <c r="G52" s="78">
        <f t="shared" si="7"/>
        <v>25682</v>
      </c>
      <c r="H52" s="78">
        <f t="shared" si="7"/>
        <v>25358</v>
      </c>
      <c r="I52" s="78">
        <f t="shared" si="7"/>
        <v>26186</v>
      </c>
      <c r="J52" s="78">
        <f t="shared" si="7"/>
        <v>25523</v>
      </c>
      <c r="K52" s="78">
        <f t="shared" si="7"/>
        <v>26274</v>
      </c>
      <c r="L52" s="78">
        <f t="shared" si="7"/>
        <v>26318</v>
      </c>
      <c r="M52" s="78">
        <f t="shared" si="7"/>
        <v>23129</v>
      </c>
      <c r="N52" s="79">
        <f t="shared" si="7"/>
        <v>24992</v>
      </c>
      <c r="O52" s="130">
        <f>SUM(O47:O51)</f>
        <v>26767</v>
      </c>
      <c r="P52" s="131">
        <f>SUM(P47:P51)</f>
        <v>24503</v>
      </c>
      <c r="Q52" s="131">
        <v>85</v>
      </c>
      <c r="R52" s="131">
        <v>26871</v>
      </c>
      <c r="S52" s="131">
        <v>26971</v>
      </c>
      <c r="T52" s="83">
        <f t="shared" ref="T52:W52" si="8">SUM(T47:T51)</f>
        <v>27762</v>
      </c>
      <c r="U52" s="83">
        <f t="shared" si="8"/>
        <v>29878</v>
      </c>
      <c r="V52" s="83">
        <f t="shared" si="8"/>
        <v>32498</v>
      </c>
      <c r="W52" s="128">
        <f t="shared" si="8"/>
        <v>35193</v>
      </c>
    </row>
    <row r="53" spans="1:23" x14ac:dyDescent="0.25">
      <c r="A53" s="67">
        <v>7</v>
      </c>
      <c r="B53" s="68" t="s">
        <v>120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35"/>
      <c r="P53" s="136"/>
      <c r="Q53" s="136"/>
      <c r="R53" s="136"/>
      <c r="S53" s="136"/>
      <c r="T53" s="143"/>
      <c r="U53" s="143"/>
      <c r="V53" s="143"/>
      <c r="W53" s="133"/>
    </row>
    <row r="54" spans="1:23" x14ac:dyDescent="0.25">
      <c r="A54" s="67"/>
      <c r="B54" s="72" t="s">
        <v>95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5">
        <v>0</v>
      </c>
      <c r="O54" s="125">
        <v>0</v>
      </c>
      <c r="P54" s="126">
        <v>0</v>
      </c>
      <c r="Q54" s="126">
        <v>0</v>
      </c>
      <c r="R54" s="126">
        <v>0</v>
      </c>
      <c r="S54" s="126">
        <v>0</v>
      </c>
      <c r="T54" s="122">
        <v>0</v>
      </c>
      <c r="U54" s="122">
        <v>0</v>
      </c>
      <c r="V54" s="122">
        <v>0</v>
      </c>
      <c r="W54" s="123">
        <v>0</v>
      </c>
    </row>
    <row r="55" spans="1:23" x14ac:dyDescent="0.25">
      <c r="A55" s="67"/>
      <c r="B55" s="72" t="s">
        <v>110</v>
      </c>
      <c r="C55" s="74">
        <v>16</v>
      </c>
      <c r="D55" s="74">
        <v>14</v>
      </c>
      <c r="E55" s="74">
        <v>8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5">
        <v>0</v>
      </c>
      <c r="O55" s="125">
        <v>0</v>
      </c>
      <c r="P55" s="126">
        <v>0</v>
      </c>
      <c r="Q55" s="126">
        <v>0</v>
      </c>
      <c r="R55" s="126">
        <v>0</v>
      </c>
      <c r="S55" s="126">
        <v>0</v>
      </c>
      <c r="T55" s="122">
        <v>0</v>
      </c>
      <c r="U55" s="122">
        <v>0</v>
      </c>
      <c r="V55" s="122">
        <v>0</v>
      </c>
      <c r="W55" s="123">
        <v>0</v>
      </c>
    </row>
    <row r="56" spans="1:23" x14ac:dyDescent="0.25">
      <c r="A56" s="67"/>
      <c r="B56" s="72" t="s">
        <v>111</v>
      </c>
      <c r="C56" s="74">
        <v>25728</v>
      </c>
      <c r="D56" s="74">
        <v>25117</v>
      </c>
      <c r="E56" s="74">
        <v>12303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5">
        <v>0</v>
      </c>
      <c r="O56" s="125">
        <v>0</v>
      </c>
      <c r="P56" s="126">
        <v>0</v>
      </c>
      <c r="Q56" s="126">
        <v>0</v>
      </c>
      <c r="R56" s="126">
        <v>0</v>
      </c>
      <c r="S56" s="126">
        <v>0</v>
      </c>
      <c r="T56" s="122">
        <v>0</v>
      </c>
      <c r="U56" s="122">
        <v>0</v>
      </c>
      <c r="V56" s="122">
        <v>0</v>
      </c>
      <c r="W56" s="123">
        <v>0</v>
      </c>
    </row>
    <row r="57" spans="1:23" x14ac:dyDescent="0.25">
      <c r="A57" s="67"/>
      <c r="B57" s="72" t="s">
        <v>112</v>
      </c>
      <c r="C57" s="74">
        <v>564</v>
      </c>
      <c r="D57" s="74">
        <v>445</v>
      </c>
      <c r="E57" s="74">
        <v>272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5">
        <v>0</v>
      </c>
      <c r="O57" s="125">
        <v>0</v>
      </c>
      <c r="P57" s="126">
        <v>0</v>
      </c>
      <c r="Q57" s="126">
        <v>0</v>
      </c>
      <c r="R57" s="126">
        <v>0</v>
      </c>
      <c r="S57" s="126">
        <v>0</v>
      </c>
      <c r="T57" s="122">
        <v>0</v>
      </c>
      <c r="U57" s="122">
        <v>0</v>
      </c>
      <c r="V57" s="122">
        <v>0</v>
      </c>
      <c r="W57" s="123">
        <v>0</v>
      </c>
    </row>
    <row r="58" spans="1:23" x14ac:dyDescent="0.25">
      <c r="A58" s="67"/>
      <c r="B58" s="72" t="s">
        <v>113</v>
      </c>
      <c r="C58" s="74">
        <v>879</v>
      </c>
      <c r="D58" s="74">
        <v>875</v>
      </c>
      <c r="E58" s="74">
        <v>344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5">
        <v>0</v>
      </c>
      <c r="O58" s="125">
        <v>0</v>
      </c>
      <c r="P58" s="126">
        <v>0</v>
      </c>
      <c r="Q58" s="126">
        <v>0</v>
      </c>
      <c r="R58" s="126">
        <v>0</v>
      </c>
      <c r="S58" s="126">
        <v>0</v>
      </c>
      <c r="T58" s="122">
        <v>0</v>
      </c>
      <c r="U58" s="122">
        <v>0</v>
      </c>
      <c r="V58" s="122">
        <v>0</v>
      </c>
      <c r="W58" s="123">
        <v>0</v>
      </c>
    </row>
    <row r="59" spans="1:23" ht="15.75" thickBot="1" x14ac:dyDescent="0.3">
      <c r="A59" s="67"/>
      <c r="B59" s="76" t="s">
        <v>96</v>
      </c>
      <c r="C59" s="77">
        <f t="shared" ref="C59:N59" si="9">SUM(C54:C58)</f>
        <v>27187</v>
      </c>
      <c r="D59" s="78">
        <f t="shared" si="9"/>
        <v>26451</v>
      </c>
      <c r="E59" s="78">
        <f t="shared" si="9"/>
        <v>12927</v>
      </c>
      <c r="F59" s="78">
        <f t="shared" si="9"/>
        <v>0</v>
      </c>
      <c r="G59" s="78">
        <f t="shared" si="9"/>
        <v>0</v>
      </c>
      <c r="H59" s="78">
        <f t="shared" si="9"/>
        <v>0</v>
      </c>
      <c r="I59" s="78">
        <f t="shared" si="9"/>
        <v>0</v>
      </c>
      <c r="J59" s="78">
        <f t="shared" si="9"/>
        <v>0</v>
      </c>
      <c r="K59" s="78">
        <f t="shared" si="9"/>
        <v>0</v>
      </c>
      <c r="L59" s="78">
        <f t="shared" si="9"/>
        <v>0</v>
      </c>
      <c r="M59" s="78">
        <f t="shared" si="9"/>
        <v>0</v>
      </c>
      <c r="N59" s="79">
        <f t="shared" si="9"/>
        <v>0</v>
      </c>
      <c r="O59" s="130">
        <f>SUM(O54:O58)</f>
        <v>0</v>
      </c>
      <c r="P59" s="131">
        <f>SUM(P54:P58)</f>
        <v>0</v>
      </c>
      <c r="Q59" s="131">
        <v>0</v>
      </c>
      <c r="R59" s="131">
        <v>0</v>
      </c>
      <c r="S59" s="131">
        <v>0</v>
      </c>
      <c r="T59" s="83">
        <v>0</v>
      </c>
      <c r="U59" s="83">
        <v>0</v>
      </c>
      <c r="V59" s="83">
        <v>0</v>
      </c>
      <c r="W59" s="128">
        <v>0</v>
      </c>
    </row>
    <row r="60" spans="1:23" ht="30" x14ac:dyDescent="0.25">
      <c r="A60" s="67">
        <v>8</v>
      </c>
      <c r="B60" s="68" t="s">
        <v>121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35"/>
      <c r="P60" s="136"/>
      <c r="Q60" s="136"/>
      <c r="R60" s="136"/>
      <c r="S60" s="136"/>
      <c r="T60" s="143"/>
      <c r="U60" s="143"/>
      <c r="V60" s="143"/>
      <c r="W60" s="133"/>
    </row>
    <row r="61" spans="1:23" x14ac:dyDescent="0.25">
      <c r="A61" s="67"/>
      <c r="B61" s="72" t="s">
        <v>95</v>
      </c>
      <c r="C61" s="74">
        <v>2715</v>
      </c>
      <c r="D61" s="74">
        <v>2615</v>
      </c>
      <c r="E61" s="74">
        <v>2790</v>
      </c>
      <c r="F61" s="74">
        <v>2421</v>
      </c>
      <c r="G61" s="74">
        <v>1893</v>
      </c>
      <c r="H61" s="74">
        <v>1661</v>
      </c>
      <c r="I61" s="74">
        <v>1443</v>
      </c>
      <c r="J61" s="74">
        <v>1567</v>
      </c>
      <c r="K61" s="74">
        <v>1555</v>
      </c>
      <c r="L61" s="74">
        <v>2056</v>
      </c>
      <c r="M61" s="74">
        <v>2831</v>
      </c>
      <c r="N61" s="75">
        <v>3136</v>
      </c>
      <c r="O61" s="125">
        <v>4219</v>
      </c>
      <c r="P61" s="126">
        <v>3230</v>
      </c>
      <c r="Q61" s="126">
        <v>2955</v>
      </c>
      <c r="R61" s="126">
        <v>2593</v>
      </c>
      <c r="S61" s="126">
        <v>2594</v>
      </c>
      <c r="T61" s="122">
        <v>3650</v>
      </c>
      <c r="U61" s="122">
        <v>5295</v>
      </c>
      <c r="V61" s="122">
        <v>7119</v>
      </c>
      <c r="W61" s="123">
        <v>7414</v>
      </c>
    </row>
    <row r="62" spans="1:23" x14ac:dyDescent="0.25">
      <c r="A62" s="67"/>
      <c r="B62" s="72" t="s">
        <v>110</v>
      </c>
      <c r="C62" s="74">
        <v>1069</v>
      </c>
      <c r="D62" s="74">
        <v>663</v>
      </c>
      <c r="E62" s="74">
        <v>505</v>
      </c>
      <c r="F62" s="74">
        <v>364</v>
      </c>
      <c r="G62" s="74">
        <v>337</v>
      </c>
      <c r="H62" s="74">
        <v>400</v>
      </c>
      <c r="I62" s="74">
        <v>362</v>
      </c>
      <c r="J62" s="74">
        <v>376</v>
      </c>
      <c r="K62" s="74">
        <v>326</v>
      </c>
      <c r="L62" s="74">
        <v>450</v>
      </c>
      <c r="M62" s="74">
        <v>567</v>
      </c>
      <c r="N62" s="75">
        <v>507</v>
      </c>
      <c r="O62" s="125">
        <v>480</v>
      </c>
      <c r="P62" s="126">
        <v>388</v>
      </c>
      <c r="Q62" s="126">
        <v>355</v>
      </c>
      <c r="R62" s="126">
        <v>323</v>
      </c>
      <c r="S62" s="126">
        <v>312</v>
      </c>
      <c r="T62" s="122">
        <v>420</v>
      </c>
      <c r="U62" s="122">
        <v>626</v>
      </c>
      <c r="V62" s="122">
        <v>880</v>
      </c>
      <c r="W62" s="123">
        <v>801</v>
      </c>
    </row>
    <row r="63" spans="1:23" x14ac:dyDescent="0.25">
      <c r="A63" s="67"/>
      <c r="B63" s="72" t="s">
        <v>111</v>
      </c>
      <c r="C63" s="74">
        <v>42</v>
      </c>
      <c r="D63" s="74">
        <v>59</v>
      </c>
      <c r="E63" s="74">
        <v>53</v>
      </c>
      <c r="F63" s="74">
        <v>45</v>
      </c>
      <c r="G63" s="74">
        <v>36</v>
      </c>
      <c r="H63" s="74">
        <v>46</v>
      </c>
      <c r="I63" s="74">
        <v>50</v>
      </c>
      <c r="J63" s="74">
        <v>41</v>
      </c>
      <c r="K63" s="74">
        <v>1</v>
      </c>
      <c r="L63" s="74">
        <v>5</v>
      </c>
      <c r="M63" s="74">
        <v>6</v>
      </c>
      <c r="N63" s="75">
        <v>6</v>
      </c>
      <c r="O63" s="125">
        <v>1</v>
      </c>
      <c r="P63" s="126">
        <v>0</v>
      </c>
      <c r="Q63" s="126">
        <v>1</v>
      </c>
      <c r="R63" s="126">
        <v>1</v>
      </c>
      <c r="S63" s="126">
        <v>1</v>
      </c>
      <c r="T63" s="122">
        <v>6</v>
      </c>
      <c r="U63" s="122">
        <v>8</v>
      </c>
      <c r="V63" s="122">
        <v>11</v>
      </c>
      <c r="W63" s="123">
        <v>7</v>
      </c>
    </row>
    <row r="64" spans="1:23" x14ac:dyDescent="0.25">
      <c r="A64" s="67"/>
      <c r="B64" s="72" t="s">
        <v>112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5">
        <v>0</v>
      </c>
      <c r="O64" s="125">
        <v>0</v>
      </c>
      <c r="P64" s="126">
        <v>0</v>
      </c>
      <c r="Q64" s="126">
        <v>0</v>
      </c>
      <c r="R64" s="126">
        <v>0</v>
      </c>
      <c r="S64" s="126">
        <v>0</v>
      </c>
      <c r="T64" s="122">
        <v>0</v>
      </c>
      <c r="U64" s="122">
        <v>0</v>
      </c>
      <c r="V64" s="122">
        <v>0</v>
      </c>
      <c r="W64" s="123">
        <v>0</v>
      </c>
    </row>
    <row r="65" spans="1:23" x14ac:dyDescent="0.25">
      <c r="A65" s="67"/>
      <c r="B65" s="72" t="s">
        <v>113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5">
        <v>0</v>
      </c>
      <c r="O65" s="125">
        <v>0</v>
      </c>
      <c r="P65" s="126">
        <v>0</v>
      </c>
      <c r="Q65" s="126">
        <v>0</v>
      </c>
      <c r="R65" s="126">
        <v>0</v>
      </c>
      <c r="S65" s="126">
        <v>0</v>
      </c>
      <c r="T65" s="122">
        <v>0</v>
      </c>
      <c r="U65" s="122">
        <v>0</v>
      </c>
      <c r="V65" s="122">
        <v>0</v>
      </c>
      <c r="W65" s="123">
        <v>0</v>
      </c>
    </row>
    <row r="66" spans="1:23" ht="15.75" thickBot="1" x14ac:dyDescent="0.3">
      <c r="A66" s="67"/>
      <c r="B66" s="76" t="s">
        <v>96</v>
      </c>
      <c r="C66" s="77">
        <f t="shared" ref="C66:P66" si="10">SUM(C61:C65)</f>
        <v>3826</v>
      </c>
      <c r="D66" s="78">
        <f t="shared" si="10"/>
        <v>3337</v>
      </c>
      <c r="E66" s="78">
        <f t="shared" si="10"/>
        <v>3348</v>
      </c>
      <c r="F66" s="78">
        <f t="shared" si="10"/>
        <v>2830</v>
      </c>
      <c r="G66" s="78">
        <f t="shared" si="10"/>
        <v>2266</v>
      </c>
      <c r="H66" s="78">
        <f t="shared" si="10"/>
        <v>2107</v>
      </c>
      <c r="I66" s="78">
        <f t="shared" si="10"/>
        <v>1855</v>
      </c>
      <c r="J66" s="78">
        <f t="shared" si="10"/>
        <v>1984</v>
      </c>
      <c r="K66" s="78">
        <f t="shared" si="10"/>
        <v>1882</v>
      </c>
      <c r="L66" s="78">
        <f t="shared" si="10"/>
        <v>2511</v>
      </c>
      <c r="M66" s="78">
        <f t="shared" si="10"/>
        <v>3404</v>
      </c>
      <c r="N66" s="79">
        <f t="shared" si="10"/>
        <v>3649</v>
      </c>
      <c r="O66" s="130">
        <f t="shared" si="10"/>
        <v>4700</v>
      </c>
      <c r="P66" s="131">
        <f t="shared" si="10"/>
        <v>3618</v>
      </c>
      <c r="Q66" s="131">
        <v>3311</v>
      </c>
      <c r="R66" s="131">
        <v>2917</v>
      </c>
      <c r="S66" s="131">
        <v>2907</v>
      </c>
      <c r="T66" s="83">
        <v>4076</v>
      </c>
      <c r="U66" s="83">
        <v>5929</v>
      </c>
      <c r="V66" s="83">
        <v>8010</v>
      </c>
      <c r="W66" s="128">
        <v>8222</v>
      </c>
    </row>
    <row r="67" spans="1:23" ht="30" x14ac:dyDescent="0.25">
      <c r="A67" s="67">
        <v>9</v>
      </c>
      <c r="B67" s="68" t="s">
        <v>122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35"/>
      <c r="P67" s="136"/>
      <c r="Q67" s="136"/>
      <c r="R67" s="136"/>
      <c r="S67" s="136"/>
      <c r="T67" s="143"/>
      <c r="U67" s="143"/>
      <c r="V67" s="143"/>
      <c r="W67" s="133"/>
    </row>
    <row r="68" spans="1:23" x14ac:dyDescent="0.25">
      <c r="A68" s="67"/>
      <c r="B68" s="72" t="s">
        <v>95</v>
      </c>
      <c r="C68" s="74">
        <v>223</v>
      </c>
      <c r="D68" s="74">
        <v>240</v>
      </c>
      <c r="E68" s="74">
        <v>245</v>
      </c>
      <c r="F68" s="74">
        <v>254</v>
      </c>
      <c r="G68" s="74">
        <v>231</v>
      </c>
      <c r="H68" s="74">
        <v>214</v>
      </c>
      <c r="I68" s="74">
        <v>132</v>
      </c>
      <c r="J68" s="74">
        <v>117</v>
      </c>
      <c r="K68" s="74">
        <v>112</v>
      </c>
      <c r="L68" s="74">
        <v>115</v>
      </c>
      <c r="M68" s="74">
        <v>115</v>
      </c>
      <c r="N68" s="75">
        <v>157</v>
      </c>
      <c r="O68" s="125">
        <v>168</v>
      </c>
      <c r="P68" s="126">
        <v>126</v>
      </c>
      <c r="Q68" s="126">
        <v>206</v>
      </c>
      <c r="R68" s="126">
        <v>172</v>
      </c>
      <c r="S68" s="126">
        <v>171</v>
      </c>
      <c r="T68" s="122">
        <v>263</v>
      </c>
      <c r="U68" s="122">
        <v>195</v>
      </c>
      <c r="V68" s="122">
        <v>229</v>
      </c>
      <c r="W68" s="123">
        <v>263</v>
      </c>
    </row>
    <row r="69" spans="1:23" x14ac:dyDescent="0.25">
      <c r="A69" s="67"/>
      <c r="B69" s="72" t="s">
        <v>110</v>
      </c>
      <c r="C69" s="74">
        <v>97</v>
      </c>
      <c r="D69" s="74">
        <v>78</v>
      </c>
      <c r="E69" s="74">
        <v>79</v>
      </c>
      <c r="F69" s="74">
        <v>55</v>
      </c>
      <c r="G69" s="74">
        <v>63</v>
      </c>
      <c r="H69" s="74">
        <v>45</v>
      </c>
      <c r="I69" s="74">
        <v>55</v>
      </c>
      <c r="J69" s="74">
        <v>50</v>
      </c>
      <c r="K69" s="74">
        <v>36</v>
      </c>
      <c r="L69" s="74">
        <v>31</v>
      </c>
      <c r="M69" s="74">
        <v>25</v>
      </c>
      <c r="N69" s="75">
        <v>23</v>
      </c>
      <c r="O69" s="125">
        <v>34</v>
      </c>
      <c r="P69" s="126">
        <v>16</v>
      </c>
      <c r="Q69" s="126">
        <v>44</v>
      </c>
      <c r="R69" s="126">
        <v>39</v>
      </c>
      <c r="S69" s="126">
        <v>18</v>
      </c>
      <c r="T69" s="122">
        <v>36</v>
      </c>
      <c r="U69" s="122">
        <v>54</v>
      </c>
      <c r="V69" s="122">
        <v>68</v>
      </c>
      <c r="W69" s="123">
        <v>46</v>
      </c>
    </row>
    <row r="70" spans="1:23" x14ac:dyDescent="0.25">
      <c r="A70" s="67"/>
      <c r="B70" s="72" t="s">
        <v>111</v>
      </c>
      <c r="C70" s="74">
        <v>7</v>
      </c>
      <c r="D70" s="74">
        <v>0</v>
      </c>
      <c r="E70" s="74">
        <v>4</v>
      </c>
      <c r="F70" s="74">
        <v>2</v>
      </c>
      <c r="G70" s="74">
        <v>12</v>
      </c>
      <c r="H70" s="74">
        <v>14</v>
      </c>
      <c r="I70" s="74">
        <v>10</v>
      </c>
      <c r="J70" s="74">
        <v>4</v>
      </c>
      <c r="K70" s="74">
        <v>0</v>
      </c>
      <c r="L70" s="74">
        <v>0</v>
      </c>
      <c r="M70" s="74">
        <v>0</v>
      </c>
      <c r="N70" s="75">
        <v>0</v>
      </c>
      <c r="O70" s="125">
        <v>0</v>
      </c>
      <c r="P70" s="126">
        <v>0</v>
      </c>
      <c r="Q70" s="126">
        <v>0</v>
      </c>
      <c r="R70" s="126">
        <v>1</v>
      </c>
      <c r="S70" s="126">
        <v>0</v>
      </c>
      <c r="T70" s="122">
        <v>0</v>
      </c>
      <c r="U70" s="122">
        <v>0</v>
      </c>
      <c r="V70" s="122">
        <v>3</v>
      </c>
      <c r="W70" s="123">
        <v>0</v>
      </c>
    </row>
    <row r="71" spans="1:23" x14ac:dyDescent="0.25">
      <c r="A71" s="67"/>
      <c r="B71" s="72" t="s">
        <v>112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5">
        <v>0</v>
      </c>
      <c r="O71" s="125">
        <v>0</v>
      </c>
      <c r="P71" s="126">
        <v>0</v>
      </c>
      <c r="Q71" s="126">
        <v>0</v>
      </c>
      <c r="R71" s="126">
        <v>0</v>
      </c>
      <c r="S71" s="126">
        <v>0</v>
      </c>
      <c r="T71" s="122">
        <v>0</v>
      </c>
      <c r="U71" s="122">
        <v>0</v>
      </c>
      <c r="V71" s="122">
        <v>0</v>
      </c>
      <c r="W71" s="123">
        <v>0</v>
      </c>
    </row>
    <row r="72" spans="1:23" x14ac:dyDescent="0.25">
      <c r="A72" s="67"/>
      <c r="B72" s="72" t="s">
        <v>113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5">
        <v>0</v>
      </c>
      <c r="O72" s="125">
        <v>0</v>
      </c>
      <c r="P72" s="126">
        <v>0</v>
      </c>
      <c r="Q72" s="126">
        <v>0</v>
      </c>
      <c r="R72" s="126">
        <v>0</v>
      </c>
      <c r="S72" s="126">
        <v>0</v>
      </c>
      <c r="T72" s="122">
        <v>0</v>
      </c>
      <c r="U72" s="122">
        <v>0</v>
      </c>
      <c r="V72" s="122">
        <v>0</v>
      </c>
      <c r="W72" s="123">
        <v>0</v>
      </c>
    </row>
    <row r="73" spans="1:23" ht="15.75" thickBot="1" x14ac:dyDescent="0.3">
      <c r="A73" s="67"/>
      <c r="B73" s="76" t="s">
        <v>96</v>
      </c>
      <c r="C73" s="77">
        <f t="shared" ref="C73:P73" si="11">SUM(C68:C72)</f>
        <v>327</v>
      </c>
      <c r="D73" s="78">
        <f t="shared" si="11"/>
        <v>318</v>
      </c>
      <c r="E73" s="78">
        <f t="shared" si="11"/>
        <v>328</v>
      </c>
      <c r="F73" s="78">
        <f t="shared" si="11"/>
        <v>311</v>
      </c>
      <c r="G73" s="78">
        <f t="shared" si="11"/>
        <v>306</v>
      </c>
      <c r="H73" s="78">
        <f t="shared" si="11"/>
        <v>273</v>
      </c>
      <c r="I73" s="78">
        <f t="shared" si="11"/>
        <v>197</v>
      </c>
      <c r="J73" s="78">
        <f t="shared" si="11"/>
        <v>171</v>
      </c>
      <c r="K73" s="78">
        <f t="shared" si="11"/>
        <v>148</v>
      </c>
      <c r="L73" s="78">
        <f t="shared" si="11"/>
        <v>146</v>
      </c>
      <c r="M73" s="78">
        <f t="shared" si="11"/>
        <v>140</v>
      </c>
      <c r="N73" s="79">
        <f t="shared" si="11"/>
        <v>180</v>
      </c>
      <c r="O73" s="130">
        <f t="shared" si="11"/>
        <v>202</v>
      </c>
      <c r="P73" s="131">
        <f t="shared" si="11"/>
        <v>142</v>
      </c>
      <c r="Q73" s="131">
        <v>250</v>
      </c>
      <c r="R73" s="131">
        <v>212</v>
      </c>
      <c r="S73" s="131">
        <v>189</v>
      </c>
      <c r="T73" s="83">
        <v>299</v>
      </c>
      <c r="U73" s="83">
        <v>249</v>
      </c>
      <c r="V73" s="83">
        <v>300</v>
      </c>
      <c r="W73" s="128">
        <v>309</v>
      </c>
    </row>
    <row r="74" spans="1:23" ht="30" x14ac:dyDescent="0.25">
      <c r="A74" s="67">
        <v>10</v>
      </c>
      <c r="B74" s="68" t="s">
        <v>123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35"/>
      <c r="P74" s="136"/>
      <c r="Q74" s="136"/>
      <c r="R74" s="136"/>
      <c r="S74" s="136"/>
      <c r="T74" s="143"/>
      <c r="U74" s="143"/>
      <c r="V74" s="143"/>
      <c r="W74" s="133"/>
    </row>
    <row r="75" spans="1:23" x14ac:dyDescent="0.25">
      <c r="A75" s="67"/>
      <c r="B75" s="72" t="s">
        <v>95</v>
      </c>
      <c r="C75" s="74">
        <v>1865</v>
      </c>
      <c r="D75" s="74">
        <v>1828</v>
      </c>
      <c r="E75" s="74">
        <v>1917</v>
      </c>
      <c r="F75" s="74">
        <v>1872</v>
      </c>
      <c r="G75" s="74">
        <v>863</v>
      </c>
      <c r="H75" s="74">
        <v>531</v>
      </c>
      <c r="I75" s="74">
        <v>911</v>
      </c>
      <c r="J75" s="74">
        <v>938</v>
      </c>
      <c r="K75" s="74">
        <v>1410</v>
      </c>
      <c r="L75" s="74">
        <v>2264</v>
      </c>
      <c r="M75" s="74">
        <v>1622</v>
      </c>
      <c r="N75" s="75">
        <v>3249</v>
      </c>
      <c r="O75" s="125">
        <v>987</v>
      </c>
      <c r="P75" s="126">
        <v>863</v>
      </c>
      <c r="Q75" s="126">
        <v>906</v>
      </c>
      <c r="R75" s="126">
        <v>1168</v>
      </c>
      <c r="S75" s="126">
        <v>2034</v>
      </c>
      <c r="T75" s="122">
        <v>3605</v>
      </c>
      <c r="U75" s="122">
        <v>3834</v>
      </c>
      <c r="V75" s="122">
        <v>4238</v>
      </c>
      <c r="W75" s="123">
        <v>6866</v>
      </c>
    </row>
    <row r="76" spans="1:23" x14ac:dyDescent="0.25">
      <c r="A76" s="67"/>
      <c r="B76" s="72" t="s">
        <v>110</v>
      </c>
      <c r="C76" s="74">
        <v>120</v>
      </c>
      <c r="D76" s="74">
        <v>140</v>
      </c>
      <c r="E76" s="74">
        <v>136</v>
      </c>
      <c r="F76" s="74">
        <v>249</v>
      </c>
      <c r="G76" s="74">
        <v>295</v>
      </c>
      <c r="H76" s="74">
        <v>146</v>
      </c>
      <c r="I76" s="74">
        <v>170</v>
      </c>
      <c r="J76" s="74">
        <v>166</v>
      </c>
      <c r="K76" s="74">
        <v>278</v>
      </c>
      <c r="L76" s="74">
        <v>385</v>
      </c>
      <c r="M76" s="74">
        <v>157</v>
      </c>
      <c r="N76" s="75">
        <v>185</v>
      </c>
      <c r="O76" s="125">
        <v>102</v>
      </c>
      <c r="P76" s="126">
        <v>111</v>
      </c>
      <c r="Q76" s="126">
        <v>122</v>
      </c>
      <c r="R76" s="126">
        <v>124</v>
      </c>
      <c r="S76" s="126">
        <v>185</v>
      </c>
      <c r="T76" s="122">
        <v>439</v>
      </c>
      <c r="U76" s="122">
        <v>555</v>
      </c>
      <c r="V76" s="122">
        <v>388</v>
      </c>
      <c r="W76" s="123">
        <v>796</v>
      </c>
    </row>
    <row r="77" spans="1:23" x14ac:dyDescent="0.25">
      <c r="A77" s="67"/>
      <c r="B77" s="72" t="s">
        <v>111</v>
      </c>
      <c r="C77" s="74">
        <v>74</v>
      </c>
      <c r="D77" s="74">
        <v>52</v>
      </c>
      <c r="E77" s="74">
        <v>54</v>
      </c>
      <c r="F77" s="74">
        <v>78</v>
      </c>
      <c r="G77" s="74">
        <v>50</v>
      </c>
      <c r="H77" s="74">
        <v>52</v>
      </c>
      <c r="I77" s="74">
        <v>61</v>
      </c>
      <c r="J77" s="74">
        <v>31</v>
      </c>
      <c r="K77" s="74">
        <v>5</v>
      </c>
      <c r="L77" s="74">
        <v>2</v>
      </c>
      <c r="M77" s="74">
        <v>0</v>
      </c>
      <c r="N77" s="75">
        <v>0</v>
      </c>
      <c r="O77" s="125">
        <v>0</v>
      </c>
      <c r="P77" s="126">
        <v>1</v>
      </c>
      <c r="Q77" s="126">
        <v>2</v>
      </c>
      <c r="R77" s="126">
        <v>2</v>
      </c>
      <c r="S77" s="126">
        <v>5</v>
      </c>
      <c r="T77" s="122">
        <v>2</v>
      </c>
      <c r="U77" s="122">
        <v>3</v>
      </c>
      <c r="V77" s="122">
        <v>4</v>
      </c>
      <c r="W77" s="123">
        <v>14</v>
      </c>
    </row>
    <row r="78" spans="1:23" x14ac:dyDescent="0.25">
      <c r="A78" s="67"/>
      <c r="B78" s="72" t="s">
        <v>112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25">
        <v>0</v>
      </c>
      <c r="P78" s="126">
        <v>0</v>
      </c>
      <c r="Q78" s="126">
        <v>0</v>
      </c>
      <c r="R78" s="126">
        <v>0</v>
      </c>
      <c r="S78" s="126">
        <v>0</v>
      </c>
      <c r="T78" s="122">
        <v>0</v>
      </c>
      <c r="U78" s="122">
        <v>0</v>
      </c>
      <c r="V78" s="122">
        <v>0</v>
      </c>
      <c r="W78" s="123">
        <v>0</v>
      </c>
    </row>
    <row r="79" spans="1:23" x14ac:dyDescent="0.25">
      <c r="A79" s="67"/>
      <c r="B79" s="72" t="s">
        <v>113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25">
        <v>0</v>
      </c>
      <c r="P79" s="126">
        <v>0</v>
      </c>
      <c r="Q79" s="126">
        <v>0</v>
      </c>
      <c r="R79" s="126">
        <v>0</v>
      </c>
      <c r="S79" s="126">
        <v>0</v>
      </c>
      <c r="T79" s="122">
        <v>0</v>
      </c>
      <c r="U79" s="122">
        <v>0</v>
      </c>
      <c r="V79" s="122">
        <v>0</v>
      </c>
      <c r="W79" s="123">
        <v>0</v>
      </c>
    </row>
    <row r="80" spans="1:23" ht="15.75" thickBot="1" x14ac:dyDescent="0.3">
      <c r="A80" s="67"/>
      <c r="B80" s="76" t="s">
        <v>96</v>
      </c>
      <c r="C80" s="77">
        <f t="shared" ref="C80:P80" si="12">SUM(C75:C79)</f>
        <v>2059</v>
      </c>
      <c r="D80" s="78">
        <f t="shared" si="12"/>
        <v>2020</v>
      </c>
      <c r="E80" s="78">
        <f t="shared" si="12"/>
        <v>2107</v>
      </c>
      <c r="F80" s="78">
        <f t="shared" si="12"/>
        <v>2199</v>
      </c>
      <c r="G80" s="78">
        <f t="shared" si="12"/>
        <v>1208</v>
      </c>
      <c r="H80" s="78">
        <f t="shared" si="12"/>
        <v>729</v>
      </c>
      <c r="I80" s="78">
        <f t="shared" si="12"/>
        <v>1142</v>
      </c>
      <c r="J80" s="78">
        <f t="shared" si="12"/>
        <v>1135</v>
      </c>
      <c r="K80" s="78">
        <f t="shared" si="12"/>
        <v>1693</v>
      </c>
      <c r="L80" s="78">
        <f t="shared" si="12"/>
        <v>2651</v>
      </c>
      <c r="M80" s="78">
        <f t="shared" si="12"/>
        <v>1779</v>
      </c>
      <c r="N80" s="79">
        <f t="shared" si="12"/>
        <v>3434</v>
      </c>
      <c r="O80" s="130">
        <f t="shared" si="12"/>
        <v>1089</v>
      </c>
      <c r="P80" s="131">
        <f t="shared" si="12"/>
        <v>975</v>
      </c>
      <c r="Q80" s="131">
        <v>1030</v>
      </c>
      <c r="R80" s="131">
        <v>1294</v>
      </c>
      <c r="S80" s="131">
        <v>2224</v>
      </c>
      <c r="T80" s="83">
        <v>4046</v>
      </c>
      <c r="U80" s="83">
        <v>4392</v>
      </c>
      <c r="V80" s="83">
        <v>4630</v>
      </c>
      <c r="W80" s="128">
        <v>7676</v>
      </c>
    </row>
    <row r="81" spans="1:23" ht="30" x14ac:dyDescent="0.25">
      <c r="A81" s="67">
        <v>11</v>
      </c>
      <c r="B81" s="68" t="s">
        <v>124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35"/>
      <c r="P81" s="136"/>
      <c r="Q81" s="136"/>
      <c r="R81" s="136"/>
      <c r="S81" s="136"/>
      <c r="T81" s="143"/>
      <c r="U81" s="143"/>
      <c r="V81" s="143"/>
      <c r="W81" s="133"/>
    </row>
    <row r="82" spans="1:23" x14ac:dyDescent="0.25">
      <c r="A82" s="67"/>
      <c r="B82" s="72" t="s">
        <v>95</v>
      </c>
      <c r="C82" s="74">
        <v>20</v>
      </c>
      <c r="D82" s="74">
        <v>19</v>
      </c>
      <c r="E82" s="74">
        <v>34</v>
      </c>
      <c r="F82" s="74">
        <v>44</v>
      </c>
      <c r="G82" s="74">
        <v>9</v>
      </c>
      <c r="H82" s="74">
        <v>15</v>
      </c>
      <c r="I82" s="74">
        <v>19</v>
      </c>
      <c r="J82" s="74">
        <v>17</v>
      </c>
      <c r="K82" s="74">
        <v>34</v>
      </c>
      <c r="L82" s="74">
        <v>37</v>
      </c>
      <c r="M82" s="74">
        <v>58</v>
      </c>
      <c r="N82" s="75">
        <v>28</v>
      </c>
      <c r="O82" s="125">
        <v>16</v>
      </c>
      <c r="P82" s="126">
        <v>8</v>
      </c>
      <c r="Q82" s="126">
        <v>20</v>
      </c>
      <c r="R82" s="126">
        <v>16</v>
      </c>
      <c r="S82" s="126">
        <v>27</v>
      </c>
      <c r="T82" s="122">
        <v>66</v>
      </c>
      <c r="U82" s="122">
        <v>58</v>
      </c>
      <c r="V82" s="122">
        <v>90</v>
      </c>
      <c r="W82" s="123">
        <v>95</v>
      </c>
    </row>
    <row r="83" spans="1:23" x14ac:dyDescent="0.25">
      <c r="A83" s="67"/>
      <c r="B83" s="72" t="s">
        <v>110</v>
      </c>
      <c r="C83" s="74">
        <v>1</v>
      </c>
      <c r="D83" s="74">
        <v>0</v>
      </c>
      <c r="E83" s="74">
        <v>4</v>
      </c>
      <c r="F83" s="74">
        <v>9</v>
      </c>
      <c r="G83" s="74">
        <v>2</v>
      </c>
      <c r="H83" s="74">
        <v>3</v>
      </c>
      <c r="I83" s="74">
        <v>1</v>
      </c>
      <c r="J83" s="74">
        <v>5</v>
      </c>
      <c r="K83" s="74">
        <v>1</v>
      </c>
      <c r="L83" s="74">
        <v>3</v>
      </c>
      <c r="M83" s="74">
        <v>1</v>
      </c>
      <c r="N83" s="75">
        <v>2</v>
      </c>
      <c r="O83" s="125">
        <v>2</v>
      </c>
      <c r="P83" s="126">
        <v>2</v>
      </c>
      <c r="Q83" s="126">
        <v>0</v>
      </c>
      <c r="R83" s="126">
        <v>1</v>
      </c>
      <c r="S83" s="126">
        <v>5</v>
      </c>
      <c r="T83" s="122">
        <v>7</v>
      </c>
      <c r="U83" s="122">
        <v>6</v>
      </c>
      <c r="V83" s="122">
        <v>7</v>
      </c>
      <c r="W83" s="123">
        <v>17</v>
      </c>
    </row>
    <row r="84" spans="1:23" x14ac:dyDescent="0.25">
      <c r="A84" s="67"/>
      <c r="B84" s="72" t="s">
        <v>111</v>
      </c>
      <c r="C84" s="74">
        <v>1</v>
      </c>
      <c r="D84" s="74">
        <v>1</v>
      </c>
      <c r="E84" s="74">
        <v>1</v>
      </c>
      <c r="F84" s="74">
        <v>3</v>
      </c>
      <c r="G84" s="74">
        <v>1</v>
      </c>
      <c r="H84" s="74">
        <v>1</v>
      </c>
      <c r="I84" s="74">
        <v>1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25">
        <v>0</v>
      </c>
      <c r="P84" s="126">
        <v>0</v>
      </c>
      <c r="Q84" s="126">
        <v>1</v>
      </c>
      <c r="R84" s="126">
        <v>0</v>
      </c>
      <c r="S84" s="126">
        <v>1</v>
      </c>
      <c r="T84" s="122">
        <v>0</v>
      </c>
      <c r="U84" s="122">
        <v>0</v>
      </c>
      <c r="V84" s="122">
        <v>0</v>
      </c>
      <c r="W84" s="123">
        <v>0</v>
      </c>
    </row>
    <row r="85" spans="1:23" x14ac:dyDescent="0.25">
      <c r="A85" s="67"/>
      <c r="B85" s="72" t="s">
        <v>112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25">
        <v>0</v>
      </c>
      <c r="P85" s="126">
        <v>0</v>
      </c>
      <c r="Q85" s="126">
        <v>0</v>
      </c>
      <c r="R85" s="126">
        <v>0</v>
      </c>
      <c r="S85" s="126">
        <v>0</v>
      </c>
      <c r="T85" s="122">
        <v>0</v>
      </c>
      <c r="U85" s="122">
        <v>0</v>
      </c>
      <c r="V85" s="122">
        <v>0</v>
      </c>
      <c r="W85" s="123">
        <v>0</v>
      </c>
    </row>
    <row r="86" spans="1:23" x14ac:dyDescent="0.25">
      <c r="A86" s="67"/>
      <c r="B86" s="72" t="s">
        <v>113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25">
        <v>0</v>
      </c>
      <c r="P86" s="126">
        <v>0</v>
      </c>
      <c r="Q86" s="126">
        <v>0</v>
      </c>
      <c r="R86" s="126">
        <v>0</v>
      </c>
      <c r="S86" s="126">
        <v>0</v>
      </c>
      <c r="T86" s="122">
        <v>0</v>
      </c>
      <c r="U86" s="122">
        <v>0</v>
      </c>
      <c r="V86" s="122">
        <v>0</v>
      </c>
      <c r="W86" s="123">
        <v>0</v>
      </c>
    </row>
    <row r="87" spans="1:23" ht="15.75" thickBot="1" x14ac:dyDescent="0.3">
      <c r="A87" s="67"/>
      <c r="B87" s="76" t="s">
        <v>96</v>
      </c>
      <c r="C87" s="77">
        <f t="shared" ref="C87:P87" si="13">SUM(C82:C86)</f>
        <v>22</v>
      </c>
      <c r="D87" s="78">
        <f t="shared" si="13"/>
        <v>20</v>
      </c>
      <c r="E87" s="78">
        <f t="shared" si="13"/>
        <v>39</v>
      </c>
      <c r="F87" s="78">
        <f t="shared" si="13"/>
        <v>56</v>
      </c>
      <c r="G87" s="78">
        <f t="shared" si="13"/>
        <v>12</v>
      </c>
      <c r="H87" s="78">
        <f t="shared" si="13"/>
        <v>19</v>
      </c>
      <c r="I87" s="78">
        <f t="shared" si="13"/>
        <v>21</v>
      </c>
      <c r="J87" s="78">
        <f t="shared" si="13"/>
        <v>22</v>
      </c>
      <c r="K87" s="78">
        <f t="shared" si="13"/>
        <v>35</v>
      </c>
      <c r="L87" s="78">
        <f t="shared" si="13"/>
        <v>40</v>
      </c>
      <c r="M87" s="78">
        <f t="shared" si="13"/>
        <v>59</v>
      </c>
      <c r="N87" s="79">
        <f t="shared" si="13"/>
        <v>30</v>
      </c>
      <c r="O87" s="130">
        <f t="shared" si="13"/>
        <v>18</v>
      </c>
      <c r="P87" s="131">
        <f t="shared" si="13"/>
        <v>10</v>
      </c>
      <c r="Q87" s="131">
        <v>21</v>
      </c>
      <c r="R87" s="131">
        <v>17</v>
      </c>
      <c r="S87" s="131">
        <v>33</v>
      </c>
      <c r="T87" s="83">
        <v>73</v>
      </c>
      <c r="U87" s="83">
        <v>64</v>
      </c>
      <c r="V87" s="83">
        <v>97</v>
      </c>
      <c r="W87" s="128">
        <v>112</v>
      </c>
    </row>
    <row r="88" spans="1:23" ht="30" x14ac:dyDescent="0.25">
      <c r="A88" s="67">
        <v>12</v>
      </c>
      <c r="B88" s="68" t="s">
        <v>125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35"/>
      <c r="P88" s="136"/>
      <c r="Q88" s="136"/>
      <c r="R88" s="136"/>
      <c r="S88" s="136"/>
      <c r="T88" s="143"/>
      <c r="U88" s="143"/>
      <c r="V88" s="143"/>
      <c r="W88" s="133"/>
    </row>
    <row r="89" spans="1:23" x14ac:dyDescent="0.25">
      <c r="A89" s="67"/>
      <c r="B89" s="72" t="s">
        <v>95</v>
      </c>
      <c r="C89" s="74">
        <v>9586</v>
      </c>
      <c r="D89" s="74">
        <v>9740</v>
      </c>
      <c r="E89" s="74">
        <v>10114</v>
      </c>
      <c r="F89" s="74">
        <v>10093</v>
      </c>
      <c r="G89" s="74">
        <v>7852</v>
      </c>
      <c r="H89" s="74">
        <v>8057</v>
      </c>
      <c r="I89" s="74">
        <v>7937</v>
      </c>
      <c r="J89" s="74">
        <v>7897</v>
      </c>
      <c r="K89" s="74">
        <v>7850</v>
      </c>
      <c r="L89" s="74">
        <v>7754</v>
      </c>
      <c r="M89" s="74">
        <v>8889</v>
      </c>
      <c r="N89" s="75">
        <v>9256</v>
      </c>
      <c r="O89" s="125">
        <v>10337</v>
      </c>
      <c r="P89" s="126">
        <v>10463</v>
      </c>
      <c r="Q89" s="126">
        <v>10587</v>
      </c>
      <c r="R89" s="126">
        <v>7184</v>
      </c>
      <c r="S89" s="126">
        <v>6828</v>
      </c>
      <c r="T89" s="122">
        <v>7420</v>
      </c>
      <c r="U89" s="122">
        <v>7187</v>
      </c>
      <c r="V89" s="122">
        <v>7353</v>
      </c>
      <c r="W89" s="123">
        <v>7110</v>
      </c>
    </row>
    <row r="90" spans="1:23" x14ac:dyDescent="0.25">
      <c r="A90" s="67"/>
      <c r="B90" s="72" t="s">
        <v>110</v>
      </c>
      <c r="C90" s="74">
        <v>39644</v>
      </c>
      <c r="D90" s="74">
        <v>40501</v>
      </c>
      <c r="E90" s="74">
        <v>41793</v>
      </c>
      <c r="F90" s="74">
        <v>42564</v>
      </c>
      <c r="G90" s="74">
        <v>6331</v>
      </c>
      <c r="H90" s="74">
        <v>6042</v>
      </c>
      <c r="I90" s="74">
        <v>5904</v>
      </c>
      <c r="J90" s="74">
        <v>5833</v>
      </c>
      <c r="K90" s="74">
        <v>5747</v>
      </c>
      <c r="L90" s="74">
        <v>5604</v>
      </c>
      <c r="M90" s="74">
        <v>45646</v>
      </c>
      <c r="N90" s="75">
        <v>46619</v>
      </c>
      <c r="O90" s="125">
        <v>44746</v>
      </c>
      <c r="P90" s="126">
        <v>45112</v>
      </c>
      <c r="Q90" s="126">
        <v>46111</v>
      </c>
      <c r="R90" s="126">
        <v>4790</v>
      </c>
      <c r="S90" s="126">
        <v>4685</v>
      </c>
      <c r="T90" s="122">
        <v>5098</v>
      </c>
      <c r="U90" s="122">
        <v>5171</v>
      </c>
      <c r="V90" s="122">
        <v>5497</v>
      </c>
      <c r="W90" s="123">
        <v>5965</v>
      </c>
    </row>
    <row r="91" spans="1:23" x14ac:dyDescent="0.2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25">
        <v>0</v>
      </c>
      <c r="P91" s="126">
        <v>0</v>
      </c>
      <c r="Q91" s="126">
        <v>0</v>
      </c>
      <c r="R91" s="126">
        <v>1</v>
      </c>
      <c r="S91" s="126">
        <v>5</v>
      </c>
      <c r="T91" s="122">
        <v>9</v>
      </c>
      <c r="U91" s="122">
        <v>0</v>
      </c>
      <c r="V91" s="122">
        <v>0</v>
      </c>
      <c r="W91" s="123">
        <v>1</v>
      </c>
    </row>
    <row r="92" spans="1:23" x14ac:dyDescent="0.2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25">
        <v>0</v>
      </c>
      <c r="P92" s="126">
        <v>0</v>
      </c>
      <c r="Q92" s="126">
        <v>0</v>
      </c>
      <c r="R92" s="126">
        <v>0</v>
      </c>
      <c r="S92" s="126">
        <v>0</v>
      </c>
      <c r="T92" s="122">
        <v>0</v>
      </c>
      <c r="U92" s="122">
        <v>0</v>
      </c>
      <c r="V92" s="122">
        <v>0</v>
      </c>
      <c r="W92" s="123">
        <v>0</v>
      </c>
    </row>
    <row r="93" spans="1:23" x14ac:dyDescent="0.25">
      <c r="A93" s="67"/>
      <c r="B93" s="72" t="s">
        <v>113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25">
        <v>0</v>
      </c>
      <c r="P93" s="126">
        <v>0</v>
      </c>
      <c r="Q93" s="126">
        <v>0</v>
      </c>
      <c r="R93" s="126">
        <v>0</v>
      </c>
      <c r="S93" s="126">
        <v>0</v>
      </c>
      <c r="T93" s="122">
        <v>0</v>
      </c>
      <c r="U93" s="122">
        <v>0</v>
      </c>
      <c r="V93" s="122">
        <v>0</v>
      </c>
      <c r="W93" s="123">
        <v>0</v>
      </c>
    </row>
    <row r="94" spans="1:23" ht="15.75" thickBot="1" x14ac:dyDescent="0.3">
      <c r="A94" s="67"/>
      <c r="B94" s="76" t="s">
        <v>96</v>
      </c>
      <c r="C94" s="77">
        <f t="shared" ref="C94:P94" si="14">SUM(C89:C93)</f>
        <v>49230</v>
      </c>
      <c r="D94" s="78">
        <f t="shared" si="14"/>
        <v>50241</v>
      </c>
      <c r="E94" s="78">
        <f t="shared" si="14"/>
        <v>51907</v>
      </c>
      <c r="F94" s="78">
        <f t="shared" si="14"/>
        <v>52657</v>
      </c>
      <c r="G94" s="78">
        <f t="shared" si="14"/>
        <v>14183</v>
      </c>
      <c r="H94" s="78">
        <f t="shared" si="14"/>
        <v>14099</v>
      </c>
      <c r="I94" s="78">
        <f t="shared" si="14"/>
        <v>13841</v>
      </c>
      <c r="J94" s="78">
        <f t="shared" si="14"/>
        <v>13730</v>
      </c>
      <c r="K94" s="78">
        <f t="shared" si="14"/>
        <v>13597</v>
      </c>
      <c r="L94" s="78">
        <f t="shared" si="14"/>
        <v>13358</v>
      </c>
      <c r="M94" s="78">
        <f t="shared" si="14"/>
        <v>54535</v>
      </c>
      <c r="N94" s="79">
        <f t="shared" si="14"/>
        <v>55875</v>
      </c>
      <c r="O94" s="130">
        <f t="shared" si="14"/>
        <v>55083</v>
      </c>
      <c r="P94" s="131">
        <f t="shared" si="14"/>
        <v>55575</v>
      </c>
      <c r="Q94" s="131">
        <v>56714</v>
      </c>
      <c r="R94" s="131">
        <v>11975</v>
      </c>
      <c r="S94" s="131">
        <v>11518</v>
      </c>
      <c r="T94" s="83">
        <v>12527</v>
      </c>
      <c r="U94" s="83">
        <v>12358</v>
      </c>
      <c r="V94" s="83">
        <v>12850</v>
      </c>
      <c r="W94" s="128">
        <v>13076</v>
      </c>
    </row>
    <row r="95" spans="1:23" x14ac:dyDescent="0.25">
      <c r="A95" s="67">
        <v>13</v>
      </c>
      <c r="B95" s="68" t="s">
        <v>126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35"/>
      <c r="P95" s="136"/>
      <c r="Q95" s="136"/>
      <c r="R95" s="136"/>
      <c r="S95" s="136"/>
      <c r="T95" s="143"/>
      <c r="U95" s="143"/>
      <c r="V95" s="143"/>
      <c r="W95" s="133"/>
    </row>
    <row r="96" spans="1:23" x14ac:dyDescent="0.25">
      <c r="A96" s="67"/>
      <c r="B96" s="72" t="s">
        <v>95</v>
      </c>
      <c r="C96" s="74">
        <v>161</v>
      </c>
      <c r="D96" s="74">
        <v>168</v>
      </c>
      <c r="E96" s="74">
        <v>2857</v>
      </c>
      <c r="F96" s="74">
        <v>122</v>
      </c>
      <c r="G96" s="74">
        <v>87</v>
      </c>
      <c r="H96" s="74">
        <v>61</v>
      </c>
      <c r="I96" s="74">
        <v>66</v>
      </c>
      <c r="J96" s="74">
        <v>52</v>
      </c>
      <c r="K96" s="74">
        <v>64</v>
      </c>
      <c r="L96" s="74">
        <v>42</v>
      </c>
      <c r="M96" s="74">
        <v>64</v>
      </c>
      <c r="N96" s="75">
        <v>41</v>
      </c>
      <c r="O96" s="125">
        <v>34</v>
      </c>
      <c r="P96" s="126">
        <v>16</v>
      </c>
      <c r="Q96" s="126">
        <v>3303</v>
      </c>
      <c r="R96" s="126">
        <v>67</v>
      </c>
      <c r="S96" s="126">
        <v>78</v>
      </c>
      <c r="T96" s="122">
        <v>107</v>
      </c>
      <c r="U96" s="122">
        <v>135</v>
      </c>
      <c r="V96" s="122">
        <v>135</v>
      </c>
      <c r="W96" s="123">
        <v>149</v>
      </c>
    </row>
    <row r="97" spans="1:23" x14ac:dyDescent="0.25">
      <c r="A97" s="67"/>
      <c r="B97" s="72" t="s">
        <v>110</v>
      </c>
      <c r="C97" s="74">
        <v>794</v>
      </c>
      <c r="D97" s="74">
        <v>732</v>
      </c>
      <c r="E97" s="74">
        <v>41465</v>
      </c>
      <c r="F97" s="74">
        <v>1156</v>
      </c>
      <c r="G97" s="74">
        <v>686</v>
      </c>
      <c r="H97" s="74">
        <v>287</v>
      </c>
      <c r="I97" s="74">
        <v>260</v>
      </c>
      <c r="J97" s="74">
        <v>257</v>
      </c>
      <c r="K97" s="74">
        <v>326</v>
      </c>
      <c r="L97" s="74">
        <v>535</v>
      </c>
      <c r="M97" s="74">
        <v>321</v>
      </c>
      <c r="N97" s="75">
        <v>220</v>
      </c>
      <c r="O97" s="125">
        <v>221</v>
      </c>
      <c r="P97" s="126">
        <v>160</v>
      </c>
      <c r="Q97" s="126">
        <v>46697</v>
      </c>
      <c r="R97" s="126">
        <v>295</v>
      </c>
      <c r="S97" s="126">
        <v>185</v>
      </c>
      <c r="T97" s="122">
        <v>174</v>
      </c>
      <c r="U97" s="122">
        <v>182</v>
      </c>
      <c r="V97" s="122">
        <v>215</v>
      </c>
      <c r="W97" s="123">
        <v>287</v>
      </c>
    </row>
    <row r="98" spans="1:23" x14ac:dyDescent="0.25">
      <c r="A98" s="67"/>
      <c r="B98" s="72" t="s">
        <v>111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25">
        <v>0</v>
      </c>
      <c r="P98" s="126">
        <v>0</v>
      </c>
      <c r="Q98" s="126">
        <v>0</v>
      </c>
      <c r="R98" s="126">
        <v>1</v>
      </c>
      <c r="S98" s="126">
        <v>0</v>
      </c>
      <c r="T98" s="122">
        <v>0</v>
      </c>
      <c r="U98" s="122">
        <v>0</v>
      </c>
      <c r="V98" s="122">
        <v>0</v>
      </c>
      <c r="W98" s="123">
        <v>0</v>
      </c>
    </row>
    <row r="99" spans="1:23" x14ac:dyDescent="0.25">
      <c r="A99" s="67"/>
      <c r="B99" s="72" t="s">
        <v>112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25">
        <v>0</v>
      </c>
      <c r="P99" s="126">
        <v>0</v>
      </c>
      <c r="Q99" s="126">
        <v>0</v>
      </c>
      <c r="R99" s="126">
        <v>0</v>
      </c>
      <c r="S99" s="126">
        <v>0</v>
      </c>
      <c r="T99" s="122">
        <v>0</v>
      </c>
      <c r="U99" s="122">
        <v>0</v>
      </c>
      <c r="V99" s="122">
        <v>0</v>
      </c>
      <c r="W99" s="123">
        <v>0</v>
      </c>
    </row>
    <row r="100" spans="1:23" x14ac:dyDescent="0.25">
      <c r="A100" s="67"/>
      <c r="B100" s="72" t="s">
        <v>113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25">
        <v>0</v>
      </c>
      <c r="P100" s="126">
        <v>0</v>
      </c>
      <c r="Q100" s="126">
        <v>0</v>
      </c>
      <c r="R100" s="126">
        <v>0</v>
      </c>
      <c r="S100" s="126">
        <v>0</v>
      </c>
      <c r="T100" s="122">
        <v>0</v>
      </c>
      <c r="U100" s="122">
        <v>0</v>
      </c>
      <c r="V100" s="122">
        <v>0</v>
      </c>
      <c r="W100" s="123">
        <v>0</v>
      </c>
    </row>
    <row r="101" spans="1:23" ht="15.75" thickBot="1" x14ac:dyDescent="0.3">
      <c r="A101" s="67"/>
      <c r="B101" s="76" t="s">
        <v>96</v>
      </c>
      <c r="C101" s="77">
        <f t="shared" ref="C101:P101" si="15">SUM(C96:C100)</f>
        <v>955</v>
      </c>
      <c r="D101" s="78">
        <f t="shared" si="15"/>
        <v>900</v>
      </c>
      <c r="E101" s="78">
        <f t="shared" si="15"/>
        <v>44322</v>
      </c>
      <c r="F101" s="78">
        <f t="shared" si="15"/>
        <v>1278</v>
      </c>
      <c r="G101" s="78">
        <f t="shared" si="15"/>
        <v>773</v>
      </c>
      <c r="H101" s="78">
        <f t="shared" si="15"/>
        <v>348</v>
      </c>
      <c r="I101" s="78">
        <f t="shared" si="15"/>
        <v>326</v>
      </c>
      <c r="J101" s="78">
        <f t="shared" si="15"/>
        <v>309</v>
      </c>
      <c r="K101" s="78">
        <f t="shared" si="15"/>
        <v>390</v>
      </c>
      <c r="L101" s="78">
        <f t="shared" si="15"/>
        <v>577</v>
      </c>
      <c r="M101" s="78">
        <f t="shared" si="15"/>
        <v>385</v>
      </c>
      <c r="N101" s="79">
        <f t="shared" si="15"/>
        <v>261</v>
      </c>
      <c r="O101" s="130">
        <f t="shared" si="15"/>
        <v>255</v>
      </c>
      <c r="P101" s="131">
        <f t="shared" si="15"/>
        <v>176</v>
      </c>
      <c r="Q101" s="131">
        <v>50018</v>
      </c>
      <c r="R101" s="131">
        <v>363</v>
      </c>
      <c r="S101" s="131">
        <v>263</v>
      </c>
      <c r="T101" s="83">
        <v>281</v>
      </c>
      <c r="U101" s="83">
        <v>317</v>
      </c>
      <c r="V101" s="83">
        <v>350</v>
      </c>
      <c r="W101" s="128">
        <v>438</v>
      </c>
    </row>
    <row r="102" spans="1:23" ht="30" x14ac:dyDescent="0.25">
      <c r="A102" s="67">
        <v>14</v>
      </c>
      <c r="B102" s="68" t="s">
        <v>127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35"/>
      <c r="P102" s="136"/>
      <c r="Q102" s="136"/>
      <c r="R102" s="136"/>
      <c r="S102" s="136"/>
      <c r="T102" s="143"/>
      <c r="U102" s="143"/>
      <c r="V102" s="143"/>
      <c r="W102" s="133"/>
    </row>
    <row r="103" spans="1:23" x14ac:dyDescent="0.25">
      <c r="A103" s="67"/>
      <c r="B103" s="72" t="s">
        <v>95</v>
      </c>
      <c r="C103" s="74">
        <v>483</v>
      </c>
      <c r="D103" s="74">
        <v>428</v>
      </c>
      <c r="E103" s="74">
        <v>374</v>
      </c>
      <c r="F103" s="74">
        <v>44</v>
      </c>
      <c r="G103" s="74">
        <v>57</v>
      </c>
      <c r="H103" s="74">
        <v>53</v>
      </c>
      <c r="I103" s="74">
        <v>58</v>
      </c>
      <c r="J103" s="74">
        <v>40</v>
      </c>
      <c r="K103" s="74">
        <v>64</v>
      </c>
      <c r="L103" s="74">
        <v>1224</v>
      </c>
      <c r="M103" s="74">
        <v>135</v>
      </c>
      <c r="N103" s="75">
        <v>156</v>
      </c>
      <c r="O103" s="125">
        <v>125</v>
      </c>
      <c r="P103" s="126">
        <v>102</v>
      </c>
      <c r="Q103" s="126">
        <v>102</v>
      </c>
      <c r="R103" s="126">
        <v>130</v>
      </c>
      <c r="S103" s="126">
        <v>123</v>
      </c>
      <c r="T103" s="122">
        <v>167</v>
      </c>
      <c r="U103" s="122">
        <v>200</v>
      </c>
      <c r="V103" s="122">
        <v>223</v>
      </c>
      <c r="W103" s="123">
        <v>238</v>
      </c>
    </row>
    <row r="104" spans="1:23" x14ac:dyDescent="0.25">
      <c r="A104" s="67"/>
      <c r="B104" s="72" t="s">
        <v>110</v>
      </c>
      <c r="C104" s="74">
        <v>1093</v>
      </c>
      <c r="D104" s="74">
        <v>1474</v>
      </c>
      <c r="E104" s="74">
        <v>1173</v>
      </c>
      <c r="F104" s="74">
        <v>478</v>
      </c>
      <c r="G104" s="74">
        <v>337</v>
      </c>
      <c r="H104" s="74">
        <v>226</v>
      </c>
      <c r="I104" s="74">
        <v>234</v>
      </c>
      <c r="J104" s="74">
        <v>184</v>
      </c>
      <c r="K104" s="74">
        <v>260</v>
      </c>
      <c r="L104" s="74">
        <v>4297</v>
      </c>
      <c r="M104" s="74">
        <v>1087</v>
      </c>
      <c r="N104" s="75">
        <v>1408</v>
      </c>
      <c r="O104" s="125">
        <v>1148</v>
      </c>
      <c r="P104" s="126">
        <v>1363</v>
      </c>
      <c r="Q104" s="126">
        <v>808</v>
      </c>
      <c r="R104" s="126">
        <v>421</v>
      </c>
      <c r="S104" s="126">
        <v>346</v>
      </c>
      <c r="T104" s="122">
        <v>381</v>
      </c>
      <c r="U104" s="122">
        <v>407</v>
      </c>
      <c r="V104" s="122">
        <v>858</v>
      </c>
      <c r="W104" s="123">
        <v>690</v>
      </c>
    </row>
    <row r="105" spans="1:23" x14ac:dyDescent="0.25">
      <c r="A105" s="67"/>
      <c r="B105" s="72" t="s">
        <v>111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25">
        <v>0</v>
      </c>
      <c r="P105" s="126">
        <v>0</v>
      </c>
      <c r="Q105" s="126">
        <v>0</v>
      </c>
      <c r="R105" s="126">
        <v>6</v>
      </c>
      <c r="S105" s="126">
        <v>2</v>
      </c>
      <c r="T105" s="122">
        <v>0</v>
      </c>
      <c r="U105" s="122">
        <v>0</v>
      </c>
      <c r="V105" s="122">
        <v>0</v>
      </c>
      <c r="W105" s="123">
        <v>0</v>
      </c>
    </row>
    <row r="106" spans="1:23" x14ac:dyDescent="0.25">
      <c r="A106" s="67"/>
      <c r="B106" s="72" t="s">
        <v>112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25">
        <v>0</v>
      </c>
      <c r="P106" s="126">
        <v>0</v>
      </c>
      <c r="Q106" s="126">
        <v>0</v>
      </c>
      <c r="R106" s="126">
        <v>0</v>
      </c>
      <c r="S106" s="126">
        <v>0</v>
      </c>
      <c r="T106" s="122">
        <v>0</v>
      </c>
      <c r="U106" s="122">
        <v>0</v>
      </c>
      <c r="V106" s="122">
        <v>0</v>
      </c>
      <c r="W106" s="123">
        <v>0</v>
      </c>
    </row>
    <row r="107" spans="1:23" x14ac:dyDescent="0.25">
      <c r="A107" s="67"/>
      <c r="B107" s="72" t="s">
        <v>113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25">
        <v>0</v>
      </c>
      <c r="P107" s="126">
        <v>0</v>
      </c>
      <c r="Q107" s="126">
        <v>0</v>
      </c>
      <c r="R107" s="126">
        <v>0</v>
      </c>
      <c r="S107" s="126">
        <v>0</v>
      </c>
      <c r="T107" s="122">
        <v>0</v>
      </c>
      <c r="U107" s="122">
        <v>0</v>
      </c>
      <c r="V107" s="122">
        <v>0</v>
      </c>
      <c r="W107" s="123">
        <v>0</v>
      </c>
    </row>
    <row r="108" spans="1:23" ht="15.75" thickBot="1" x14ac:dyDescent="0.3">
      <c r="A108" s="67"/>
      <c r="B108" s="76" t="s">
        <v>96</v>
      </c>
      <c r="C108" s="77">
        <f t="shared" ref="C108:P108" si="16">SUM(C103:C107)</f>
        <v>1576</v>
      </c>
      <c r="D108" s="78">
        <f t="shared" si="16"/>
        <v>1902</v>
      </c>
      <c r="E108" s="78">
        <f t="shared" si="16"/>
        <v>1547</v>
      </c>
      <c r="F108" s="78">
        <f t="shared" si="16"/>
        <v>522</v>
      </c>
      <c r="G108" s="78">
        <f t="shared" si="16"/>
        <v>394</v>
      </c>
      <c r="H108" s="78">
        <f t="shared" si="16"/>
        <v>279</v>
      </c>
      <c r="I108" s="78">
        <f t="shared" si="16"/>
        <v>292</v>
      </c>
      <c r="J108" s="78">
        <f t="shared" si="16"/>
        <v>224</v>
      </c>
      <c r="K108" s="78">
        <f t="shared" si="16"/>
        <v>324</v>
      </c>
      <c r="L108" s="78">
        <f t="shared" si="16"/>
        <v>5521</v>
      </c>
      <c r="M108" s="78">
        <f t="shared" si="16"/>
        <v>1222</v>
      </c>
      <c r="N108" s="79">
        <f t="shared" si="16"/>
        <v>1564</v>
      </c>
      <c r="O108" s="130">
        <f t="shared" si="16"/>
        <v>1273</v>
      </c>
      <c r="P108" s="131">
        <f t="shared" si="16"/>
        <v>1465</v>
      </c>
      <c r="Q108" s="131">
        <v>913</v>
      </c>
      <c r="R108" s="131">
        <v>557</v>
      </c>
      <c r="S108" s="131">
        <v>471</v>
      </c>
      <c r="T108" s="83">
        <v>548</v>
      </c>
      <c r="U108" s="83">
        <v>607</v>
      </c>
      <c r="V108" s="83">
        <v>1081</v>
      </c>
      <c r="W108" s="128">
        <v>929</v>
      </c>
    </row>
    <row r="109" spans="1:23" x14ac:dyDescent="0.25">
      <c r="A109" s="67">
        <v>15</v>
      </c>
      <c r="B109" s="68" t="s">
        <v>128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5"/>
      <c r="O109" s="125"/>
      <c r="P109" s="126"/>
      <c r="Q109" s="126"/>
      <c r="R109" s="126"/>
      <c r="S109" s="126"/>
      <c r="T109" s="122"/>
      <c r="U109" s="122"/>
      <c r="V109" s="122"/>
      <c r="W109" s="123"/>
    </row>
    <row r="110" spans="1:23" x14ac:dyDescent="0.25">
      <c r="A110" s="67"/>
      <c r="B110" s="72" t="s">
        <v>95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25">
        <v>0</v>
      </c>
      <c r="P110" s="126">
        <v>0</v>
      </c>
      <c r="Q110" s="126">
        <v>0</v>
      </c>
      <c r="R110" s="126">
        <v>0</v>
      </c>
      <c r="S110" s="126">
        <v>0</v>
      </c>
      <c r="T110" s="122">
        <v>0</v>
      </c>
      <c r="U110" s="122">
        <v>0</v>
      </c>
      <c r="V110" s="122">
        <v>0</v>
      </c>
      <c r="W110" s="123">
        <v>0</v>
      </c>
    </row>
    <row r="111" spans="1:23" x14ac:dyDescent="0.25">
      <c r="A111" s="67"/>
      <c r="B111" s="72" t="s">
        <v>110</v>
      </c>
      <c r="C111" s="74">
        <v>57</v>
      </c>
      <c r="D111" s="74">
        <v>85</v>
      </c>
      <c r="E111" s="74">
        <v>142</v>
      </c>
      <c r="F111" s="74">
        <v>280</v>
      </c>
      <c r="G111" s="74">
        <v>205</v>
      </c>
      <c r="H111" s="74">
        <v>87</v>
      </c>
      <c r="I111" s="74">
        <v>97</v>
      </c>
      <c r="J111" s="74">
        <v>83</v>
      </c>
      <c r="K111" s="74">
        <v>74</v>
      </c>
      <c r="L111" s="74">
        <v>69</v>
      </c>
      <c r="M111" s="74">
        <v>48</v>
      </c>
      <c r="N111" s="75">
        <v>40</v>
      </c>
      <c r="O111" s="125">
        <v>57</v>
      </c>
      <c r="P111" s="126">
        <v>80</v>
      </c>
      <c r="Q111" s="126">
        <v>108</v>
      </c>
      <c r="R111" s="126">
        <v>190</v>
      </c>
      <c r="S111" s="126">
        <v>194</v>
      </c>
      <c r="T111" s="122">
        <v>158</v>
      </c>
      <c r="U111" s="122">
        <v>196</v>
      </c>
      <c r="V111" s="122">
        <v>256</v>
      </c>
      <c r="W111" s="123">
        <v>264</v>
      </c>
    </row>
    <row r="112" spans="1:23" x14ac:dyDescent="0.25">
      <c r="A112" s="67"/>
      <c r="B112" s="72" t="s">
        <v>111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25">
        <v>0</v>
      </c>
      <c r="P112" s="126">
        <v>0</v>
      </c>
      <c r="Q112" s="126">
        <v>0</v>
      </c>
      <c r="R112" s="126">
        <v>0</v>
      </c>
      <c r="S112" s="126">
        <v>0</v>
      </c>
      <c r="T112" s="122">
        <v>0</v>
      </c>
      <c r="U112" s="122">
        <v>0</v>
      </c>
      <c r="V112" s="122">
        <v>0</v>
      </c>
      <c r="W112" s="123">
        <v>0</v>
      </c>
    </row>
    <row r="113" spans="1:23" x14ac:dyDescent="0.25">
      <c r="A113" s="67"/>
      <c r="B113" s="72" t="s">
        <v>112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25">
        <v>0</v>
      </c>
      <c r="P113" s="126">
        <v>0</v>
      </c>
      <c r="Q113" s="126">
        <v>0</v>
      </c>
      <c r="R113" s="126">
        <v>0</v>
      </c>
      <c r="S113" s="126">
        <v>0</v>
      </c>
      <c r="T113" s="122">
        <v>0</v>
      </c>
      <c r="U113" s="122">
        <v>0</v>
      </c>
      <c r="V113" s="122">
        <v>0</v>
      </c>
      <c r="W113" s="123">
        <v>0</v>
      </c>
    </row>
    <row r="114" spans="1:23" x14ac:dyDescent="0.25">
      <c r="A114" s="67"/>
      <c r="B114" s="72" t="s">
        <v>113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25">
        <v>0</v>
      </c>
      <c r="P114" s="126">
        <v>0</v>
      </c>
      <c r="Q114" s="126">
        <v>0</v>
      </c>
      <c r="R114" s="126">
        <v>0</v>
      </c>
      <c r="S114" s="126">
        <v>0</v>
      </c>
      <c r="T114" s="122">
        <v>0</v>
      </c>
      <c r="U114" s="122">
        <v>0</v>
      </c>
      <c r="V114" s="122">
        <v>0</v>
      </c>
      <c r="W114" s="123">
        <v>0</v>
      </c>
    </row>
    <row r="115" spans="1:23" ht="15.75" thickBot="1" x14ac:dyDescent="0.3">
      <c r="A115" s="67"/>
      <c r="B115" s="76" t="s">
        <v>96</v>
      </c>
      <c r="C115" s="77">
        <f t="shared" ref="C115:Q115" si="17">SUM(C110:C114)</f>
        <v>57</v>
      </c>
      <c r="D115" s="78">
        <f t="shared" si="17"/>
        <v>85</v>
      </c>
      <c r="E115" s="78">
        <f t="shared" si="17"/>
        <v>142</v>
      </c>
      <c r="F115" s="78">
        <f t="shared" si="17"/>
        <v>280</v>
      </c>
      <c r="G115" s="78">
        <f t="shared" si="17"/>
        <v>205</v>
      </c>
      <c r="H115" s="78">
        <f t="shared" si="17"/>
        <v>87</v>
      </c>
      <c r="I115" s="78">
        <f t="shared" si="17"/>
        <v>97</v>
      </c>
      <c r="J115" s="78">
        <f t="shared" si="17"/>
        <v>83</v>
      </c>
      <c r="K115" s="78">
        <f t="shared" si="17"/>
        <v>74</v>
      </c>
      <c r="L115" s="78">
        <f t="shared" si="17"/>
        <v>69</v>
      </c>
      <c r="M115" s="78">
        <f t="shared" si="17"/>
        <v>48</v>
      </c>
      <c r="N115" s="79">
        <f t="shared" si="17"/>
        <v>40</v>
      </c>
      <c r="O115" s="130">
        <f t="shared" si="17"/>
        <v>57</v>
      </c>
      <c r="P115" s="131">
        <f t="shared" si="17"/>
        <v>80</v>
      </c>
      <c r="Q115" s="131">
        <f t="shared" si="17"/>
        <v>108</v>
      </c>
      <c r="R115" s="131">
        <v>190</v>
      </c>
      <c r="S115" s="131">
        <v>194</v>
      </c>
      <c r="T115" s="127">
        <v>194</v>
      </c>
      <c r="U115" s="127">
        <v>196</v>
      </c>
      <c r="V115" s="127">
        <v>256</v>
      </c>
      <c r="W115" s="128">
        <v>264</v>
      </c>
    </row>
    <row r="116" spans="1:23" x14ac:dyDescent="0.25">
      <c r="A116" s="67">
        <v>16</v>
      </c>
      <c r="B116" s="68" t="s">
        <v>129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25"/>
      <c r="P116" s="126"/>
      <c r="Q116" s="126"/>
      <c r="R116" s="126"/>
      <c r="S116" s="126"/>
      <c r="T116" s="122"/>
      <c r="U116" s="122"/>
      <c r="V116" s="122"/>
      <c r="W116" s="123"/>
    </row>
    <row r="117" spans="1:23" x14ac:dyDescent="0.25">
      <c r="A117" s="67"/>
      <c r="B117" s="72" t="s">
        <v>95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25">
        <v>0</v>
      </c>
      <c r="P117" s="126">
        <v>0</v>
      </c>
      <c r="Q117" s="126">
        <v>0</v>
      </c>
      <c r="R117" s="126">
        <v>0</v>
      </c>
      <c r="S117" s="126">
        <v>0</v>
      </c>
      <c r="T117" s="122">
        <v>0</v>
      </c>
      <c r="U117" s="122">
        <v>0</v>
      </c>
      <c r="V117" s="122">
        <v>0</v>
      </c>
      <c r="W117" s="123">
        <v>0</v>
      </c>
    </row>
    <row r="118" spans="1:23" x14ac:dyDescent="0.25">
      <c r="A118" s="67"/>
      <c r="B118" s="72" t="s">
        <v>110</v>
      </c>
      <c r="C118" s="74">
        <v>197</v>
      </c>
      <c r="D118" s="74">
        <v>386</v>
      </c>
      <c r="E118" s="74">
        <v>422</v>
      </c>
      <c r="F118" s="74">
        <v>767</v>
      </c>
      <c r="G118" s="74">
        <v>833</v>
      </c>
      <c r="H118" s="74">
        <v>724</v>
      </c>
      <c r="I118" s="74">
        <v>686</v>
      </c>
      <c r="J118" s="74">
        <v>746</v>
      </c>
      <c r="K118" s="74">
        <v>1105</v>
      </c>
      <c r="L118" s="74">
        <v>977</v>
      </c>
      <c r="M118" s="74">
        <v>1029</v>
      </c>
      <c r="N118" s="75">
        <v>478</v>
      </c>
      <c r="O118" s="125">
        <v>644</v>
      </c>
      <c r="P118" s="126">
        <v>655</v>
      </c>
      <c r="Q118" s="126">
        <v>1055</v>
      </c>
      <c r="R118" s="126">
        <v>2185</v>
      </c>
      <c r="S118" s="126">
        <v>2697</v>
      </c>
      <c r="T118" s="122">
        <v>2526</v>
      </c>
      <c r="U118" s="122">
        <v>2136</v>
      </c>
      <c r="V118" s="122">
        <v>2921</v>
      </c>
      <c r="W118" s="123">
        <v>2619</v>
      </c>
    </row>
    <row r="119" spans="1:23" x14ac:dyDescent="0.25">
      <c r="A119" s="67"/>
      <c r="B119" s="72" t="s">
        <v>111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25">
        <v>0</v>
      </c>
      <c r="P119" s="126">
        <v>0</v>
      </c>
      <c r="Q119" s="126">
        <v>0</v>
      </c>
      <c r="R119" s="126">
        <v>0</v>
      </c>
      <c r="S119" s="126">
        <v>0</v>
      </c>
      <c r="T119" s="122">
        <v>0</v>
      </c>
      <c r="U119" s="122">
        <v>0</v>
      </c>
      <c r="V119" s="122">
        <v>0</v>
      </c>
      <c r="W119" s="123">
        <v>0</v>
      </c>
    </row>
    <row r="120" spans="1:23" x14ac:dyDescent="0.25">
      <c r="A120" s="67"/>
      <c r="B120" s="72" t="s">
        <v>112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25">
        <v>0</v>
      </c>
      <c r="P120" s="126">
        <v>0</v>
      </c>
      <c r="Q120" s="126">
        <v>0</v>
      </c>
      <c r="R120" s="126">
        <v>0</v>
      </c>
      <c r="S120" s="126">
        <v>0</v>
      </c>
      <c r="T120" s="122">
        <v>0</v>
      </c>
      <c r="U120" s="122">
        <v>0</v>
      </c>
      <c r="V120" s="122">
        <v>0</v>
      </c>
      <c r="W120" s="123">
        <v>0</v>
      </c>
    </row>
    <row r="121" spans="1:23" x14ac:dyDescent="0.25">
      <c r="A121" s="67"/>
      <c r="B121" s="72" t="s">
        <v>113</v>
      </c>
      <c r="C121" s="85">
        <v>0</v>
      </c>
      <c r="D121" s="86">
        <v>0</v>
      </c>
      <c r="E121" s="86">
        <v>0</v>
      </c>
      <c r="F121" s="86">
        <v>0</v>
      </c>
      <c r="G121" s="86">
        <v>0</v>
      </c>
      <c r="H121" s="86">
        <v>0</v>
      </c>
      <c r="I121" s="86">
        <v>0</v>
      </c>
      <c r="J121" s="86">
        <v>0</v>
      </c>
      <c r="K121" s="86">
        <v>0</v>
      </c>
      <c r="L121" s="86">
        <v>0</v>
      </c>
      <c r="M121" s="86">
        <v>0</v>
      </c>
      <c r="N121" s="87">
        <v>0</v>
      </c>
      <c r="O121" s="104">
        <v>0</v>
      </c>
      <c r="P121" s="116">
        <v>0</v>
      </c>
      <c r="Q121" s="116">
        <v>0</v>
      </c>
      <c r="R121" s="116">
        <v>0</v>
      </c>
      <c r="S121" s="116">
        <v>0</v>
      </c>
      <c r="T121" s="86">
        <v>0</v>
      </c>
      <c r="U121" s="122">
        <v>0</v>
      </c>
      <c r="V121" s="122">
        <v>0</v>
      </c>
      <c r="W121" s="123">
        <v>0</v>
      </c>
    </row>
    <row r="122" spans="1:23" ht="15.75" thickBot="1" x14ac:dyDescent="0.3">
      <c r="A122" s="67"/>
      <c r="B122" s="76" t="s">
        <v>96</v>
      </c>
      <c r="C122" s="77">
        <f t="shared" ref="C122:Q122" si="18">SUM(C117:C121)</f>
        <v>197</v>
      </c>
      <c r="D122" s="78">
        <f t="shared" si="18"/>
        <v>386</v>
      </c>
      <c r="E122" s="78">
        <f t="shared" si="18"/>
        <v>422</v>
      </c>
      <c r="F122" s="78">
        <f t="shared" si="18"/>
        <v>767</v>
      </c>
      <c r="G122" s="78">
        <f t="shared" si="18"/>
        <v>833</v>
      </c>
      <c r="H122" s="78">
        <f t="shared" si="18"/>
        <v>724</v>
      </c>
      <c r="I122" s="78">
        <f t="shared" si="18"/>
        <v>686</v>
      </c>
      <c r="J122" s="78">
        <f t="shared" si="18"/>
        <v>746</v>
      </c>
      <c r="K122" s="78">
        <f t="shared" si="18"/>
        <v>1105</v>
      </c>
      <c r="L122" s="78">
        <f t="shared" si="18"/>
        <v>977</v>
      </c>
      <c r="M122" s="78">
        <f t="shared" si="18"/>
        <v>1029</v>
      </c>
      <c r="N122" s="79">
        <f t="shared" si="18"/>
        <v>478</v>
      </c>
      <c r="O122" s="130">
        <f t="shared" si="18"/>
        <v>644</v>
      </c>
      <c r="P122" s="131">
        <f t="shared" si="18"/>
        <v>655</v>
      </c>
      <c r="Q122" s="131">
        <f t="shared" si="18"/>
        <v>1055</v>
      </c>
      <c r="R122" s="131">
        <v>2185</v>
      </c>
      <c r="S122" s="131">
        <v>2697</v>
      </c>
      <c r="T122" s="127">
        <f>SUM(T117:T121)</f>
        <v>2526</v>
      </c>
      <c r="U122" s="127">
        <v>2136</v>
      </c>
      <c r="V122" s="127">
        <v>2921</v>
      </c>
      <c r="W122" s="128">
        <v>2619</v>
      </c>
    </row>
    <row r="123" spans="1:23" x14ac:dyDescent="0.25">
      <c r="A123" s="67">
        <v>17</v>
      </c>
      <c r="B123" s="68" t="s">
        <v>130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35"/>
      <c r="P123" s="136"/>
      <c r="Q123" s="136"/>
      <c r="R123" s="136"/>
      <c r="S123" s="136"/>
      <c r="T123" s="143"/>
      <c r="U123" s="143"/>
      <c r="V123" s="143"/>
      <c r="W123" s="133"/>
    </row>
    <row r="124" spans="1:23" x14ac:dyDescent="0.25">
      <c r="A124" s="67"/>
      <c r="B124" s="72" t="s">
        <v>95</v>
      </c>
      <c r="C124" s="74">
        <v>5</v>
      </c>
      <c r="D124" s="74">
        <v>8</v>
      </c>
      <c r="E124" s="74">
        <v>6</v>
      </c>
      <c r="F124" s="74">
        <v>5</v>
      </c>
      <c r="G124" s="74">
        <v>8</v>
      </c>
      <c r="H124" s="74">
        <v>8</v>
      </c>
      <c r="I124" s="74">
        <v>6</v>
      </c>
      <c r="J124" s="74">
        <v>5</v>
      </c>
      <c r="K124" s="74">
        <v>8</v>
      </c>
      <c r="L124" s="74">
        <v>9</v>
      </c>
      <c r="M124" s="74">
        <v>17</v>
      </c>
      <c r="N124" s="75">
        <v>4</v>
      </c>
      <c r="O124" s="125">
        <v>1</v>
      </c>
      <c r="P124" s="126">
        <v>2</v>
      </c>
      <c r="Q124" s="126">
        <v>2</v>
      </c>
      <c r="R124" s="126">
        <v>4</v>
      </c>
      <c r="S124" s="126">
        <v>2</v>
      </c>
      <c r="T124" s="122">
        <v>7</v>
      </c>
      <c r="U124" s="122">
        <v>8</v>
      </c>
      <c r="V124" s="122">
        <v>14</v>
      </c>
      <c r="W124" s="123">
        <v>9</v>
      </c>
    </row>
    <row r="125" spans="1:23" x14ac:dyDescent="0.25">
      <c r="A125" s="67"/>
      <c r="B125" s="72" t="s">
        <v>110</v>
      </c>
      <c r="C125" s="74">
        <v>132</v>
      </c>
      <c r="D125" s="74">
        <v>265</v>
      </c>
      <c r="E125" s="74">
        <v>358</v>
      </c>
      <c r="F125" s="74">
        <v>543</v>
      </c>
      <c r="G125" s="74">
        <v>596</v>
      </c>
      <c r="H125" s="74">
        <v>540</v>
      </c>
      <c r="I125" s="74">
        <v>503</v>
      </c>
      <c r="J125" s="74">
        <v>444</v>
      </c>
      <c r="K125" s="74">
        <v>664</v>
      </c>
      <c r="L125" s="74">
        <v>515</v>
      </c>
      <c r="M125" s="74">
        <v>447</v>
      </c>
      <c r="N125" s="75">
        <v>197</v>
      </c>
      <c r="O125" s="125">
        <v>286</v>
      </c>
      <c r="P125" s="126">
        <v>227</v>
      </c>
      <c r="Q125" s="126">
        <v>429</v>
      </c>
      <c r="R125" s="126">
        <v>549</v>
      </c>
      <c r="S125" s="126">
        <v>459</v>
      </c>
      <c r="T125" s="122">
        <v>607</v>
      </c>
      <c r="U125" s="122">
        <v>475</v>
      </c>
      <c r="V125" s="122">
        <v>1170</v>
      </c>
      <c r="W125" s="123">
        <v>1002</v>
      </c>
    </row>
    <row r="126" spans="1:23" x14ac:dyDescent="0.25">
      <c r="A126" s="67"/>
      <c r="B126" s="72" t="s">
        <v>111</v>
      </c>
      <c r="C126" s="74">
        <v>0</v>
      </c>
      <c r="D126" s="74">
        <v>0</v>
      </c>
      <c r="E126" s="74">
        <v>2</v>
      </c>
      <c r="F126" s="74">
        <v>3</v>
      </c>
      <c r="G126" s="74">
        <v>21</v>
      </c>
      <c r="H126" s="74">
        <v>27</v>
      </c>
      <c r="I126" s="74">
        <v>69</v>
      </c>
      <c r="J126" s="74">
        <v>190</v>
      </c>
      <c r="K126" s="74">
        <v>285</v>
      </c>
      <c r="L126" s="74">
        <v>707</v>
      </c>
      <c r="M126" s="74">
        <v>427</v>
      </c>
      <c r="N126" s="75">
        <v>485</v>
      </c>
      <c r="O126" s="125">
        <v>536</v>
      </c>
      <c r="P126" s="126">
        <v>377</v>
      </c>
      <c r="Q126" s="126">
        <v>427</v>
      </c>
      <c r="R126" s="126">
        <v>253</v>
      </c>
      <c r="S126" s="126">
        <v>184</v>
      </c>
      <c r="T126" s="122">
        <v>229</v>
      </c>
      <c r="U126" s="122">
        <v>209</v>
      </c>
      <c r="V126" s="122">
        <v>148</v>
      </c>
      <c r="W126" s="123">
        <v>177</v>
      </c>
    </row>
    <row r="127" spans="1:23" x14ac:dyDescent="0.25">
      <c r="A127" s="67"/>
      <c r="B127" s="72" t="s">
        <v>112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25">
        <v>0</v>
      </c>
      <c r="P127" s="126">
        <v>0</v>
      </c>
      <c r="Q127" s="126">
        <v>0</v>
      </c>
      <c r="R127" s="126">
        <v>0</v>
      </c>
      <c r="S127" s="126">
        <v>0</v>
      </c>
      <c r="T127" s="122">
        <v>0</v>
      </c>
      <c r="U127" s="122">
        <v>0</v>
      </c>
      <c r="V127" s="122">
        <v>0</v>
      </c>
      <c r="W127" s="123">
        <v>0</v>
      </c>
    </row>
    <row r="128" spans="1:23" x14ac:dyDescent="0.25">
      <c r="A128" s="67"/>
      <c r="B128" s="72" t="s">
        <v>113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25">
        <v>0</v>
      </c>
      <c r="P128" s="126">
        <v>0</v>
      </c>
      <c r="Q128" s="126">
        <v>0</v>
      </c>
      <c r="R128" s="126">
        <v>0</v>
      </c>
      <c r="S128" s="126">
        <v>0</v>
      </c>
      <c r="T128" s="122">
        <v>0</v>
      </c>
      <c r="U128" s="122">
        <v>0</v>
      </c>
      <c r="V128" s="122">
        <v>0</v>
      </c>
      <c r="W128" s="123">
        <v>0</v>
      </c>
    </row>
    <row r="129" spans="1:23" ht="15.75" thickBot="1" x14ac:dyDescent="0.3">
      <c r="A129" s="67"/>
      <c r="B129" s="76" t="s">
        <v>96</v>
      </c>
      <c r="C129" s="77">
        <f t="shared" ref="C129:P129" si="19">SUM(C124:C128)</f>
        <v>137</v>
      </c>
      <c r="D129" s="78">
        <f t="shared" si="19"/>
        <v>273</v>
      </c>
      <c r="E129" s="78">
        <f t="shared" si="19"/>
        <v>366</v>
      </c>
      <c r="F129" s="78">
        <f t="shared" si="19"/>
        <v>551</v>
      </c>
      <c r="G129" s="78">
        <f t="shared" si="19"/>
        <v>625</v>
      </c>
      <c r="H129" s="78">
        <f t="shared" si="19"/>
        <v>575</v>
      </c>
      <c r="I129" s="78">
        <f t="shared" si="19"/>
        <v>578</v>
      </c>
      <c r="J129" s="78">
        <f t="shared" si="19"/>
        <v>639</v>
      </c>
      <c r="K129" s="78">
        <f t="shared" si="19"/>
        <v>957</v>
      </c>
      <c r="L129" s="78">
        <f t="shared" si="19"/>
        <v>1231</v>
      </c>
      <c r="M129" s="78">
        <f t="shared" si="19"/>
        <v>891</v>
      </c>
      <c r="N129" s="79">
        <f t="shared" si="19"/>
        <v>686</v>
      </c>
      <c r="O129" s="130">
        <f t="shared" si="19"/>
        <v>823</v>
      </c>
      <c r="P129" s="131">
        <f t="shared" si="19"/>
        <v>606</v>
      </c>
      <c r="Q129" s="131">
        <v>858</v>
      </c>
      <c r="R129" s="131">
        <v>806</v>
      </c>
      <c r="S129" s="131">
        <v>645</v>
      </c>
      <c r="T129" s="83">
        <v>843</v>
      </c>
      <c r="U129" s="83">
        <v>692</v>
      </c>
      <c r="V129" s="83">
        <v>1332</v>
      </c>
      <c r="W129" s="128">
        <v>1188</v>
      </c>
    </row>
    <row r="130" spans="1:23" x14ac:dyDescent="0.25">
      <c r="A130" s="67">
        <v>18</v>
      </c>
      <c r="B130" s="68" t="s">
        <v>131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35"/>
      <c r="P130" s="136"/>
      <c r="Q130" s="136"/>
      <c r="R130" s="136"/>
      <c r="S130" s="136"/>
      <c r="T130" s="132"/>
      <c r="U130" s="132"/>
      <c r="V130" s="132"/>
      <c r="W130" s="133"/>
    </row>
    <row r="131" spans="1:23" x14ac:dyDescent="0.2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25">
        <v>0</v>
      </c>
      <c r="P131" s="126">
        <v>0</v>
      </c>
      <c r="Q131" s="126">
        <v>0</v>
      </c>
      <c r="R131" s="126">
        <v>0</v>
      </c>
      <c r="S131" s="126">
        <v>0</v>
      </c>
      <c r="T131" s="122">
        <v>0</v>
      </c>
      <c r="U131" s="122">
        <v>0</v>
      </c>
      <c r="V131" s="122">
        <v>0</v>
      </c>
      <c r="W131" s="123">
        <v>0</v>
      </c>
    </row>
    <row r="132" spans="1:23" x14ac:dyDescent="0.25">
      <c r="A132" s="67"/>
      <c r="B132" s="72" t="s">
        <v>110</v>
      </c>
      <c r="C132" s="73">
        <v>958</v>
      </c>
      <c r="D132" s="74">
        <v>463</v>
      </c>
      <c r="E132" s="74">
        <v>357</v>
      </c>
      <c r="F132" s="74">
        <v>459</v>
      </c>
      <c r="G132" s="74">
        <v>433</v>
      </c>
      <c r="H132" s="74">
        <v>232</v>
      </c>
      <c r="I132" s="74">
        <v>292</v>
      </c>
      <c r="J132" s="74">
        <v>356</v>
      </c>
      <c r="K132" s="74">
        <v>400</v>
      </c>
      <c r="L132" s="74">
        <v>464</v>
      </c>
      <c r="M132" s="74">
        <v>613</v>
      </c>
      <c r="N132" s="75">
        <v>813</v>
      </c>
      <c r="O132" s="125">
        <v>619</v>
      </c>
      <c r="P132" s="126">
        <v>459</v>
      </c>
      <c r="Q132" s="126">
        <v>482</v>
      </c>
      <c r="R132" s="126">
        <v>404</v>
      </c>
      <c r="S132" s="126">
        <v>499</v>
      </c>
      <c r="T132" s="122">
        <v>645</v>
      </c>
      <c r="U132" s="122">
        <v>1090</v>
      </c>
      <c r="V132" s="122">
        <v>1195</v>
      </c>
      <c r="W132" s="123">
        <v>1236</v>
      </c>
    </row>
    <row r="133" spans="1:23" x14ac:dyDescent="0.25">
      <c r="A133" s="67"/>
      <c r="B133" s="72" t="s">
        <v>132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25">
        <v>0</v>
      </c>
      <c r="P133" s="126">
        <v>0</v>
      </c>
      <c r="Q133" s="126">
        <v>0</v>
      </c>
      <c r="R133" s="126">
        <v>0</v>
      </c>
      <c r="S133" s="126">
        <v>0</v>
      </c>
      <c r="T133" s="122">
        <v>0</v>
      </c>
      <c r="U133" s="122">
        <v>0</v>
      </c>
      <c r="V133" s="122">
        <v>0</v>
      </c>
      <c r="W133" s="123">
        <v>0</v>
      </c>
    </row>
    <row r="134" spans="1:23" x14ac:dyDescent="0.25">
      <c r="A134" s="67"/>
      <c r="B134" s="72" t="s">
        <v>133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25">
        <v>0</v>
      </c>
      <c r="P134" s="126">
        <v>0</v>
      </c>
      <c r="Q134" s="126">
        <v>0</v>
      </c>
      <c r="R134" s="126">
        <v>0</v>
      </c>
      <c r="S134" s="126">
        <v>0</v>
      </c>
      <c r="T134" s="122">
        <v>0</v>
      </c>
      <c r="U134" s="122">
        <v>0</v>
      </c>
      <c r="V134" s="122">
        <v>0</v>
      </c>
      <c r="W134" s="123">
        <v>0</v>
      </c>
    </row>
    <row r="135" spans="1:23" x14ac:dyDescent="0.25">
      <c r="A135" s="67"/>
      <c r="B135" s="72" t="s">
        <v>113</v>
      </c>
      <c r="C135" s="88">
        <v>0</v>
      </c>
      <c r="D135" s="86">
        <v>0</v>
      </c>
      <c r="E135" s="86">
        <v>0</v>
      </c>
      <c r="F135" s="86">
        <v>0</v>
      </c>
      <c r="G135" s="86">
        <v>0</v>
      </c>
      <c r="H135" s="86">
        <v>0</v>
      </c>
      <c r="I135" s="86">
        <v>0</v>
      </c>
      <c r="J135" s="86">
        <v>0</v>
      </c>
      <c r="K135" s="86">
        <v>0</v>
      </c>
      <c r="L135" s="86">
        <v>0</v>
      </c>
      <c r="M135" s="86">
        <v>0</v>
      </c>
      <c r="N135" s="87">
        <v>0</v>
      </c>
      <c r="O135" s="104">
        <v>0</v>
      </c>
      <c r="P135" s="116">
        <v>0</v>
      </c>
      <c r="Q135" s="116">
        <v>0</v>
      </c>
      <c r="R135" s="116">
        <v>0</v>
      </c>
      <c r="S135" s="116">
        <v>0</v>
      </c>
      <c r="T135" s="86">
        <v>0</v>
      </c>
      <c r="U135" s="122">
        <v>0</v>
      </c>
      <c r="V135" s="122">
        <v>0</v>
      </c>
      <c r="W135" s="123">
        <v>0</v>
      </c>
    </row>
    <row r="136" spans="1:23" ht="15.75" thickBot="1" x14ac:dyDescent="0.3">
      <c r="A136" s="67"/>
      <c r="B136" s="76" t="s">
        <v>96</v>
      </c>
      <c r="C136" s="77">
        <f t="shared" ref="C136:Q136" si="20">SUM(C131:C135)</f>
        <v>958</v>
      </c>
      <c r="D136" s="78">
        <f t="shared" si="20"/>
        <v>463</v>
      </c>
      <c r="E136" s="78">
        <f t="shared" si="20"/>
        <v>357</v>
      </c>
      <c r="F136" s="78">
        <f t="shared" si="20"/>
        <v>459</v>
      </c>
      <c r="G136" s="78">
        <f t="shared" si="20"/>
        <v>433</v>
      </c>
      <c r="H136" s="78">
        <f t="shared" si="20"/>
        <v>232</v>
      </c>
      <c r="I136" s="78">
        <f t="shared" si="20"/>
        <v>292</v>
      </c>
      <c r="J136" s="78">
        <f t="shared" si="20"/>
        <v>356</v>
      </c>
      <c r="K136" s="78">
        <f t="shared" si="20"/>
        <v>400</v>
      </c>
      <c r="L136" s="78">
        <f t="shared" si="20"/>
        <v>464</v>
      </c>
      <c r="M136" s="78">
        <f t="shared" si="20"/>
        <v>613</v>
      </c>
      <c r="N136" s="79">
        <f t="shared" si="20"/>
        <v>813</v>
      </c>
      <c r="O136" s="130">
        <f t="shared" si="20"/>
        <v>619</v>
      </c>
      <c r="P136" s="131">
        <f t="shared" si="20"/>
        <v>459</v>
      </c>
      <c r="Q136" s="131">
        <f t="shared" si="20"/>
        <v>482</v>
      </c>
      <c r="R136" s="131">
        <v>404</v>
      </c>
      <c r="S136" s="131">
        <v>499</v>
      </c>
      <c r="T136" s="83">
        <v>645</v>
      </c>
      <c r="U136" s="83">
        <v>1090</v>
      </c>
      <c r="V136" s="83">
        <v>1195</v>
      </c>
      <c r="W136" s="128">
        <v>1236</v>
      </c>
    </row>
    <row r="137" spans="1:23" x14ac:dyDescent="0.25">
      <c r="A137" s="67">
        <v>19</v>
      </c>
      <c r="B137" s="68" t="s">
        <v>134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35"/>
      <c r="P137" s="136"/>
      <c r="Q137" s="136"/>
      <c r="R137" s="136"/>
      <c r="S137" s="136"/>
      <c r="T137" s="132"/>
      <c r="U137" s="132"/>
      <c r="V137" s="132"/>
      <c r="W137" s="133"/>
    </row>
    <row r="138" spans="1:23" x14ac:dyDescent="0.25">
      <c r="A138" s="67"/>
      <c r="B138" s="72" t="s">
        <v>95</v>
      </c>
      <c r="C138" s="73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25">
        <v>0</v>
      </c>
      <c r="P138" s="126">
        <v>0</v>
      </c>
      <c r="Q138" s="126">
        <v>0</v>
      </c>
      <c r="R138" s="126">
        <v>0</v>
      </c>
      <c r="S138" s="126">
        <v>0</v>
      </c>
      <c r="T138" s="122">
        <v>0</v>
      </c>
      <c r="U138" s="122">
        <v>0</v>
      </c>
      <c r="V138" s="122">
        <v>0</v>
      </c>
      <c r="W138" s="123">
        <v>0</v>
      </c>
    </row>
    <row r="139" spans="1:23" x14ac:dyDescent="0.25">
      <c r="A139" s="67"/>
      <c r="B139" s="72" t="s">
        <v>110</v>
      </c>
      <c r="C139" s="73">
        <v>91272</v>
      </c>
      <c r="D139" s="74">
        <v>91347</v>
      </c>
      <c r="E139" s="74">
        <v>91152</v>
      </c>
      <c r="F139" s="74">
        <v>92578</v>
      </c>
      <c r="G139" s="74">
        <v>91736</v>
      </c>
      <c r="H139" s="74">
        <v>91437</v>
      </c>
      <c r="I139" s="74">
        <v>94469</v>
      </c>
      <c r="J139" s="74">
        <v>93257</v>
      </c>
      <c r="K139" s="74">
        <v>93565</v>
      </c>
      <c r="L139" s="74">
        <v>94500</v>
      </c>
      <c r="M139" s="74">
        <v>93900</v>
      </c>
      <c r="N139" s="75">
        <v>94394</v>
      </c>
      <c r="O139" s="125">
        <v>95293</v>
      </c>
      <c r="P139" s="126">
        <v>95857</v>
      </c>
      <c r="Q139" s="126">
        <v>97164</v>
      </c>
      <c r="R139" s="126">
        <v>97219</v>
      </c>
      <c r="S139" s="126">
        <v>97427</v>
      </c>
      <c r="T139" s="122">
        <v>98552</v>
      </c>
      <c r="U139" s="122">
        <v>98847</v>
      </c>
      <c r="V139" s="122">
        <v>97326</v>
      </c>
      <c r="W139" s="123">
        <v>98255</v>
      </c>
    </row>
    <row r="140" spans="1:23" x14ac:dyDescent="0.2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25">
        <v>0</v>
      </c>
      <c r="P140" s="126">
        <v>0</v>
      </c>
      <c r="Q140" s="126">
        <v>0</v>
      </c>
      <c r="R140" s="126">
        <v>0</v>
      </c>
      <c r="S140" s="126">
        <v>0</v>
      </c>
      <c r="T140" s="122">
        <v>0</v>
      </c>
      <c r="U140" s="122">
        <v>0</v>
      </c>
      <c r="V140" s="122">
        <v>0</v>
      </c>
      <c r="W140" s="123">
        <v>0</v>
      </c>
    </row>
    <row r="141" spans="1:23" x14ac:dyDescent="0.2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25">
        <v>0</v>
      </c>
      <c r="P141" s="126">
        <v>0</v>
      </c>
      <c r="Q141" s="126">
        <v>0</v>
      </c>
      <c r="R141" s="126">
        <v>0</v>
      </c>
      <c r="S141" s="126">
        <v>0</v>
      </c>
      <c r="T141" s="122">
        <v>0</v>
      </c>
      <c r="U141" s="122">
        <v>0</v>
      </c>
      <c r="V141" s="122">
        <v>0</v>
      </c>
      <c r="W141" s="123">
        <v>0</v>
      </c>
    </row>
    <row r="142" spans="1:23" x14ac:dyDescent="0.25">
      <c r="A142" s="67"/>
      <c r="B142" s="72" t="s">
        <v>113</v>
      </c>
      <c r="C142" s="88">
        <v>0</v>
      </c>
      <c r="D142" s="86">
        <v>0</v>
      </c>
      <c r="E142" s="86">
        <v>0</v>
      </c>
      <c r="F142" s="86">
        <v>0</v>
      </c>
      <c r="G142" s="86">
        <v>0</v>
      </c>
      <c r="H142" s="86">
        <v>0</v>
      </c>
      <c r="I142" s="86">
        <v>0</v>
      </c>
      <c r="J142" s="86">
        <v>0</v>
      </c>
      <c r="K142" s="86">
        <v>0</v>
      </c>
      <c r="L142" s="86">
        <v>0</v>
      </c>
      <c r="M142" s="86">
        <v>0</v>
      </c>
      <c r="N142" s="87">
        <v>0</v>
      </c>
      <c r="O142" s="104">
        <v>0</v>
      </c>
      <c r="P142" s="116">
        <v>0</v>
      </c>
      <c r="Q142" s="116">
        <v>0</v>
      </c>
      <c r="R142" s="116">
        <v>0</v>
      </c>
      <c r="S142" s="116">
        <v>0</v>
      </c>
      <c r="T142" s="86">
        <v>0</v>
      </c>
      <c r="U142" s="122">
        <v>0</v>
      </c>
      <c r="V142" s="122">
        <v>0</v>
      </c>
      <c r="W142" s="123">
        <v>0</v>
      </c>
    </row>
    <row r="143" spans="1:23" ht="15.75" thickBot="1" x14ac:dyDescent="0.3">
      <c r="B143" s="76" t="s">
        <v>96</v>
      </c>
      <c r="C143" s="77">
        <f t="shared" ref="C143:Q143" si="21">SUM(C138:C142)</f>
        <v>91272</v>
      </c>
      <c r="D143" s="78">
        <f t="shared" si="21"/>
        <v>91347</v>
      </c>
      <c r="E143" s="78">
        <f t="shared" si="21"/>
        <v>91152</v>
      </c>
      <c r="F143" s="78">
        <f t="shared" si="21"/>
        <v>92578</v>
      </c>
      <c r="G143" s="78">
        <f t="shared" si="21"/>
        <v>91736</v>
      </c>
      <c r="H143" s="78">
        <f t="shared" si="21"/>
        <v>91437</v>
      </c>
      <c r="I143" s="78">
        <f t="shared" si="21"/>
        <v>94469</v>
      </c>
      <c r="J143" s="78">
        <f t="shared" si="21"/>
        <v>93257</v>
      </c>
      <c r="K143" s="78">
        <f t="shared" si="21"/>
        <v>93565</v>
      </c>
      <c r="L143" s="78">
        <f t="shared" si="21"/>
        <v>94500</v>
      </c>
      <c r="M143" s="78">
        <f t="shared" si="21"/>
        <v>93900</v>
      </c>
      <c r="N143" s="79">
        <f t="shared" si="21"/>
        <v>94394</v>
      </c>
      <c r="O143" s="130">
        <f t="shared" si="21"/>
        <v>95293</v>
      </c>
      <c r="P143" s="131">
        <f t="shared" si="21"/>
        <v>95857</v>
      </c>
      <c r="Q143" s="131">
        <f t="shared" si="21"/>
        <v>97164</v>
      </c>
      <c r="R143" s="131">
        <v>97219</v>
      </c>
      <c r="S143" s="131">
        <v>97427</v>
      </c>
      <c r="T143" s="83">
        <v>98552</v>
      </c>
      <c r="U143" s="83">
        <v>98847</v>
      </c>
      <c r="V143" s="83">
        <v>97326</v>
      </c>
      <c r="W143" s="128">
        <v>98255</v>
      </c>
    </row>
    <row r="144" spans="1:23" x14ac:dyDescent="0.25">
      <c r="A144" s="89">
        <v>20</v>
      </c>
      <c r="B144" s="68" t="s">
        <v>135</v>
      </c>
      <c r="C144" s="9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135"/>
      <c r="P144" s="136"/>
      <c r="Q144" s="136"/>
      <c r="R144" s="136"/>
      <c r="S144" s="136"/>
      <c r="T144" s="132"/>
      <c r="U144" s="132"/>
      <c r="V144" s="132"/>
      <c r="W144" s="133"/>
    </row>
    <row r="145" spans="1:23" x14ac:dyDescent="0.25">
      <c r="A145" s="67"/>
      <c r="B145" s="72" t="s">
        <v>95</v>
      </c>
      <c r="C145" s="91" t="s">
        <v>136</v>
      </c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125"/>
      <c r="P145" s="126"/>
      <c r="Q145" s="126"/>
      <c r="R145" s="126"/>
      <c r="S145" s="126"/>
      <c r="T145" s="122"/>
      <c r="U145" s="122"/>
      <c r="V145" s="122"/>
      <c r="W145" s="123"/>
    </row>
    <row r="146" spans="1:23" x14ac:dyDescent="0.25">
      <c r="A146" s="67"/>
      <c r="B146" s="72" t="s">
        <v>110</v>
      </c>
      <c r="C146" s="91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125"/>
      <c r="P146" s="126"/>
      <c r="Q146" s="126"/>
      <c r="R146" s="126"/>
      <c r="S146" s="126"/>
      <c r="T146" s="122"/>
      <c r="U146" s="122"/>
      <c r="V146" s="122"/>
      <c r="W146" s="123"/>
    </row>
    <row r="147" spans="1:23" x14ac:dyDescent="0.25">
      <c r="A147" s="67"/>
      <c r="B147" s="72" t="s">
        <v>111</v>
      </c>
      <c r="C147" s="91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5"/>
      <c r="O147" s="125"/>
      <c r="P147" s="126"/>
      <c r="Q147" s="126"/>
      <c r="R147" s="126"/>
      <c r="S147" s="126"/>
      <c r="T147" s="122"/>
      <c r="U147" s="122"/>
      <c r="V147" s="122"/>
      <c r="W147" s="123"/>
    </row>
    <row r="148" spans="1:23" x14ac:dyDescent="0.25">
      <c r="A148" s="67"/>
      <c r="B148" s="72" t="s">
        <v>112</v>
      </c>
      <c r="C148" s="91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5"/>
      <c r="O148" s="125"/>
      <c r="P148" s="126"/>
      <c r="Q148" s="126"/>
      <c r="R148" s="126"/>
      <c r="S148" s="126"/>
      <c r="T148" s="122"/>
      <c r="U148" s="122"/>
      <c r="V148" s="122"/>
      <c r="W148" s="123"/>
    </row>
    <row r="149" spans="1:23" x14ac:dyDescent="0.25">
      <c r="A149" s="67"/>
      <c r="B149" s="72" t="s">
        <v>113</v>
      </c>
      <c r="C149" s="92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7"/>
      <c r="O149" s="104"/>
      <c r="P149" s="116"/>
      <c r="Q149" s="116"/>
      <c r="R149" s="116"/>
      <c r="S149" s="116"/>
      <c r="T149" s="86"/>
      <c r="U149" s="86"/>
      <c r="V149" s="86"/>
      <c r="W149" s="87"/>
    </row>
    <row r="150" spans="1:23" ht="15.75" thickBot="1" x14ac:dyDescent="0.3">
      <c r="A150" s="67"/>
      <c r="B150" s="76" t="s">
        <v>96</v>
      </c>
      <c r="C150" s="93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9"/>
      <c r="O150" s="130"/>
      <c r="P150" s="131"/>
      <c r="Q150" s="131"/>
      <c r="R150" s="131"/>
      <c r="S150" s="131"/>
      <c r="T150" s="127"/>
      <c r="U150" s="127"/>
      <c r="V150" s="127"/>
      <c r="W150" s="128"/>
    </row>
    <row r="151" spans="1:23" ht="30" x14ac:dyDescent="0.25">
      <c r="A151" s="67">
        <v>21</v>
      </c>
      <c r="B151" s="68" t="s">
        <v>137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35"/>
      <c r="P151" s="136"/>
      <c r="Q151" s="136"/>
      <c r="R151" s="136"/>
      <c r="S151" s="136"/>
      <c r="T151" s="143"/>
      <c r="U151" s="143"/>
      <c r="V151" s="143"/>
      <c r="W151" s="133"/>
    </row>
    <row r="152" spans="1:23" x14ac:dyDescent="0.2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25">
        <v>0</v>
      </c>
      <c r="P152" s="126">
        <v>0</v>
      </c>
      <c r="Q152" s="126">
        <v>0</v>
      </c>
      <c r="R152" s="126">
        <v>0</v>
      </c>
      <c r="S152" s="126">
        <v>0</v>
      </c>
      <c r="T152" s="122">
        <v>0</v>
      </c>
      <c r="U152" s="122">
        <v>0</v>
      </c>
      <c r="V152" s="122">
        <v>0</v>
      </c>
      <c r="W152" s="123">
        <v>0</v>
      </c>
    </row>
    <row r="153" spans="1:23" x14ac:dyDescent="0.2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25">
        <v>0</v>
      </c>
      <c r="P153" s="126">
        <v>0</v>
      </c>
      <c r="Q153" s="126">
        <v>0</v>
      </c>
      <c r="R153" s="126">
        <v>0</v>
      </c>
      <c r="S153" s="126">
        <v>0</v>
      </c>
      <c r="T153" s="122">
        <v>0</v>
      </c>
      <c r="U153" s="122">
        <v>0</v>
      </c>
      <c r="V153" s="122">
        <v>0</v>
      </c>
      <c r="W153" s="123">
        <v>0</v>
      </c>
    </row>
    <row r="154" spans="1:23" x14ac:dyDescent="0.25">
      <c r="A154" s="67"/>
      <c r="B154" s="72" t="s">
        <v>111</v>
      </c>
      <c r="C154" s="73">
        <v>4729</v>
      </c>
      <c r="D154" s="74">
        <v>4696</v>
      </c>
      <c r="E154" s="74">
        <v>4661</v>
      </c>
      <c r="F154" s="74">
        <v>4602</v>
      </c>
      <c r="G154" s="74">
        <v>4537</v>
      </c>
      <c r="H154" s="74">
        <v>4443</v>
      </c>
      <c r="I154" s="74">
        <v>4384</v>
      </c>
      <c r="J154" s="74">
        <v>4325</v>
      </c>
      <c r="K154" s="74">
        <v>2754</v>
      </c>
      <c r="L154" s="74">
        <v>2682</v>
      </c>
      <c r="M154" s="74">
        <v>2629</v>
      </c>
      <c r="N154" s="75">
        <v>2572</v>
      </c>
      <c r="O154" s="125">
        <v>2508</v>
      </c>
      <c r="P154" s="126">
        <v>2485</v>
      </c>
      <c r="Q154" s="126">
        <v>2459</v>
      </c>
      <c r="R154" s="126">
        <v>2452</v>
      </c>
      <c r="S154" s="126">
        <v>2431</v>
      </c>
      <c r="T154" s="122">
        <v>2401</v>
      </c>
      <c r="U154" s="122">
        <v>2357</v>
      </c>
      <c r="V154" s="122">
        <v>2365</v>
      </c>
      <c r="W154" s="123">
        <v>2362</v>
      </c>
    </row>
    <row r="155" spans="1:23" x14ac:dyDescent="0.25">
      <c r="A155" s="67"/>
      <c r="B155" s="72" t="s">
        <v>112</v>
      </c>
      <c r="C155" s="73">
        <v>81</v>
      </c>
      <c r="D155" s="74">
        <v>80</v>
      </c>
      <c r="E155" s="74">
        <v>78</v>
      </c>
      <c r="F155" s="74">
        <v>79</v>
      </c>
      <c r="G155" s="74">
        <v>78</v>
      </c>
      <c r="H155" s="74">
        <v>76</v>
      </c>
      <c r="I155" s="74">
        <v>75</v>
      </c>
      <c r="J155" s="74">
        <v>75</v>
      </c>
      <c r="K155" s="74">
        <v>62</v>
      </c>
      <c r="L155" s="74">
        <v>63</v>
      </c>
      <c r="M155" s="74">
        <v>60</v>
      </c>
      <c r="N155" s="75">
        <v>59</v>
      </c>
      <c r="O155" s="125">
        <v>56</v>
      </c>
      <c r="P155" s="126">
        <v>56</v>
      </c>
      <c r="Q155" s="126">
        <v>54</v>
      </c>
      <c r="R155" s="126">
        <v>50</v>
      </c>
      <c r="S155" s="126">
        <v>49</v>
      </c>
      <c r="T155" s="122">
        <v>46</v>
      </c>
      <c r="U155" s="122">
        <v>47</v>
      </c>
      <c r="V155" s="122">
        <v>48</v>
      </c>
      <c r="W155" s="123">
        <v>48</v>
      </c>
    </row>
    <row r="156" spans="1:23" x14ac:dyDescent="0.25">
      <c r="A156" s="67"/>
      <c r="B156" s="72" t="s">
        <v>113</v>
      </c>
      <c r="C156" s="73">
        <v>2</v>
      </c>
      <c r="D156" s="74">
        <v>2</v>
      </c>
      <c r="E156" s="74">
        <v>2</v>
      </c>
      <c r="F156" s="74">
        <v>2</v>
      </c>
      <c r="G156" s="74">
        <v>2</v>
      </c>
      <c r="H156" s="74">
        <v>2</v>
      </c>
      <c r="I156" s="74">
        <v>2</v>
      </c>
      <c r="J156" s="74">
        <v>2</v>
      </c>
      <c r="K156" s="74">
        <v>2</v>
      </c>
      <c r="L156" s="74">
        <v>2</v>
      </c>
      <c r="M156" s="74">
        <v>2</v>
      </c>
      <c r="N156" s="75">
        <v>2</v>
      </c>
      <c r="O156" s="125">
        <v>2</v>
      </c>
      <c r="P156" s="126">
        <v>2</v>
      </c>
      <c r="Q156" s="126">
        <v>2</v>
      </c>
      <c r="R156" s="126">
        <v>2</v>
      </c>
      <c r="S156" s="126">
        <v>2</v>
      </c>
      <c r="T156" s="122">
        <v>2</v>
      </c>
      <c r="U156" s="122">
        <v>2</v>
      </c>
      <c r="V156" s="122">
        <v>2</v>
      </c>
      <c r="W156" s="123">
        <v>2</v>
      </c>
    </row>
    <row r="157" spans="1:23" ht="15.75" thickBot="1" x14ac:dyDescent="0.3">
      <c r="A157" s="67"/>
      <c r="B157" s="76" t="s">
        <v>96</v>
      </c>
      <c r="C157" s="77">
        <f t="shared" ref="C157:P157" si="22">SUM(C152:C156)</f>
        <v>4812</v>
      </c>
      <c r="D157" s="78">
        <f t="shared" si="22"/>
        <v>4778</v>
      </c>
      <c r="E157" s="78">
        <f t="shared" si="22"/>
        <v>4741</v>
      </c>
      <c r="F157" s="78">
        <f t="shared" si="22"/>
        <v>4683</v>
      </c>
      <c r="G157" s="78">
        <f t="shared" si="22"/>
        <v>4617</v>
      </c>
      <c r="H157" s="78">
        <f t="shared" si="22"/>
        <v>4521</v>
      </c>
      <c r="I157" s="78">
        <f t="shared" si="22"/>
        <v>4461</v>
      </c>
      <c r="J157" s="78">
        <f t="shared" si="22"/>
        <v>4402</v>
      </c>
      <c r="K157" s="78">
        <f t="shared" si="22"/>
        <v>2818</v>
      </c>
      <c r="L157" s="78">
        <f t="shared" si="22"/>
        <v>2747</v>
      </c>
      <c r="M157" s="78">
        <f t="shared" si="22"/>
        <v>2691</v>
      </c>
      <c r="N157" s="79">
        <f t="shared" si="22"/>
        <v>2633</v>
      </c>
      <c r="O157" s="130">
        <f t="shared" si="22"/>
        <v>2566</v>
      </c>
      <c r="P157" s="131">
        <f t="shared" si="22"/>
        <v>2543</v>
      </c>
      <c r="Q157" s="131">
        <v>2515</v>
      </c>
      <c r="R157" s="131">
        <v>2504</v>
      </c>
      <c r="S157" s="131">
        <v>2482</v>
      </c>
      <c r="T157" s="83">
        <v>2449</v>
      </c>
      <c r="U157" s="83">
        <v>2406</v>
      </c>
      <c r="V157" s="83">
        <v>2415</v>
      </c>
      <c r="W157" s="128">
        <v>2412</v>
      </c>
    </row>
    <row r="158" spans="1:23" ht="30" x14ac:dyDescent="0.25">
      <c r="A158" s="67">
        <v>22</v>
      </c>
      <c r="B158" s="68" t="s">
        <v>138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35"/>
      <c r="P158" s="136"/>
      <c r="Q158" s="136"/>
      <c r="R158" s="136"/>
      <c r="S158" s="136"/>
      <c r="T158" s="143"/>
      <c r="U158" s="143"/>
      <c r="V158" s="143"/>
      <c r="W158" s="133"/>
    </row>
    <row r="159" spans="1:23" x14ac:dyDescent="0.2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25">
        <v>0</v>
      </c>
      <c r="P159" s="126">
        <v>0</v>
      </c>
      <c r="Q159" s="126">
        <v>0</v>
      </c>
      <c r="R159" s="126">
        <v>0</v>
      </c>
      <c r="S159" s="126">
        <v>0</v>
      </c>
      <c r="T159" s="122">
        <v>0</v>
      </c>
      <c r="U159" s="122">
        <v>0</v>
      </c>
      <c r="V159" s="122">
        <v>0</v>
      </c>
      <c r="W159" s="123">
        <v>0</v>
      </c>
    </row>
    <row r="160" spans="1:23" x14ac:dyDescent="0.2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25">
        <v>0</v>
      </c>
      <c r="P160" s="126">
        <v>0</v>
      </c>
      <c r="Q160" s="126">
        <v>0</v>
      </c>
      <c r="R160" s="126">
        <v>0</v>
      </c>
      <c r="S160" s="126">
        <v>0</v>
      </c>
      <c r="T160" s="122">
        <v>0</v>
      </c>
      <c r="U160" s="122">
        <v>0</v>
      </c>
      <c r="V160" s="122">
        <v>0</v>
      </c>
      <c r="W160" s="123">
        <v>0</v>
      </c>
    </row>
    <row r="161" spans="1:23" x14ac:dyDescent="0.25">
      <c r="A161" s="67"/>
      <c r="B161" s="72" t="s">
        <v>111</v>
      </c>
      <c r="C161" s="73">
        <v>0</v>
      </c>
      <c r="D161" s="74">
        <v>262</v>
      </c>
      <c r="E161" s="74">
        <v>0</v>
      </c>
      <c r="F161" s="74">
        <v>25</v>
      </c>
      <c r="G161" s="74">
        <v>44</v>
      </c>
      <c r="H161" s="74">
        <v>35</v>
      </c>
      <c r="I161" s="74">
        <v>54</v>
      </c>
      <c r="J161" s="74">
        <v>30</v>
      </c>
      <c r="K161" s="74">
        <v>47</v>
      </c>
      <c r="L161" s="74">
        <v>48</v>
      </c>
      <c r="M161" s="74">
        <v>17</v>
      </c>
      <c r="N161" s="75">
        <v>37</v>
      </c>
      <c r="O161" s="125">
        <v>30</v>
      </c>
      <c r="P161" s="126">
        <v>47</v>
      </c>
      <c r="Q161" s="126">
        <v>57</v>
      </c>
      <c r="R161" s="126">
        <v>73</v>
      </c>
      <c r="S161" s="126">
        <v>62</v>
      </c>
      <c r="T161" s="122">
        <v>35</v>
      </c>
      <c r="U161" s="122">
        <v>62</v>
      </c>
      <c r="V161" s="122">
        <v>92</v>
      </c>
      <c r="W161" s="123">
        <v>70</v>
      </c>
    </row>
    <row r="162" spans="1:23" x14ac:dyDescent="0.25">
      <c r="A162" s="67"/>
      <c r="B162" s="72" t="s">
        <v>112</v>
      </c>
      <c r="C162" s="73">
        <v>0</v>
      </c>
      <c r="D162" s="74">
        <v>6</v>
      </c>
      <c r="E162" s="74">
        <v>0</v>
      </c>
      <c r="F162" s="74">
        <v>1</v>
      </c>
      <c r="G162" s="74">
        <v>6</v>
      </c>
      <c r="H162" s="74">
        <v>9</v>
      </c>
      <c r="I162" s="74">
        <v>1</v>
      </c>
      <c r="J162" s="74">
        <v>0</v>
      </c>
      <c r="K162" s="74">
        <v>2</v>
      </c>
      <c r="L162" s="74">
        <v>2</v>
      </c>
      <c r="M162" s="74">
        <v>7</v>
      </c>
      <c r="N162" s="75">
        <v>3</v>
      </c>
      <c r="O162" s="125">
        <v>1</v>
      </c>
      <c r="P162" s="126">
        <v>3</v>
      </c>
      <c r="Q162" s="126">
        <v>0</v>
      </c>
      <c r="R162" s="126">
        <v>0</v>
      </c>
      <c r="S162" s="126">
        <v>2</v>
      </c>
      <c r="T162" s="122">
        <v>0</v>
      </c>
      <c r="U162" s="122">
        <v>2</v>
      </c>
      <c r="V162" s="122">
        <v>2</v>
      </c>
      <c r="W162" s="123">
        <v>1</v>
      </c>
    </row>
    <row r="163" spans="1:23" x14ac:dyDescent="0.25">
      <c r="A163" s="67"/>
      <c r="B163" s="72" t="s">
        <v>113</v>
      </c>
      <c r="C163" s="73">
        <v>0</v>
      </c>
      <c r="D163" s="74">
        <v>0</v>
      </c>
      <c r="E163" s="74">
        <v>0</v>
      </c>
      <c r="F163" s="74">
        <v>0</v>
      </c>
      <c r="G163" s="74">
        <v>0</v>
      </c>
      <c r="H163" s="74">
        <v>0</v>
      </c>
      <c r="I163" s="74">
        <v>0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25">
        <v>0</v>
      </c>
      <c r="P163" s="126">
        <v>0</v>
      </c>
      <c r="Q163" s="126">
        <v>0</v>
      </c>
      <c r="R163" s="126">
        <v>0</v>
      </c>
      <c r="S163" s="126">
        <v>0</v>
      </c>
      <c r="T163" s="122">
        <v>0</v>
      </c>
      <c r="U163" s="122">
        <v>0</v>
      </c>
      <c r="V163" s="122">
        <v>0</v>
      </c>
      <c r="W163" s="123">
        <v>0</v>
      </c>
    </row>
    <row r="164" spans="1:23" ht="15.75" thickBot="1" x14ac:dyDescent="0.3">
      <c r="A164" s="67"/>
      <c r="B164" s="76" t="s">
        <v>96</v>
      </c>
      <c r="C164" s="77">
        <f t="shared" ref="C164:P164" si="23">SUM(C159:C163)</f>
        <v>0</v>
      </c>
      <c r="D164" s="78">
        <f t="shared" si="23"/>
        <v>268</v>
      </c>
      <c r="E164" s="78">
        <f t="shared" si="23"/>
        <v>0</v>
      </c>
      <c r="F164" s="78">
        <f t="shared" si="23"/>
        <v>26</v>
      </c>
      <c r="G164" s="78">
        <f t="shared" si="23"/>
        <v>50</v>
      </c>
      <c r="H164" s="78">
        <f t="shared" si="23"/>
        <v>44</v>
      </c>
      <c r="I164" s="78">
        <f t="shared" si="23"/>
        <v>55</v>
      </c>
      <c r="J164" s="78">
        <f t="shared" si="23"/>
        <v>30</v>
      </c>
      <c r="K164" s="78">
        <f t="shared" si="23"/>
        <v>49</v>
      </c>
      <c r="L164" s="78">
        <f t="shared" si="23"/>
        <v>50</v>
      </c>
      <c r="M164" s="78">
        <f t="shared" si="23"/>
        <v>24</v>
      </c>
      <c r="N164" s="79">
        <f t="shared" si="23"/>
        <v>40</v>
      </c>
      <c r="O164" s="130">
        <f t="shared" si="23"/>
        <v>31</v>
      </c>
      <c r="P164" s="131">
        <f t="shared" si="23"/>
        <v>50</v>
      </c>
      <c r="Q164" s="131">
        <v>57</v>
      </c>
      <c r="R164" s="131">
        <v>73</v>
      </c>
      <c r="S164" s="131">
        <v>64</v>
      </c>
      <c r="T164" s="83">
        <v>35</v>
      </c>
      <c r="U164" s="83">
        <v>64</v>
      </c>
      <c r="V164" s="83">
        <v>94</v>
      </c>
      <c r="W164" s="128">
        <v>71</v>
      </c>
    </row>
    <row r="165" spans="1:23" ht="30" x14ac:dyDescent="0.25">
      <c r="A165" s="89">
        <v>23</v>
      </c>
      <c r="B165" s="68" t="s">
        <v>139</v>
      </c>
      <c r="C165" s="9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135"/>
      <c r="P165" s="136"/>
      <c r="Q165" s="136"/>
      <c r="R165" s="136"/>
      <c r="S165" s="136"/>
      <c r="T165" s="132"/>
      <c r="U165" s="132"/>
      <c r="V165" s="132"/>
      <c r="W165" s="133"/>
    </row>
    <row r="166" spans="1:23" x14ac:dyDescent="0.25">
      <c r="A166" s="67"/>
      <c r="B166" s="72" t="s">
        <v>95</v>
      </c>
      <c r="C166" s="91" t="s">
        <v>136</v>
      </c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5"/>
      <c r="O166" s="125"/>
      <c r="P166" s="126"/>
      <c r="Q166" s="126"/>
      <c r="R166" s="126"/>
      <c r="S166" s="126"/>
      <c r="T166" s="122"/>
      <c r="U166" s="122"/>
      <c r="V166" s="122"/>
      <c r="W166" s="123"/>
    </row>
    <row r="167" spans="1:23" x14ac:dyDescent="0.25">
      <c r="A167" s="67"/>
      <c r="B167" s="72" t="s">
        <v>110</v>
      </c>
      <c r="C167" s="91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5"/>
      <c r="O167" s="125"/>
      <c r="P167" s="126"/>
      <c r="Q167" s="126"/>
      <c r="R167" s="126"/>
      <c r="S167" s="126"/>
      <c r="T167" s="122"/>
      <c r="U167" s="122"/>
      <c r="V167" s="122"/>
      <c r="W167" s="123"/>
    </row>
    <row r="168" spans="1:23" x14ac:dyDescent="0.25">
      <c r="A168" s="67"/>
      <c r="B168" s="72" t="s">
        <v>111</v>
      </c>
      <c r="C168" s="91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5"/>
      <c r="O168" s="125"/>
      <c r="P168" s="126"/>
      <c r="Q168" s="126"/>
      <c r="R168" s="126"/>
      <c r="S168" s="126"/>
      <c r="T168" s="122"/>
      <c r="U168" s="122"/>
      <c r="V168" s="122"/>
      <c r="W168" s="123"/>
    </row>
    <row r="169" spans="1:23" x14ac:dyDescent="0.25">
      <c r="A169" s="67"/>
      <c r="B169" s="72" t="s">
        <v>112</v>
      </c>
      <c r="C169" s="91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5"/>
      <c r="O169" s="125"/>
      <c r="P169" s="126"/>
      <c r="Q169" s="126"/>
      <c r="R169" s="126"/>
      <c r="S169" s="126"/>
      <c r="T169" s="122"/>
      <c r="U169" s="122"/>
      <c r="V169" s="122"/>
      <c r="W169" s="123"/>
    </row>
    <row r="170" spans="1:23" x14ac:dyDescent="0.25">
      <c r="A170" s="67"/>
      <c r="B170" s="72" t="s">
        <v>113</v>
      </c>
      <c r="C170" s="92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7"/>
      <c r="O170" s="104"/>
      <c r="P170" s="116"/>
      <c r="Q170" s="116"/>
      <c r="R170" s="116"/>
      <c r="S170" s="116"/>
      <c r="T170" s="86"/>
      <c r="U170" s="86"/>
      <c r="V170" s="86"/>
      <c r="W170" s="87"/>
    </row>
    <row r="171" spans="1:23" ht="15.75" thickBot="1" x14ac:dyDescent="0.3">
      <c r="A171" s="67"/>
      <c r="B171" s="76" t="s">
        <v>96</v>
      </c>
      <c r="C171" s="93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9"/>
      <c r="O171" s="130"/>
      <c r="P171" s="131"/>
      <c r="Q171" s="131"/>
      <c r="R171" s="131"/>
      <c r="S171" s="131"/>
      <c r="T171" s="127"/>
      <c r="U171" s="127"/>
      <c r="V171" s="127"/>
      <c r="W171" s="128"/>
    </row>
    <row r="172" spans="1:23" x14ac:dyDescent="0.25">
      <c r="A172" s="67">
        <v>24</v>
      </c>
      <c r="B172" s="68" t="s">
        <v>140</v>
      </c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2"/>
      <c r="O172" s="135"/>
      <c r="P172" s="136"/>
      <c r="Q172" s="136"/>
      <c r="R172" s="136"/>
      <c r="S172" s="136"/>
      <c r="T172" s="143"/>
      <c r="U172" s="143"/>
      <c r="V172" s="143"/>
      <c r="W172" s="133"/>
    </row>
    <row r="173" spans="1:23" x14ac:dyDescent="0.25">
      <c r="A173" s="67"/>
      <c r="B173" s="72" t="s">
        <v>95</v>
      </c>
      <c r="C173" s="73">
        <v>0</v>
      </c>
      <c r="D173" s="74">
        <v>0</v>
      </c>
      <c r="E173" s="74">
        <v>0</v>
      </c>
      <c r="F173" s="74">
        <v>0</v>
      </c>
      <c r="G173" s="74">
        <v>0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5">
        <v>0</v>
      </c>
      <c r="O173" s="125">
        <v>0</v>
      </c>
      <c r="P173" s="126">
        <v>0</v>
      </c>
      <c r="Q173" s="126">
        <v>0</v>
      </c>
      <c r="R173" s="126">
        <v>0</v>
      </c>
      <c r="S173" s="126">
        <v>0</v>
      </c>
      <c r="T173" s="122">
        <v>0</v>
      </c>
      <c r="U173" s="122">
        <v>0</v>
      </c>
      <c r="V173" s="122">
        <v>0</v>
      </c>
      <c r="W173" s="123">
        <v>0</v>
      </c>
    </row>
    <row r="174" spans="1:23" x14ac:dyDescent="0.25">
      <c r="A174" s="67"/>
      <c r="B174" s="72" t="s">
        <v>110</v>
      </c>
      <c r="C174" s="73">
        <v>0</v>
      </c>
      <c r="D174" s="74">
        <v>0</v>
      </c>
      <c r="E174" s="74">
        <v>0</v>
      </c>
      <c r="F174" s="74">
        <v>0</v>
      </c>
      <c r="G174" s="74">
        <v>0</v>
      </c>
      <c r="H174" s="74">
        <v>0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5">
        <v>0</v>
      </c>
      <c r="O174" s="125">
        <v>0</v>
      </c>
      <c r="P174" s="126">
        <v>0</v>
      </c>
      <c r="Q174" s="126">
        <v>0</v>
      </c>
      <c r="R174" s="126">
        <v>0</v>
      </c>
      <c r="S174" s="126">
        <v>0</v>
      </c>
      <c r="T174" s="122">
        <v>0</v>
      </c>
      <c r="U174" s="122">
        <v>0</v>
      </c>
      <c r="V174" s="122">
        <v>0</v>
      </c>
      <c r="W174" s="123">
        <v>0</v>
      </c>
    </row>
    <row r="175" spans="1:23" x14ac:dyDescent="0.25">
      <c r="A175" s="67"/>
      <c r="B175" s="72" t="s">
        <v>111</v>
      </c>
      <c r="C175" s="73">
        <v>0</v>
      </c>
      <c r="D175" s="74">
        <v>291</v>
      </c>
      <c r="E175" s="74">
        <v>135</v>
      </c>
      <c r="F175" s="74">
        <v>84</v>
      </c>
      <c r="G175" s="74">
        <v>109</v>
      </c>
      <c r="H175" s="74">
        <v>129</v>
      </c>
      <c r="I175" s="74">
        <v>113</v>
      </c>
      <c r="J175" s="74">
        <v>89</v>
      </c>
      <c r="K175" s="74">
        <v>1618</v>
      </c>
      <c r="L175" s="74">
        <v>120</v>
      </c>
      <c r="M175" s="74">
        <v>70</v>
      </c>
      <c r="N175" s="75">
        <v>94</v>
      </c>
      <c r="O175" s="125">
        <v>94</v>
      </c>
      <c r="P175" s="126">
        <v>70</v>
      </c>
      <c r="Q175" s="126">
        <v>83</v>
      </c>
      <c r="R175" s="126">
        <v>81</v>
      </c>
      <c r="S175" s="126">
        <v>83</v>
      </c>
      <c r="T175" s="122">
        <v>91</v>
      </c>
      <c r="U175" s="122">
        <v>106</v>
      </c>
      <c r="V175" s="122">
        <v>84</v>
      </c>
      <c r="W175" s="123">
        <v>73</v>
      </c>
    </row>
    <row r="176" spans="1:23" x14ac:dyDescent="0.25">
      <c r="A176" s="67"/>
      <c r="B176" s="72" t="s">
        <v>112</v>
      </c>
      <c r="C176" s="73">
        <v>0</v>
      </c>
      <c r="D176" s="74">
        <v>7</v>
      </c>
      <c r="E176" s="74">
        <v>2</v>
      </c>
      <c r="F176" s="74">
        <v>29</v>
      </c>
      <c r="G176" s="74">
        <v>1</v>
      </c>
      <c r="H176" s="74">
        <v>2</v>
      </c>
      <c r="I176" s="74">
        <v>2</v>
      </c>
      <c r="J176" s="74">
        <v>0</v>
      </c>
      <c r="K176" s="74">
        <v>15</v>
      </c>
      <c r="L176" s="74">
        <v>1</v>
      </c>
      <c r="M176" s="74">
        <v>3</v>
      </c>
      <c r="N176" s="75">
        <v>4</v>
      </c>
      <c r="O176" s="125">
        <v>4</v>
      </c>
      <c r="P176" s="126">
        <v>3</v>
      </c>
      <c r="Q176" s="126">
        <v>2</v>
      </c>
      <c r="R176" s="126">
        <v>4</v>
      </c>
      <c r="S176" s="126">
        <v>3</v>
      </c>
      <c r="T176" s="122">
        <v>4</v>
      </c>
      <c r="U176" s="122">
        <v>1</v>
      </c>
      <c r="V176" s="122">
        <v>1</v>
      </c>
      <c r="W176" s="123">
        <v>1</v>
      </c>
    </row>
    <row r="177" spans="1:23" x14ac:dyDescent="0.25">
      <c r="A177" s="67"/>
      <c r="B177" s="72" t="s">
        <v>113</v>
      </c>
      <c r="C177" s="73">
        <v>0</v>
      </c>
      <c r="D177" s="74">
        <v>0</v>
      </c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5">
        <v>0</v>
      </c>
      <c r="O177" s="125">
        <v>0</v>
      </c>
      <c r="P177" s="126">
        <v>0</v>
      </c>
      <c r="Q177" s="126">
        <v>0</v>
      </c>
      <c r="R177" s="126">
        <v>0</v>
      </c>
      <c r="S177" s="126">
        <v>0</v>
      </c>
      <c r="T177" s="122">
        <v>0</v>
      </c>
      <c r="U177" s="122">
        <v>0</v>
      </c>
      <c r="V177" s="122">
        <v>0</v>
      </c>
      <c r="W177" s="123">
        <v>0</v>
      </c>
    </row>
    <row r="178" spans="1:23" ht="15.75" thickBot="1" x14ac:dyDescent="0.3">
      <c r="A178" s="67"/>
      <c r="B178" s="76" t="s">
        <v>96</v>
      </c>
      <c r="C178" s="77">
        <f t="shared" ref="C178:P178" si="24">SUM(C173:C177)</f>
        <v>0</v>
      </c>
      <c r="D178" s="78">
        <f t="shared" si="24"/>
        <v>298</v>
      </c>
      <c r="E178" s="78">
        <f t="shared" si="24"/>
        <v>137</v>
      </c>
      <c r="F178" s="78">
        <f t="shared" si="24"/>
        <v>113</v>
      </c>
      <c r="G178" s="78">
        <f t="shared" si="24"/>
        <v>110</v>
      </c>
      <c r="H178" s="78">
        <f t="shared" si="24"/>
        <v>131</v>
      </c>
      <c r="I178" s="78">
        <f t="shared" si="24"/>
        <v>115</v>
      </c>
      <c r="J178" s="78">
        <f t="shared" si="24"/>
        <v>89</v>
      </c>
      <c r="K178" s="78">
        <f t="shared" si="24"/>
        <v>1633</v>
      </c>
      <c r="L178" s="78">
        <f t="shared" si="24"/>
        <v>121</v>
      </c>
      <c r="M178" s="78">
        <f t="shared" si="24"/>
        <v>73</v>
      </c>
      <c r="N178" s="79">
        <f t="shared" si="24"/>
        <v>98</v>
      </c>
      <c r="O178" s="130">
        <f t="shared" si="24"/>
        <v>98</v>
      </c>
      <c r="P178" s="131">
        <f t="shared" si="24"/>
        <v>73</v>
      </c>
      <c r="Q178" s="131">
        <v>85</v>
      </c>
      <c r="R178" s="131">
        <v>85</v>
      </c>
      <c r="S178" s="131">
        <v>86</v>
      </c>
      <c r="T178" s="83">
        <v>95</v>
      </c>
      <c r="U178" s="83">
        <v>107</v>
      </c>
      <c r="V178" s="83">
        <v>85</v>
      </c>
      <c r="W178" s="128">
        <v>74</v>
      </c>
    </row>
    <row r="179" spans="1:23" x14ac:dyDescent="0.25">
      <c r="O179" s="117"/>
      <c r="P179" s="117"/>
      <c r="Q179" s="117"/>
      <c r="R179" s="117"/>
      <c r="S179" s="117"/>
      <c r="T179" s="117"/>
    </row>
    <row r="180" spans="1:23" x14ac:dyDescent="0.25">
      <c r="O180" s="117"/>
      <c r="P180" s="117"/>
      <c r="Q180" s="117"/>
      <c r="R180" s="117"/>
      <c r="S180" s="117"/>
      <c r="T180" s="117"/>
    </row>
    <row r="181" spans="1:23" x14ac:dyDescent="0.25">
      <c r="O181" s="117"/>
      <c r="P181" s="117"/>
      <c r="Q181" s="117"/>
      <c r="R181" s="117"/>
      <c r="S181" s="117"/>
      <c r="T181" s="117"/>
    </row>
    <row r="182" spans="1:23" x14ac:dyDescent="0.25">
      <c r="O182" s="117"/>
      <c r="P182" s="117"/>
      <c r="Q182" s="117"/>
      <c r="R182" s="117"/>
      <c r="S182" s="117"/>
      <c r="T182" s="117"/>
    </row>
    <row r="183" spans="1:23" x14ac:dyDescent="0.25">
      <c r="O183" s="117"/>
      <c r="P183" s="117"/>
      <c r="Q183" s="117"/>
      <c r="R183" s="117"/>
      <c r="S183" s="117"/>
      <c r="T183" s="117"/>
    </row>
  </sheetData>
  <mergeCells count="1">
    <mergeCell ref="O2:W2"/>
  </mergeCells>
  <printOptions horizontalCentered="1"/>
  <pageMargins left="0.7" right="0.7" top="0.75" bottom="0.75" header="0.3" footer="0.3"/>
  <pageSetup scale="45" fitToWidth="2" fitToHeight="5" orientation="landscape" horizontalDpi="4294967293" r:id="rId1"/>
  <headerFooter>
    <oddHeader>&amp;CD.P.U.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W172"/>
  <sheetViews>
    <sheetView zoomScaleNormal="100" workbookViewId="0">
      <selection activeCell="O2" sqref="O2:W2"/>
    </sheetView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3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3" ht="15.75" thickBot="1" x14ac:dyDescent="0.3">
      <c r="A2" s="94"/>
      <c r="B2" s="95"/>
      <c r="C2" s="96">
        <v>2020</v>
      </c>
      <c r="D2" s="97"/>
      <c r="E2" s="97"/>
      <c r="F2" s="98"/>
      <c r="G2" s="98"/>
      <c r="H2" s="98"/>
      <c r="I2" s="98"/>
      <c r="J2" s="98"/>
      <c r="K2" s="99"/>
      <c r="L2" s="100"/>
      <c r="M2" s="100"/>
      <c r="N2" s="111"/>
      <c r="O2" s="150">
        <v>2021</v>
      </c>
      <c r="P2" s="151"/>
      <c r="Q2" s="151"/>
      <c r="R2" s="151"/>
      <c r="S2" s="151"/>
      <c r="T2" s="151"/>
      <c r="U2" s="151"/>
      <c r="V2" s="151"/>
      <c r="W2" s="152"/>
    </row>
    <row r="3" spans="1:23" ht="15.75" thickBot="1" x14ac:dyDescent="0.3">
      <c r="B3" s="63" t="s">
        <v>151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138" t="s">
        <v>98</v>
      </c>
      <c r="P3" s="139" t="s">
        <v>99</v>
      </c>
      <c r="Q3" s="139" t="s">
        <v>100</v>
      </c>
      <c r="R3" s="139" t="s">
        <v>101</v>
      </c>
      <c r="S3" s="139" t="s">
        <v>30</v>
      </c>
      <c r="T3" s="65" t="s">
        <v>102</v>
      </c>
      <c r="U3" s="65" t="s">
        <v>103</v>
      </c>
      <c r="V3" s="65" t="s">
        <v>104</v>
      </c>
      <c r="W3" s="140" t="s">
        <v>105</v>
      </c>
    </row>
    <row r="4" spans="1:23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120"/>
      <c r="P4" s="121"/>
      <c r="Q4" s="121"/>
      <c r="R4" s="121"/>
      <c r="S4" s="121"/>
      <c r="T4" s="121"/>
      <c r="U4" s="121"/>
      <c r="V4" s="121"/>
      <c r="W4" s="112"/>
    </row>
    <row r="5" spans="1:23" x14ac:dyDescent="0.25">
      <c r="A5" s="67"/>
      <c r="B5" s="72" t="s">
        <v>95</v>
      </c>
      <c r="C5" s="73">
        <v>153120</v>
      </c>
      <c r="D5" s="74">
        <v>152581</v>
      </c>
      <c r="E5" s="74">
        <v>152465</v>
      </c>
      <c r="F5" s="74">
        <v>152247</v>
      </c>
      <c r="G5" s="74">
        <v>151920</v>
      </c>
      <c r="H5" s="74">
        <v>151991</v>
      </c>
      <c r="I5" s="74">
        <v>151431</v>
      </c>
      <c r="J5" s="74">
        <v>150371</v>
      </c>
      <c r="K5" s="74">
        <v>150068</v>
      </c>
      <c r="L5" s="74">
        <v>152130</v>
      </c>
      <c r="M5" s="74">
        <v>152414</v>
      </c>
      <c r="N5" s="75">
        <v>153378</v>
      </c>
      <c r="O5" s="125">
        <v>153559</v>
      </c>
      <c r="P5" s="126">
        <v>152872</v>
      </c>
      <c r="Q5" s="126">
        <v>152090</v>
      </c>
      <c r="R5" s="126">
        <v>155961</v>
      </c>
      <c r="S5" s="126">
        <v>154817</v>
      </c>
      <c r="T5" s="126">
        <v>154429</v>
      </c>
      <c r="U5" s="126">
        <v>154482</v>
      </c>
      <c r="V5" s="126">
        <v>154193</v>
      </c>
      <c r="W5" s="113">
        <v>153869</v>
      </c>
    </row>
    <row r="6" spans="1:23" x14ac:dyDescent="0.25">
      <c r="A6" s="67"/>
      <c r="B6" s="72" t="s">
        <v>110</v>
      </c>
      <c r="C6" s="73">
        <v>37097</v>
      </c>
      <c r="D6" s="74">
        <v>37364</v>
      </c>
      <c r="E6" s="74">
        <v>37150</v>
      </c>
      <c r="F6" s="74">
        <v>38129</v>
      </c>
      <c r="G6" s="74">
        <v>38338</v>
      </c>
      <c r="H6" s="74">
        <v>38248</v>
      </c>
      <c r="I6" s="74">
        <v>39198</v>
      </c>
      <c r="J6" s="74">
        <v>40183</v>
      </c>
      <c r="K6" s="74">
        <v>39536</v>
      </c>
      <c r="L6" s="74">
        <v>41452</v>
      </c>
      <c r="M6" s="74">
        <v>41192</v>
      </c>
      <c r="N6" s="75">
        <v>40420</v>
      </c>
      <c r="O6" s="125">
        <v>40515</v>
      </c>
      <c r="P6" s="126">
        <v>41257</v>
      </c>
      <c r="Q6" s="126">
        <v>41341</v>
      </c>
      <c r="R6" s="126">
        <v>38471</v>
      </c>
      <c r="S6" s="126">
        <v>39549</v>
      </c>
      <c r="T6" s="126">
        <v>40256</v>
      </c>
      <c r="U6" s="126">
        <v>40217</v>
      </c>
      <c r="V6" s="126">
        <v>40606</v>
      </c>
      <c r="W6" s="113">
        <v>40540</v>
      </c>
    </row>
    <row r="7" spans="1:23" x14ac:dyDescent="0.25">
      <c r="A7" s="67"/>
      <c r="B7" s="72" t="s">
        <v>111</v>
      </c>
      <c r="C7" s="73">
        <v>21577</v>
      </c>
      <c r="D7" s="74">
        <v>21576</v>
      </c>
      <c r="E7" s="74">
        <v>21594</v>
      </c>
      <c r="F7" s="74">
        <v>21602</v>
      </c>
      <c r="G7" s="74">
        <v>21574</v>
      </c>
      <c r="H7" s="74">
        <v>21683</v>
      </c>
      <c r="I7" s="74">
        <v>21715</v>
      </c>
      <c r="J7" s="74">
        <v>21722</v>
      </c>
      <c r="K7" s="74">
        <v>21768</v>
      </c>
      <c r="L7" s="74">
        <v>21883</v>
      </c>
      <c r="M7" s="74">
        <v>21903</v>
      </c>
      <c r="N7" s="75">
        <v>21932</v>
      </c>
      <c r="O7" s="125">
        <v>21962</v>
      </c>
      <c r="P7" s="126">
        <v>21977</v>
      </c>
      <c r="Q7" s="126">
        <v>21969</v>
      </c>
      <c r="R7" s="126">
        <v>21937</v>
      </c>
      <c r="S7" s="126">
        <v>21941</v>
      </c>
      <c r="T7" s="126">
        <v>22009</v>
      </c>
      <c r="U7" s="126">
        <v>22046</v>
      </c>
      <c r="V7" s="126">
        <v>22510</v>
      </c>
      <c r="W7" s="113">
        <v>22080</v>
      </c>
    </row>
    <row r="8" spans="1:23" x14ac:dyDescent="0.25">
      <c r="A8" s="67"/>
      <c r="B8" s="72" t="s">
        <v>112</v>
      </c>
      <c r="C8" s="73">
        <v>1232</v>
      </c>
      <c r="D8" s="74">
        <v>1224</v>
      </c>
      <c r="E8" s="74">
        <v>1223</v>
      </c>
      <c r="F8" s="74">
        <v>1189</v>
      </c>
      <c r="G8" s="74">
        <v>1186</v>
      </c>
      <c r="H8" s="74">
        <v>1207</v>
      </c>
      <c r="I8" s="74">
        <v>1200</v>
      </c>
      <c r="J8" s="74">
        <v>1195</v>
      </c>
      <c r="K8" s="74">
        <v>1222</v>
      </c>
      <c r="L8" s="74">
        <v>1230</v>
      </c>
      <c r="M8" s="74">
        <v>1220</v>
      </c>
      <c r="N8" s="75">
        <v>1228</v>
      </c>
      <c r="O8" s="125">
        <v>1203</v>
      </c>
      <c r="P8" s="126">
        <v>1215</v>
      </c>
      <c r="Q8" s="126">
        <v>1232</v>
      </c>
      <c r="R8" s="126">
        <v>1222</v>
      </c>
      <c r="S8" s="126">
        <v>1235</v>
      </c>
      <c r="T8" s="126">
        <v>1243</v>
      </c>
      <c r="U8" s="126">
        <v>1230</v>
      </c>
      <c r="V8" s="126">
        <v>1236</v>
      </c>
      <c r="W8" s="113">
        <v>1228</v>
      </c>
    </row>
    <row r="9" spans="1:23" x14ac:dyDescent="0.25">
      <c r="A9" s="67"/>
      <c r="B9" s="72" t="s">
        <v>113</v>
      </c>
      <c r="C9" s="73">
        <v>4549</v>
      </c>
      <c r="D9" s="74">
        <v>4547</v>
      </c>
      <c r="E9" s="74">
        <v>4546</v>
      </c>
      <c r="F9" s="74">
        <v>4550</v>
      </c>
      <c r="G9" s="74">
        <v>4540</v>
      </c>
      <c r="H9" s="74">
        <v>4548</v>
      </c>
      <c r="I9" s="74">
        <v>4542</v>
      </c>
      <c r="J9" s="74">
        <v>4534</v>
      </c>
      <c r="K9" s="74">
        <v>4528</v>
      </c>
      <c r="L9" s="74">
        <v>4522</v>
      </c>
      <c r="M9" s="74">
        <v>4553</v>
      </c>
      <c r="N9" s="75">
        <v>4516</v>
      </c>
      <c r="O9" s="125">
        <v>4528</v>
      </c>
      <c r="P9" s="126">
        <v>4521</v>
      </c>
      <c r="Q9" s="126">
        <v>4518</v>
      </c>
      <c r="R9" s="126">
        <v>4521</v>
      </c>
      <c r="S9" s="126">
        <v>4514</v>
      </c>
      <c r="T9" s="126">
        <v>4508</v>
      </c>
      <c r="U9" s="126">
        <v>4495</v>
      </c>
      <c r="V9" s="126">
        <v>4499</v>
      </c>
      <c r="W9" s="113">
        <v>4493</v>
      </c>
    </row>
    <row r="10" spans="1:23" ht="15.75" thickBot="1" x14ac:dyDescent="0.3">
      <c r="A10" s="67"/>
      <c r="B10" s="76" t="s">
        <v>96</v>
      </c>
      <c r="C10" s="77">
        <f t="shared" ref="C10:Q10" si="0">SUM(C5:C9)</f>
        <v>217575</v>
      </c>
      <c r="D10" s="78">
        <f t="shared" si="0"/>
        <v>217292</v>
      </c>
      <c r="E10" s="78">
        <f t="shared" si="0"/>
        <v>216978</v>
      </c>
      <c r="F10" s="78">
        <f t="shared" si="0"/>
        <v>217717</v>
      </c>
      <c r="G10" s="78">
        <f t="shared" si="0"/>
        <v>217558</v>
      </c>
      <c r="H10" s="78">
        <f t="shared" si="0"/>
        <v>217677</v>
      </c>
      <c r="I10" s="78">
        <f t="shared" si="0"/>
        <v>218086</v>
      </c>
      <c r="J10" s="78">
        <f t="shared" si="0"/>
        <v>218005</v>
      </c>
      <c r="K10" s="78">
        <f t="shared" si="0"/>
        <v>217122</v>
      </c>
      <c r="L10" s="78">
        <f t="shared" si="0"/>
        <v>221217</v>
      </c>
      <c r="M10" s="78">
        <f t="shared" si="0"/>
        <v>221282</v>
      </c>
      <c r="N10" s="79">
        <f t="shared" si="0"/>
        <v>221474</v>
      </c>
      <c r="O10" s="130">
        <f t="shared" si="0"/>
        <v>221767</v>
      </c>
      <c r="P10" s="131">
        <f t="shared" si="0"/>
        <v>221842</v>
      </c>
      <c r="Q10" s="131">
        <f t="shared" si="0"/>
        <v>221150</v>
      </c>
      <c r="R10" s="131">
        <v>222112</v>
      </c>
      <c r="S10" s="131">
        <v>222056</v>
      </c>
      <c r="T10" s="131">
        <v>222445</v>
      </c>
      <c r="U10" s="131">
        <v>222470</v>
      </c>
      <c r="V10" s="131">
        <v>223044</v>
      </c>
      <c r="W10" s="114">
        <v>222210</v>
      </c>
    </row>
    <row r="11" spans="1:23" x14ac:dyDescent="0.2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35"/>
      <c r="P11" s="136"/>
      <c r="Q11" s="136"/>
      <c r="R11" s="136"/>
      <c r="S11" s="136"/>
      <c r="T11" s="136"/>
      <c r="U11" s="136"/>
      <c r="V11" s="136"/>
      <c r="W11" s="115"/>
    </row>
    <row r="12" spans="1:23" x14ac:dyDescent="0.25">
      <c r="A12" s="67"/>
      <c r="B12" s="72" t="s">
        <v>95</v>
      </c>
      <c r="C12" s="73">
        <v>605</v>
      </c>
      <c r="D12" s="74">
        <v>668</v>
      </c>
      <c r="E12" s="74">
        <v>322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25">
        <v>0</v>
      </c>
      <c r="P12" s="126">
        <v>0</v>
      </c>
      <c r="Q12" s="126">
        <v>0</v>
      </c>
      <c r="R12" s="126">
        <v>0</v>
      </c>
      <c r="S12" s="126">
        <v>0</v>
      </c>
      <c r="T12" s="126">
        <v>0</v>
      </c>
      <c r="U12" s="126">
        <v>271</v>
      </c>
      <c r="V12" s="126">
        <v>632</v>
      </c>
      <c r="W12" s="113">
        <v>1843</v>
      </c>
    </row>
    <row r="13" spans="1:23" x14ac:dyDescent="0.25">
      <c r="A13" s="67"/>
      <c r="B13" s="72" t="s">
        <v>110</v>
      </c>
      <c r="C13" s="73">
        <v>0</v>
      </c>
      <c r="D13" s="74">
        <v>0</v>
      </c>
      <c r="E13" s="74">
        <v>26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25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13">
        <v>0</v>
      </c>
    </row>
    <row r="14" spans="1:23" x14ac:dyDescent="0.25">
      <c r="A14" s="67"/>
      <c r="B14" s="72" t="s">
        <v>111</v>
      </c>
      <c r="C14" s="73">
        <v>15</v>
      </c>
      <c r="D14" s="74">
        <v>10</v>
      </c>
      <c r="E14" s="74">
        <v>5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27</v>
      </c>
      <c r="N14" s="75">
        <v>7</v>
      </c>
      <c r="O14" s="125">
        <v>36</v>
      </c>
      <c r="P14" s="126">
        <v>30</v>
      </c>
      <c r="Q14" s="126">
        <v>14</v>
      </c>
      <c r="R14" s="126">
        <v>27</v>
      </c>
      <c r="S14" s="126">
        <v>7</v>
      </c>
      <c r="T14" s="126">
        <v>16</v>
      </c>
      <c r="U14" s="126">
        <v>16</v>
      </c>
      <c r="V14" s="126">
        <v>19</v>
      </c>
      <c r="W14" s="113">
        <v>19</v>
      </c>
    </row>
    <row r="15" spans="1:23" x14ac:dyDescent="0.2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25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13">
        <v>0</v>
      </c>
    </row>
    <row r="16" spans="1:23" x14ac:dyDescent="0.2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25">
        <v>0</v>
      </c>
      <c r="P16" s="126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13">
        <v>0</v>
      </c>
    </row>
    <row r="17" spans="1:23" ht="15.75" thickBot="1" x14ac:dyDescent="0.3">
      <c r="B17" s="76" t="s">
        <v>96</v>
      </c>
      <c r="C17" s="77">
        <f t="shared" ref="C17:Q17" si="1">SUM(C12:C16)</f>
        <v>620</v>
      </c>
      <c r="D17" s="78">
        <f t="shared" si="1"/>
        <v>678</v>
      </c>
      <c r="E17" s="78">
        <f t="shared" si="1"/>
        <v>353</v>
      </c>
      <c r="F17" s="78">
        <f t="shared" si="1"/>
        <v>0</v>
      </c>
      <c r="G17" s="78">
        <f t="shared" si="1"/>
        <v>0</v>
      </c>
      <c r="H17" s="78">
        <f t="shared" si="1"/>
        <v>0</v>
      </c>
      <c r="I17" s="78">
        <f t="shared" si="1"/>
        <v>0</v>
      </c>
      <c r="J17" s="78">
        <f t="shared" si="1"/>
        <v>0</v>
      </c>
      <c r="K17" s="78">
        <f t="shared" si="1"/>
        <v>0</v>
      </c>
      <c r="L17" s="78">
        <f t="shared" si="1"/>
        <v>0</v>
      </c>
      <c r="M17" s="78">
        <f t="shared" si="1"/>
        <v>27</v>
      </c>
      <c r="N17" s="79">
        <f t="shared" si="1"/>
        <v>7</v>
      </c>
      <c r="O17" s="130">
        <f t="shared" si="1"/>
        <v>36</v>
      </c>
      <c r="P17" s="131">
        <f t="shared" si="1"/>
        <v>30</v>
      </c>
      <c r="Q17" s="131">
        <f t="shared" si="1"/>
        <v>14</v>
      </c>
      <c r="R17" s="131">
        <v>27</v>
      </c>
      <c r="S17" s="131">
        <v>7</v>
      </c>
      <c r="T17" s="131">
        <v>16</v>
      </c>
      <c r="U17" s="131">
        <f>SUM(U12:U16)</f>
        <v>287</v>
      </c>
      <c r="V17" s="131">
        <f>SUM(V12:V16)</f>
        <v>651</v>
      </c>
      <c r="W17" s="114">
        <f>SUM(W12:W16)</f>
        <v>1862</v>
      </c>
    </row>
    <row r="18" spans="1:23" x14ac:dyDescent="0.25">
      <c r="A18" s="67">
        <v>3</v>
      </c>
      <c r="B18" s="68" t="s">
        <v>141</v>
      </c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135"/>
      <c r="P18" s="136"/>
      <c r="Q18" s="136"/>
      <c r="R18" s="136"/>
      <c r="S18" s="136"/>
      <c r="T18" s="136"/>
      <c r="U18" s="136"/>
      <c r="V18" s="136"/>
      <c r="W18" s="115"/>
    </row>
    <row r="19" spans="1:23" x14ac:dyDescent="0.25">
      <c r="B19" s="72" t="s">
        <v>95</v>
      </c>
      <c r="C19" s="73">
        <v>8020</v>
      </c>
      <c r="D19" s="74">
        <v>7920</v>
      </c>
      <c r="E19" s="74">
        <v>4415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1709</v>
      </c>
      <c r="M19" s="74">
        <v>108</v>
      </c>
      <c r="N19" s="75">
        <v>0</v>
      </c>
      <c r="O19" s="125">
        <v>0</v>
      </c>
      <c r="P19" s="126">
        <v>0</v>
      </c>
      <c r="Q19" s="126">
        <v>0</v>
      </c>
      <c r="R19" s="126">
        <v>0</v>
      </c>
      <c r="S19" s="126">
        <v>0</v>
      </c>
      <c r="T19" s="126">
        <v>1244</v>
      </c>
      <c r="U19" s="126">
        <v>2667</v>
      </c>
      <c r="V19" s="126">
        <v>6335</v>
      </c>
      <c r="W19" s="113">
        <v>6955</v>
      </c>
    </row>
    <row r="20" spans="1:23" x14ac:dyDescent="0.25">
      <c r="B20" s="72" t="s">
        <v>110</v>
      </c>
      <c r="C20" s="73">
        <v>767</v>
      </c>
      <c r="D20" s="74">
        <v>553</v>
      </c>
      <c r="E20" s="74">
        <v>338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65</v>
      </c>
      <c r="M20" s="74">
        <v>3</v>
      </c>
      <c r="N20" s="75">
        <v>0</v>
      </c>
      <c r="O20" s="125">
        <v>0</v>
      </c>
      <c r="P20" s="126">
        <v>0</v>
      </c>
      <c r="Q20" s="126">
        <v>0</v>
      </c>
      <c r="R20" s="126">
        <v>0</v>
      </c>
      <c r="S20" s="126">
        <v>0</v>
      </c>
      <c r="T20" s="126">
        <v>0</v>
      </c>
      <c r="U20" s="126">
        <v>1247</v>
      </c>
      <c r="V20" s="126">
        <v>4107</v>
      </c>
      <c r="W20" s="113">
        <v>2764</v>
      </c>
    </row>
    <row r="21" spans="1:23" x14ac:dyDescent="0.25">
      <c r="B21" s="72" t="s">
        <v>111</v>
      </c>
      <c r="C21" s="73">
        <v>1320</v>
      </c>
      <c r="D21" s="74">
        <v>1127</v>
      </c>
      <c r="E21" s="74">
        <v>720</v>
      </c>
      <c r="F21" s="74">
        <v>1</v>
      </c>
      <c r="G21" s="74">
        <v>0</v>
      </c>
      <c r="H21" s="74">
        <v>0</v>
      </c>
      <c r="I21" s="74">
        <v>0</v>
      </c>
      <c r="J21" s="74">
        <v>0</v>
      </c>
      <c r="K21" s="74">
        <v>207</v>
      </c>
      <c r="L21" s="74">
        <v>596</v>
      </c>
      <c r="M21" s="74">
        <v>483</v>
      </c>
      <c r="N21" s="75">
        <v>974</v>
      </c>
      <c r="O21" s="125">
        <v>1022</v>
      </c>
      <c r="P21" s="126">
        <v>398</v>
      </c>
      <c r="Q21" s="126">
        <v>908</v>
      </c>
      <c r="R21" s="126">
        <v>670</v>
      </c>
      <c r="S21" s="126">
        <v>637</v>
      </c>
      <c r="T21" s="126">
        <v>734</v>
      </c>
      <c r="U21" s="126">
        <v>695</v>
      </c>
      <c r="V21" s="126">
        <v>732</v>
      </c>
      <c r="W21" s="113">
        <v>785</v>
      </c>
    </row>
    <row r="22" spans="1:23" x14ac:dyDescent="0.25">
      <c r="B22" s="72" t="s">
        <v>112</v>
      </c>
      <c r="C22" s="73">
        <v>69</v>
      </c>
      <c r="D22" s="74">
        <v>65</v>
      </c>
      <c r="E22" s="74">
        <v>23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16</v>
      </c>
      <c r="L22" s="74">
        <v>56</v>
      </c>
      <c r="M22" s="74">
        <v>26</v>
      </c>
      <c r="N22" s="75">
        <v>60</v>
      </c>
      <c r="O22" s="125">
        <v>70</v>
      </c>
      <c r="P22" s="126">
        <v>22</v>
      </c>
      <c r="Q22" s="126">
        <v>51</v>
      </c>
      <c r="R22" s="126">
        <v>34</v>
      </c>
      <c r="S22" s="126">
        <v>23</v>
      </c>
      <c r="T22" s="126">
        <v>60</v>
      </c>
      <c r="U22" s="126">
        <v>41</v>
      </c>
      <c r="V22" s="126">
        <v>44</v>
      </c>
      <c r="W22" s="113">
        <v>50</v>
      </c>
    </row>
    <row r="23" spans="1:23" x14ac:dyDescent="0.25">
      <c r="B23" s="72" t="s">
        <v>113</v>
      </c>
      <c r="C23" s="73">
        <v>91</v>
      </c>
      <c r="D23" s="74">
        <v>84</v>
      </c>
      <c r="E23" s="74">
        <v>57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15</v>
      </c>
      <c r="L23" s="74">
        <v>50</v>
      </c>
      <c r="M23" s="74">
        <v>28</v>
      </c>
      <c r="N23" s="75">
        <v>51</v>
      </c>
      <c r="O23" s="125">
        <v>72</v>
      </c>
      <c r="P23" s="126">
        <v>23</v>
      </c>
      <c r="Q23" s="126">
        <v>52</v>
      </c>
      <c r="R23" s="126">
        <v>42</v>
      </c>
      <c r="S23" s="126">
        <v>42</v>
      </c>
      <c r="T23" s="126">
        <v>47</v>
      </c>
      <c r="U23" s="126">
        <v>47</v>
      </c>
      <c r="V23" s="126">
        <v>51</v>
      </c>
      <c r="W23" s="113">
        <v>66</v>
      </c>
    </row>
    <row r="24" spans="1:23" ht="15.75" thickBot="1" x14ac:dyDescent="0.3">
      <c r="B24" s="76" t="s">
        <v>96</v>
      </c>
      <c r="C24" s="77">
        <f t="shared" ref="C24:Q24" si="2">SUM(C19:C23)</f>
        <v>10267</v>
      </c>
      <c r="D24" s="78">
        <f t="shared" si="2"/>
        <v>9749</v>
      </c>
      <c r="E24" s="78">
        <f t="shared" si="2"/>
        <v>5553</v>
      </c>
      <c r="F24" s="78">
        <f t="shared" si="2"/>
        <v>1</v>
      </c>
      <c r="G24" s="78">
        <f t="shared" si="2"/>
        <v>0</v>
      </c>
      <c r="H24" s="78">
        <f t="shared" si="2"/>
        <v>0</v>
      </c>
      <c r="I24" s="78">
        <f t="shared" si="2"/>
        <v>0</v>
      </c>
      <c r="J24" s="78">
        <f t="shared" si="2"/>
        <v>0</v>
      </c>
      <c r="K24" s="78">
        <f t="shared" si="2"/>
        <v>238</v>
      </c>
      <c r="L24" s="78">
        <f t="shared" si="2"/>
        <v>2476</v>
      </c>
      <c r="M24" s="78">
        <f t="shared" si="2"/>
        <v>648</v>
      </c>
      <c r="N24" s="79">
        <f t="shared" si="2"/>
        <v>1085</v>
      </c>
      <c r="O24" s="130">
        <f t="shared" si="2"/>
        <v>1164</v>
      </c>
      <c r="P24" s="131">
        <f t="shared" si="2"/>
        <v>443</v>
      </c>
      <c r="Q24" s="131">
        <f t="shared" si="2"/>
        <v>1011</v>
      </c>
      <c r="R24" s="131">
        <v>746</v>
      </c>
      <c r="S24" s="131">
        <v>702</v>
      </c>
      <c r="T24" s="127">
        <f t="shared" ref="T24:W24" si="3">SUM(T19:T23)</f>
        <v>2085</v>
      </c>
      <c r="U24" s="127">
        <f t="shared" si="3"/>
        <v>4697</v>
      </c>
      <c r="V24" s="127">
        <f t="shared" si="3"/>
        <v>11269</v>
      </c>
      <c r="W24" s="128">
        <f t="shared" si="3"/>
        <v>10620</v>
      </c>
    </row>
    <row r="25" spans="1:23" x14ac:dyDescent="0.25">
      <c r="A25" s="67">
        <v>4</v>
      </c>
      <c r="B25" s="68" t="s">
        <v>117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35"/>
      <c r="P25" s="136"/>
      <c r="Q25" s="136"/>
      <c r="R25" s="136"/>
      <c r="S25" s="136"/>
      <c r="T25" s="136"/>
      <c r="U25" s="136"/>
      <c r="V25" s="136"/>
      <c r="W25" s="115"/>
    </row>
    <row r="26" spans="1:23" x14ac:dyDescent="0.25">
      <c r="A26" s="67"/>
      <c r="B26" s="72" t="s">
        <v>95</v>
      </c>
      <c r="C26" s="73">
        <v>370</v>
      </c>
      <c r="D26" s="74">
        <v>449</v>
      </c>
      <c r="E26" s="74">
        <v>259</v>
      </c>
      <c r="F26" s="74">
        <v>8</v>
      </c>
      <c r="G26" s="74">
        <v>6</v>
      </c>
      <c r="H26" s="74">
        <v>7</v>
      </c>
      <c r="I26" s="74">
        <v>1</v>
      </c>
      <c r="J26" s="74">
        <v>1</v>
      </c>
      <c r="K26" s="74">
        <v>0</v>
      </c>
      <c r="L26" s="74">
        <v>1</v>
      </c>
      <c r="M26" s="74">
        <v>1</v>
      </c>
      <c r="N26" s="75">
        <v>0</v>
      </c>
      <c r="O26" s="125">
        <v>0</v>
      </c>
      <c r="P26" s="126">
        <v>0</v>
      </c>
      <c r="Q26" s="126">
        <v>0</v>
      </c>
      <c r="R26" s="126">
        <v>0</v>
      </c>
      <c r="S26" s="126">
        <v>0</v>
      </c>
      <c r="T26" s="126">
        <v>0</v>
      </c>
      <c r="U26" s="126">
        <v>70</v>
      </c>
      <c r="V26" s="126">
        <v>182</v>
      </c>
      <c r="W26" s="113">
        <v>706</v>
      </c>
    </row>
    <row r="27" spans="1:23" x14ac:dyDescent="0.25">
      <c r="A27" s="67"/>
      <c r="B27" s="72" t="s">
        <v>110</v>
      </c>
      <c r="C27" s="73">
        <v>102</v>
      </c>
      <c r="D27" s="74">
        <v>71</v>
      </c>
      <c r="E27" s="74">
        <v>43</v>
      </c>
      <c r="F27" s="74">
        <v>0</v>
      </c>
      <c r="G27" s="74">
        <v>2</v>
      </c>
      <c r="H27" s="74">
        <v>0</v>
      </c>
      <c r="I27" s="74">
        <v>1</v>
      </c>
      <c r="J27" s="74">
        <v>0</v>
      </c>
      <c r="K27" s="74">
        <v>1</v>
      </c>
      <c r="L27" s="74">
        <v>2</v>
      </c>
      <c r="M27" s="74">
        <v>0</v>
      </c>
      <c r="N27" s="75">
        <v>0</v>
      </c>
      <c r="O27" s="125">
        <v>0</v>
      </c>
      <c r="P27" s="126">
        <v>0</v>
      </c>
      <c r="Q27" s="126">
        <v>0</v>
      </c>
      <c r="R27" s="126">
        <v>0</v>
      </c>
      <c r="S27" s="126">
        <v>0</v>
      </c>
      <c r="T27" s="126">
        <v>0</v>
      </c>
      <c r="U27" s="126">
        <v>10</v>
      </c>
      <c r="V27" s="126">
        <v>119</v>
      </c>
      <c r="W27" s="113">
        <v>541</v>
      </c>
    </row>
    <row r="28" spans="1:23" x14ac:dyDescent="0.25">
      <c r="A28" s="67"/>
      <c r="B28" s="72" t="s">
        <v>111</v>
      </c>
      <c r="C28" s="73">
        <v>33</v>
      </c>
      <c r="D28" s="74">
        <v>29</v>
      </c>
      <c r="E28" s="74">
        <v>23</v>
      </c>
      <c r="F28" s="74">
        <v>3</v>
      </c>
      <c r="G28" s="74">
        <v>1</v>
      </c>
      <c r="H28" s="74">
        <v>0</v>
      </c>
      <c r="I28" s="74">
        <v>1</v>
      </c>
      <c r="J28" s="74">
        <v>0</v>
      </c>
      <c r="K28" s="74">
        <v>0</v>
      </c>
      <c r="L28" s="74">
        <v>0</v>
      </c>
      <c r="M28" s="74">
        <v>12</v>
      </c>
      <c r="N28" s="75">
        <v>5</v>
      </c>
      <c r="O28" s="125">
        <v>16</v>
      </c>
      <c r="P28" s="126">
        <v>21</v>
      </c>
      <c r="Q28" s="126">
        <v>11</v>
      </c>
      <c r="R28" s="126">
        <v>22</v>
      </c>
      <c r="S28" s="126">
        <v>9</v>
      </c>
      <c r="T28" s="126">
        <v>10</v>
      </c>
      <c r="U28" s="126">
        <v>8</v>
      </c>
      <c r="V28" s="126">
        <v>15</v>
      </c>
      <c r="W28" s="113">
        <v>15</v>
      </c>
    </row>
    <row r="29" spans="1:23" x14ac:dyDescent="0.25">
      <c r="A29" s="67"/>
      <c r="B29" s="72" t="s">
        <v>112</v>
      </c>
      <c r="C29" s="73">
        <v>0</v>
      </c>
      <c r="D29" s="74">
        <v>0</v>
      </c>
      <c r="E29" s="74">
        <v>1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25">
        <v>1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6">
        <v>0</v>
      </c>
      <c r="W29" s="113">
        <v>0</v>
      </c>
    </row>
    <row r="30" spans="1:23" x14ac:dyDescent="0.25">
      <c r="A30" s="67"/>
      <c r="B30" s="72" t="s">
        <v>113</v>
      </c>
      <c r="C30" s="73">
        <v>2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1</v>
      </c>
      <c r="N30" s="75">
        <v>0</v>
      </c>
      <c r="O30" s="125">
        <v>0</v>
      </c>
      <c r="P30" s="126">
        <v>0</v>
      </c>
      <c r="Q30" s="126">
        <v>0</v>
      </c>
      <c r="R30" s="126">
        <v>1</v>
      </c>
      <c r="S30" s="126">
        <v>1</v>
      </c>
      <c r="T30" s="126">
        <v>2</v>
      </c>
      <c r="U30" s="126">
        <v>0</v>
      </c>
      <c r="V30" s="126">
        <v>0</v>
      </c>
      <c r="W30" s="113">
        <v>0</v>
      </c>
    </row>
    <row r="31" spans="1:23" ht="15.75" thickBot="1" x14ac:dyDescent="0.3">
      <c r="A31" s="67"/>
      <c r="B31" s="76" t="s">
        <v>96</v>
      </c>
      <c r="C31" s="77">
        <f t="shared" ref="C31:Q31" si="4">SUM(C26:C30)</f>
        <v>507</v>
      </c>
      <c r="D31" s="78">
        <f t="shared" si="4"/>
        <v>549</v>
      </c>
      <c r="E31" s="78">
        <f t="shared" si="4"/>
        <v>326</v>
      </c>
      <c r="F31" s="78">
        <f t="shared" si="4"/>
        <v>11</v>
      </c>
      <c r="G31" s="78">
        <f t="shared" si="4"/>
        <v>9</v>
      </c>
      <c r="H31" s="78">
        <f t="shared" si="4"/>
        <v>7</v>
      </c>
      <c r="I31" s="78">
        <f t="shared" si="4"/>
        <v>3</v>
      </c>
      <c r="J31" s="78">
        <f t="shared" si="4"/>
        <v>1</v>
      </c>
      <c r="K31" s="78">
        <f t="shared" si="4"/>
        <v>1</v>
      </c>
      <c r="L31" s="78">
        <f t="shared" si="4"/>
        <v>3</v>
      </c>
      <c r="M31" s="78">
        <f t="shared" si="4"/>
        <v>14</v>
      </c>
      <c r="N31" s="79">
        <f t="shared" si="4"/>
        <v>5</v>
      </c>
      <c r="O31" s="130">
        <f t="shared" si="4"/>
        <v>17</v>
      </c>
      <c r="P31" s="131">
        <f t="shared" si="4"/>
        <v>21</v>
      </c>
      <c r="Q31" s="131">
        <f t="shared" si="4"/>
        <v>11</v>
      </c>
      <c r="R31" s="131">
        <v>23</v>
      </c>
      <c r="S31" s="131">
        <v>10</v>
      </c>
      <c r="T31" s="131">
        <v>12</v>
      </c>
      <c r="U31" s="131">
        <v>88</v>
      </c>
      <c r="V31" s="131">
        <v>316</v>
      </c>
      <c r="W31" s="114">
        <v>1262</v>
      </c>
    </row>
    <row r="32" spans="1:23" x14ac:dyDescent="0.25">
      <c r="A32" s="67">
        <v>5</v>
      </c>
      <c r="B32" s="68" t="s">
        <v>142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35"/>
      <c r="P32" s="136"/>
      <c r="Q32" s="136"/>
      <c r="R32" s="136"/>
      <c r="S32" s="136"/>
      <c r="T32" s="136"/>
      <c r="U32" s="136"/>
      <c r="V32" s="136"/>
      <c r="W32" s="115"/>
    </row>
    <row r="33" spans="1:23" x14ac:dyDescent="0.25">
      <c r="A33" s="67"/>
      <c r="B33" s="72" t="s">
        <v>95</v>
      </c>
      <c r="C33" s="73">
        <v>367</v>
      </c>
      <c r="D33" s="74">
        <v>437</v>
      </c>
      <c r="E33" s="74">
        <v>259</v>
      </c>
      <c r="F33" s="74">
        <v>5</v>
      </c>
      <c r="G33" s="74">
        <v>7</v>
      </c>
      <c r="H33" s="74">
        <v>4</v>
      </c>
      <c r="I33" s="74">
        <v>2</v>
      </c>
      <c r="J33" s="74">
        <v>0</v>
      </c>
      <c r="K33" s="74">
        <v>0</v>
      </c>
      <c r="L33" s="74">
        <v>0</v>
      </c>
      <c r="M33" s="74">
        <v>0</v>
      </c>
      <c r="N33" s="75">
        <v>0</v>
      </c>
      <c r="O33" s="125">
        <v>0</v>
      </c>
      <c r="P33" s="126">
        <v>0</v>
      </c>
      <c r="Q33" s="126">
        <v>0</v>
      </c>
      <c r="R33" s="126">
        <v>0</v>
      </c>
      <c r="S33" s="126">
        <v>0</v>
      </c>
      <c r="T33" s="126">
        <v>0</v>
      </c>
      <c r="U33" s="126">
        <v>65</v>
      </c>
      <c r="V33" s="126">
        <v>150</v>
      </c>
      <c r="W33" s="113">
        <v>691</v>
      </c>
    </row>
    <row r="34" spans="1:23" x14ac:dyDescent="0.25">
      <c r="A34" s="67"/>
      <c r="B34" s="72" t="s">
        <v>110</v>
      </c>
      <c r="C34" s="73">
        <v>102</v>
      </c>
      <c r="D34" s="74">
        <v>71</v>
      </c>
      <c r="E34" s="74">
        <v>42</v>
      </c>
      <c r="F34" s="74">
        <v>0</v>
      </c>
      <c r="G34" s="74">
        <v>2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25">
        <v>0</v>
      </c>
      <c r="P34" s="126">
        <v>0</v>
      </c>
      <c r="Q34" s="126">
        <v>0</v>
      </c>
      <c r="R34" s="126">
        <v>0</v>
      </c>
      <c r="S34" s="126">
        <v>0</v>
      </c>
      <c r="T34" s="126">
        <v>0</v>
      </c>
      <c r="U34" s="126">
        <v>14</v>
      </c>
      <c r="V34" s="126">
        <v>146</v>
      </c>
      <c r="W34" s="113">
        <v>538</v>
      </c>
    </row>
    <row r="35" spans="1:23" x14ac:dyDescent="0.25">
      <c r="A35" s="67"/>
      <c r="B35" s="72" t="s">
        <v>111</v>
      </c>
      <c r="C35" s="73">
        <v>35</v>
      </c>
      <c r="D35" s="74">
        <v>30</v>
      </c>
      <c r="E35" s="74">
        <v>22</v>
      </c>
      <c r="F35" s="74">
        <v>2</v>
      </c>
      <c r="G35" s="74">
        <v>1</v>
      </c>
      <c r="H35" s="74">
        <v>0</v>
      </c>
      <c r="I35" s="74">
        <v>1</v>
      </c>
      <c r="J35" s="74">
        <v>0</v>
      </c>
      <c r="K35" s="74">
        <v>0</v>
      </c>
      <c r="L35" s="74">
        <v>0</v>
      </c>
      <c r="M35" s="74">
        <v>11</v>
      </c>
      <c r="N35" s="75">
        <v>4</v>
      </c>
      <c r="O35" s="125">
        <v>15</v>
      </c>
      <c r="P35" s="126">
        <v>6</v>
      </c>
      <c r="Q35" s="126">
        <v>10</v>
      </c>
      <c r="R35" s="126">
        <v>23</v>
      </c>
      <c r="S35" s="126">
        <v>9</v>
      </c>
      <c r="T35" s="126">
        <v>11</v>
      </c>
      <c r="U35" s="126">
        <v>9</v>
      </c>
      <c r="V35" s="126">
        <v>15</v>
      </c>
      <c r="W35" s="113">
        <v>15</v>
      </c>
    </row>
    <row r="36" spans="1:23" x14ac:dyDescent="0.25">
      <c r="A36" s="67"/>
      <c r="B36" s="72" t="s">
        <v>112</v>
      </c>
      <c r="C36" s="73">
        <v>0</v>
      </c>
      <c r="D36" s="74">
        <v>0</v>
      </c>
      <c r="E36" s="74">
        <v>1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25">
        <v>1</v>
      </c>
      <c r="P36" s="126">
        <v>0</v>
      </c>
      <c r="Q36" s="126">
        <v>0</v>
      </c>
      <c r="R36" s="126">
        <v>0</v>
      </c>
      <c r="S36" s="126">
        <v>0</v>
      </c>
      <c r="T36" s="126">
        <v>0</v>
      </c>
      <c r="U36" s="126">
        <v>0</v>
      </c>
      <c r="V36" s="126">
        <v>0</v>
      </c>
      <c r="W36" s="113">
        <v>0</v>
      </c>
    </row>
    <row r="37" spans="1:23" x14ac:dyDescent="0.25">
      <c r="A37" s="67"/>
      <c r="B37" s="72" t="s">
        <v>113</v>
      </c>
      <c r="C37" s="73">
        <v>2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25">
        <v>0</v>
      </c>
      <c r="P37" s="126">
        <v>0</v>
      </c>
      <c r="Q37" s="126">
        <v>0</v>
      </c>
      <c r="R37" s="126">
        <v>0</v>
      </c>
      <c r="S37" s="126">
        <v>0</v>
      </c>
      <c r="T37" s="126">
        <v>2</v>
      </c>
      <c r="U37" s="126">
        <v>0</v>
      </c>
      <c r="V37" s="126">
        <v>0</v>
      </c>
      <c r="W37" s="113">
        <v>0</v>
      </c>
    </row>
    <row r="38" spans="1:23" ht="15.75" thickBot="1" x14ac:dyDescent="0.3">
      <c r="A38" s="67"/>
      <c r="B38" s="76" t="s">
        <v>96</v>
      </c>
      <c r="C38" s="77">
        <f t="shared" ref="C38:Q38" si="5">SUM(C33:C37)</f>
        <v>506</v>
      </c>
      <c r="D38" s="78">
        <f t="shared" si="5"/>
        <v>538</v>
      </c>
      <c r="E38" s="78">
        <f t="shared" si="5"/>
        <v>324</v>
      </c>
      <c r="F38" s="78">
        <f t="shared" si="5"/>
        <v>7</v>
      </c>
      <c r="G38" s="78">
        <f t="shared" si="5"/>
        <v>10</v>
      </c>
      <c r="H38" s="78">
        <f t="shared" si="5"/>
        <v>4</v>
      </c>
      <c r="I38" s="78">
        <f t="shared" si="5"/>
        <v>3</v>
      </c>
      <c r="J38" s="78">
        <f t="shared" si="5"/>
        <v>0</v>
      </c>
      <c r="K38" s="78">
        <f t="shared" si="5"/>
        <v>0</v>
      </c>
      <c r="L38" s="78">
        <f t="shared" si="5"/>
        <v>0</v>
      </c>
      <c r="M38" s="78">
        <f t="shared" si="5"/>
        <v>11</v>
      </c>
      <c r="N38" s="79">
        <f t="shared" si="5"/>
        <v>4</v>
      </c>
      <c r="O38" s="130">
        <f t="shared" si="5"/>
        <v>16</v>
      </c>
      <c r="P38" s="131">
        <f t="shared" si="5"/>
        <v>6</v>
      </c>
      <c r="Q38" s="131">
        <f t="shared" si="5"/>
        <v>10</v>
      </c>
      <c r="R38" s="131">
        <v>23</v>
      </c>
      <c r="S38" s="131">
        <v>9</v>
      </c>
      <c r="T38" s="131">
        <v>13</v>
      </c>
      <c r="U38" s="127">
        <f t="shared" ref="U38:W38" si="6">SUM(U33:U37)</f>
        <v>88</v>
      </c>
      <c r="V38" s="127">
        <f t="shared" si="6"/>
        <v>311</v>
      </c>
      <c r="W38" s="128">
        <f t="shared" si="6"/>
        <v>1244</v>
      </c>
    </row>
    <row r="39" spans="1:23" x14ac:dyDescent="0.25">
      <c r="A39" s="67">
        <v>6</v>
      </c>
      <c r="B39" s="68" t="s">
        <v>119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35"/>
      <c r="P39" s="136"/>
      <c r="Q39" s="136"/>
      <c r="R39" s="136"/>
      <c r="S39" s="136"/>
      <c r="T39" s="136"/>
      <c r="U39" s="136"/>
      <c r="V39" s="136"/>
      <c r="W39" s="115"/>
    </row>
    <row r="40" spans="1:23" x14ac:dyDescent="0.25">
      <c r="A40" s="67"/>
      <c r="B40" s="72" t="s">
        <v>95</v>
      </c>
      <c r="C40" s="73">
        <v>4802</v>
      </c>
      <c r="D40" s="74">
        <v>4905</v>
      </c>
      <c r="E40" s="74">
        <v>4630</v>
      </c>
      <c r="F40" s="74">
        <v>4178</v>
      </c>
      <c r="G40" s="74">
        <v>3960</v>
      </c>
      <c r="H40" s="74">
        <v>4196</v>
      </c>
      <c r="I40" s="74">
        <v>4248</v>
      </c>
      <c r="J40" s="74">
        <v>4006</v>
      </c>
      <c r="K40" s="74">
        <v>4117</v>
      </c>
      <c r="L40" s="74">
        <v>4003</v>
      </c>
      <c r="M40" s="74">
        <v>3943</v>
      </c>
      <c r="N40" s="75">
        <v>3949</v>
      </c>
      <c r="O40" s="125">
        <v>4194</v>
      </c>
      <c r="P40" s="126">
        <v>4019</v>
      </c>
      <c r="Q40" s="126">
        <v>4748</v>
      </c>
      <c r="R40" s="126">
        <v>4179</v>
      </c>
      <c r="S40" s="126">
        <v>4002</v>
      </c>
      <c r="T40" s="126">
        <v>4264</v>
      </c>
      <c r="U40" s="126">
        <v>4616</v>
      </c>
      <c r="V40" s="126">
        <v>5169</v>
      </c>
      <c r="W40" s="113">
        <v>5769</v>
      </c>
    </row>
    <row r="41" spans="1:23" x14ac:dyDescent="0.25">
      <c r="A41" s="67"/>
      <c r="B41" s="72" t="s">
        <v>110</v>
      </c>
      <c r="C41" s="73">
        <v>2618</v>
      </c>
      <c r="D41" s="74">
        <v>2773</v>
      </c>
      <c r="E41" s="74">
        <v>2755</v>
      </c>
      <c r="F41" s="74">
        <v>3033</v>
      </c>
      <c r="G41" s="74">
        <v>3032</v>
      </c>
      <c r="H41" s="74">
        <v>3143</v>
      </c>
      <c r="I41" s="74">
        <v>3219</v>
      </c>
      <c r="J41" s="74">
        <v>2816</v>
      </c>
      <c r="K41" s="74">
        <v>3037</v>
      </c>
      <c r="L41" s="74">
        <v>2772</v>
      </c>
      <c r="M41" s="74">
        <v>2538</v>
      </c>
      <c r="N41" s="75">
        <v>2423</v>
      </c>
      <c r="O41" s="125">
        <v>2958</v>
      </c>
      <c r="P41" s="126">
        <v>2662</v>
      </c>
      <c r="Q41" s="126">
        <v>3251</v>
      </c>
      <c r="R41" s="126">
        <v>2906</v>
      </c>
      <c r="S41" s="126">
        <v>2700</v>
      </c>
      <c r="T41" s="126">
        <v>2940</v>
      </c>
      <c r="U41" s="126">
        <v>3143</v>
      </c>
      <c r="V41" s="126">
        <v>3404</v>
      </c>
      <c r="W41" s="113">
        <v>3856</v>
      </c>
    </row>
    <row r="42" spans="1:23" x14ac:dyDescent="0.25">
      <c r="A42" s="67"/>
      <c r="B42" s="72" t="s">
        <v>111</v>
      </c>
      <c r="C42" s="73">
        <v>321</v>
      </c>
      <c r="D42" s="74">
        <v>351</v>
      </c>
      <c r="E42" s="74">
        <v>294</v>
      </c>
      <c r="F42" s="74">
        <v>194</v>
      </c>
      <c r="G42" s="74">
        <v>186</v>
      </c>
      <c r="H42" s="74">
        <v>188</v>
      </c>
      <c r="I42" s="74">
        <v>205</v>
      </c>
      <c r="J42" s="74">
        <v>189</v>
      </c>
      <c r="K42" s="74">
        <v>199</v>
      </c>
      <c r="L42" s="74">
        <v>186</v>
      </c>
      <c r="M42" s="74">
        <v>165</v>
      </c>
      <c r="N42" s="75">
        <v>225</v>
      </c>
      <c r="O42" s="125">
        <v>250</v>
      </c>
      <c r="P42" s="126">
        <v>233</v>
      </c>
      <c r="Q42" s="126">
        <v>235</v>
      </c>
      <c r="R42" s="126">
        <v>239</v>
      </c>
      <c r="S42" s="126">
        <v>213</v>
      </c>
      <c r="T42" s="126">
        <v>235</v>
      </c>
      <c r="U42" s="126">
        <v>191</v>
      </c>
      <c r="V42" s="126">
        <v>241</v>
      </c>
      <c r="W42" s="113">
        <v>245</v>
      </c>
    </row>
    <row r="43" spans="1:23" x14ac:dyDescent="0.25">
      <c r="A43" s="67"/>
      <c r="B43" s="72" t="s">
        <v>112</v>
      </c>
      <c r="C43" s="73">
        <v>15</v>
      </c>
      <c r="D43" s="74">
        <v>11</v>
      </c>
      <c r="E43" s="74">
        <v>13</v>
      </c>
      <c r="F43" s="74">
        <v>8</v>
      </c>
      <c r="G43" s="74">
        <v>9</v>
      </c>
      <c r="H43" s="74">
        <v>9</v>
      </c>
      <c r="I43" s="74">
        <v>10</v>
      </c>
      <c r="J43" s="74">
        <v>11</v>
      </c>
      <c r="K43" s="74">
        <v>9</v>
      </c>
      <c r="L43" s="74">
        <v>12</v>
      </c>
      <c r="M43" s="74">
        <v>13</v>
      </c>
      <c r="N43" s="75">
        <v>11</v>
      </c>
      <c r="O43" s="125">
        <v>10</v>
      </c>
      <c r="P43" s="126">
        <v>10</v>
      </c>
      <c r="Q43" s="126">
        <v>12</v>
      </c>
      <c r="R43" s="126">
        <v>11</v>
      </c>
      <c r="S43" s="126">
        <v>12</v>
      </c>
      <c r="T43" s="126">
        <v>13</v>
      </c>
      <c r="U43" s="126">
        <v>13</v>
      </c>
      <c r="V43" s="126">
        <v>11</v>
      </c>
      <c r="W43" s="113">
        <v>11</v>
      </c>
    </row>
    <row r="44" spans="1:23" x14ac:dyDescent="0.25">
      <c r="A44" s="67"/>
      <c r="B44" s="72" t="s">
        <v>113</v>
      </c>
      <c r="C44" s="73">
        <v>20</v>
      </c>
      <c r="D44" s="74">
        <v>15</v>
      </c>
      <c r="E44" s="74">
        <v>15</v>
      </c>
      <c r="F44" s="74">
        <v>10</v>
      </c>
      <c r="G44" s="74">
        <v>11</v>
      </c>
      <c r="H44" s="74">
        <v>16</v>
      </c>
      <c r="I44" s="74">
        <v>13</v>
      </c>
      <c r="J44" s="74">
        <v>12</v>
      </c>
      <c r="K44" s="74">
        <v>13</v>
      </c>
      <c r="L44" s="74">
        <v>13</v>
      </c>
      <c r="M44" s="74">
        <v>12</v>
      </c>
      <c r="N44" s="75">
        <v>16</v>
      </c>
      <c r="O44" s="125">
        <v>13</v>
      </c>
      <c r="P44" s="126">
        <v>17</v>
      </c>
      <c r="Q44" s="126">
        <v>11</v>
      </c>
      <c r="R44" s="126">
        <v>12</v>
      </c>
      <c r="S44" s="126">
        <v>12</v>
      </c>
      <c r="T44" s="126">
        <v>17</v>
      </c>
      <c r="U44" s="126">
        <v>18</v>
      </c>
      <c r="V44" s="126">
        <v>17</v>
      </c>
      <c r="W44" s="113">
        <v>15</v>
      </c>
    </row>
    <row r="45" spans="1:23" ht="15.75" thickBot="1" x14ac:dyDescent="0.3">
      <c r="A45" s="67"/>
      <c r="B45" s="76" t="s">
        <v>96</v>
      </c>
      <c r="C45" s="77">
        <f t="shared" ref="C45:Q45" si="7">SUM(C40:C44)</f>
        <v>7776</v>
      </c>
      <c r="D45" s="78">
        <f t="shared" si="7"/>
        <v>8055</v>
      </c>
      <c r="E45" s="78">
        <f t="shared" si="7"/>
        <v>7707</v>
      </c>
      <c r="F45" s="78">
        <f t="shared" si="7"/>
        <v>7423</v>
      </c>
      <c r="G45" s="78">
        <f t="shared" si="7"/>
        <v>7198</v>
      </c>
      <c r="H45" s="78">
        <f t="shared" si="7"/>
        <v>7552</v>
      </c>
      <c r="I45" s="78">
        <f t="shared" si="7"/>
        <v>7695</v>
      </c>
      <c r="J45" s="78">
        <f t="shared" si="7"/>
        <v>7034</v>
      </c>
      <c r="K45" s="78">
        <f t="shared" si="7"/>
        <v>7375</v>
      </c>
      <c r="L45" s="78">
        <f t="shared" si="7"/>
        <v>6986</v>
      </c>
      <c r="M45" s="78">
        <f t="shared" si="7"/>
        <v>6671</v>
      </c>
      <c r="N45" s="79">
        <f t="shared" si="7"/>
        <v>6624</v>
      </c>
      <c r="O45" s="130">
        <f t="shared" si="7"/>
        <v>7425</v>
      </c>
      <c r="P45" s="131">
        <f t="shared" si="7"/>
        <v>6941</v>
      </c>
      <c r="Q45" s="131">
        <f t="shared" si="7"/>
        <v>8257</v>
      </c>
      <c r="R45" s="131">
        <v>7347</v>
      </c>
      <c r="S45" s="131">
        <v>6939</v>
      </c>
      <c r="T45" s="131">
        <v>7469</v>
      </c>
      <c r="U45" s="131">
        <f>SUM(U40:U44)</f>
        <v>7981</v>
      </c>
      <c r="V45" s="131">
        <f t="shared" ref="V45:W45" si="8">SUM(V40:V44)</f>
        <v>8842</v>
      </c>
      <c r="W45" s="114">
        <f t="shared" si="8"/>
        <v>9896</v>
      </c>
    </row>
    <row r="46" spans="1:23" x14ac:dyDescent="0.2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35"/>
      <c r="P46" s="136"/>
      <c r="Q46" s="136"/>
      <c r="R46" s="136"/>
      <c r="S46" s="136"/>
      <c r="T46" s="136"/>
      <c r="U46" s="136"/>
      <c r="V46" s="136"/>
      <c r="W46" s="115"/>
    </row>
    <row r="47" spans="1:23" x14ac:dyDescent="0.25">
      <c r="A47" s="67"/>
      <c r="B47" s="72" t="s">
        <v>95</v>
      </c>
      <c r="C47" s="73">
        <v>7</v>
      </c>
      <c r="D47" s="74">
        <v>9</v>
      </c>
      <c r="E47" s="74">
        <v>2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25">
        <v>0</v>
      </c>
      <c r="P47" s="126">
        <v>0</v>
      </c>
      <c r="Q47" s="126">
        <v>0</v>
      </c>
      <c r="R47" s="126">
        <v>0</v>
      </c>
      <c r="S47" s="126">
        <v>0</v>
      </c>
      <c r="T47" s="126">
        <v>0</v>
      </c>
      <c r="U47" s="126">
        <v>0</v>
      </c>
      <c r="V47" s="126">
        <v>0</v>
      </c>
      <c r="W47" s="113">
        <v>0</v>
      </c>
    </row>
    <row r="48" spans="1:23" x14ac:dyDescent="0.25">
      <c r="A48" s="67"/>
      <c r="B48" s="72" t="s">
        <v>110</v>
      </c>
      <c r="C48" s="73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25">
        <v>0</v>
      </c>
      <c r="P48" s="126">
        <v>0</v>
      </c>
      <c r="Q48" s="126">
        <v>0</v>
      </c>
      <c r="R48" s="126">
        <v>0</v>
      </c>
      <c r="S48" s="126">
        <v>0</v>
      </c>
      <c r="T48" s="126">
        <v>0</v>
      </c>
      <c r="U48" s="126">
        <v>0</v>
      </c>
      <c r="V48" s="126">
        <v>0</v>
      </c>
      <c r="W48" s="113">
        <v>0</v>
      </c>
    </row>
    <row r="49" spans="1:23" x14ac:dyDescent="0.25">
      <c r="A49" s="67"/>
      <c r="B49" s="72" t="s">
        <v>111</v>
      </c>
      <c r="C49" s="73">
        <v>2526</v>
      </c>
      <c r="D49" s="74">
        <v>2588</v>
      </c>
      <c r="E49" s="74">
        <v>1669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25">
        <v>0</v>
      </c>
      <c r="P49" s="126">
        <v>0</v>
      </c>
      <c r="Q49" s="126">
        <v>0</v>
      </c>
      <c r="R49" s="126">
        <v>0</v>
      </c>
      <c r="S49" s="126">
        <v>0</v>
      </c>
      <c r="T49" s="126">
        <v>0</v>
      </c>
      <c r="U49" s="126">
        <v>0</v>
      </c>
      <c r="V49" s="126">
        <v>0</v>
      </c>
      <c r="W49" s="113">
        <v>0</v>
      </c>
    </row>
    <row r="50" spans="1:23" x14ac:dyDescent="0.25">
      <c r="A50" s="67"/>
      <c r="B50" s="72" t="s">
        <v>112</v>
      </c>
      <c r="C50" s="73">
        <v>97</v>
      </c>
      <c r="D50" s="74">
        <v>101</v>
      </c>
      <c r="E50" s="74">
        <v>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25">
        <v>0</v>
      </c>
      <c r="P50" s="126">
        <v>0</v>
      </c>
      <c r="Q50" s="126">
        <v>0</v>
      </c>
      <c r="R50" s="126">
        <v>0</v>
      </c>
      <c r="S50" s="126">
        <v>0</v>
      </c>
      <c r="T50" s="126">
        <v>0</v>
      </c>
      <c r="U50" s="126">
        <v>0</v>
      </c>
      <c r="V50" s="126">
        <v>0</v>
      </c>
      <c r="W50" s="113">
        <v>0</v>
      </c>
    </row>
    <row r="51" spans="1:23" x14ac:dyDescent="0.25">
      <c r="A51" s="67"/>
      <c r="B51" s="72" t="s">
        <v>113</v>
      </c>
      <c r="C51" s="73">
        <v>239</v>
      </c>
      <c r="D51" s="74">
        <v>235</v>
      </c>
      <c r="E51" s="74">
        <v>158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5">
        <v>0</v>
      </c>
      <c r="O51" s="125">
        <v>0</v>
      </c>
      <c r="P51" s="126">
        <v>0</v>
      </c>
      <c r="Q51" s="126">
        <v>0</v>
      </c>
      <c r="R51" s="126">
        <v>0</v>
      </c>
      <c r="S51" s="126">
        <v>0</v>
      </c>
      <c r="T51" s="126">
        <v>0</v>
      </c>
      <c r="U51" s="126">
        <v>0</v>
      </c>
      <c r="V51" s="126">
        <v>0</v>
      </c>
      <c r="W51" s="113">
        <v>0</v>
      </c>
    </row>
    <row r="52" spans="1:23" ht="15.75" thickBot="1" x14ac:dyDescent="0.3">
      <c r="A52" s="67"/>
      <c r="B52" s="76" t="s">
        <v>96</v>
      </c>
      <c r="C52" s="77">
        <f t="shared" ref="C52:Q52" si="9">SUM(C47:C51)</f>
        <v>2869</v>
      </c>
      <c r="D52" s="78">
        <f t="shared" si="9"/>
        <v>2933</v>
      </c>
      <c r="E52" s="78">
        <f t="shared" si="9"/>
        <v>1887</v>
      </c>
      <c r="F52" s="78">
        <f t="shared" si="9"/>
        <v>0</v>
      </c>
      <c r="G52" s="78">
        <f t="shared" si="9"/>
        <v>0</v>
      </c>
      <c r="H52" s="78">
        <f t="shared" si="9"/>
        <v>0</v>
      </c>
      <c r="I52" s="78">
        <f t="shared" si="9"/>
        <v>0</v>
      </c>
      <c r="J52" s="78">
        <f t="shared" si="9"/>
        <v>0</v>
      </c>
      <c r="K52" s="78">
        <f t="shared" si="9"/>
        <v>0</v>
      </c>
      <c r="L52" s="78">
        <f t="shared" si="9"/>
        <v>0</v>
      </c>
      <c r="M52" s="78">
        <f t="shared" si="9"/>
        <v>0</v>
      </c>
      <c r="N52" s="79">
        <f t="shared" si="9"/>
        <v>0</v>
      </c>
      <c r="O52" s="130">
        <f t="shared" si="9"/>
        <v>0</v>
      </c>
      <c r="P52" s="131">
        <f t="shared" si="9"/>
        <v>0</v>
      </c>
      <c r="Q52" s="131">
        <f t="shared" si="9"/>
        <v>0</v>
      </c>
      <c r="R52" s="131">
        <v>0</v>
      </c>
      <c r="S52" s="131">
        <v>0</v>
      </c>
      <c r="T52" s="127">
        <f t="shared" ref="T52:W52" si="10">SUM(T47:T51)</f>
        <v>0</v>
      </c>
      <c r="U52" s="127">
        <f t="shared" si="10"/>
        <v>0</v>
      </c>
      <c r="V52" s="127">
        <f t="shared" si="10"/>
        <v>0</v>
      </c>
      <c r="W52" s="128">
        <f t="shared" si="10"/>
        <v>0</v>
      </c>
    </row>
    <row r="53" spans="1:23" ht="30" x14ac:dyDescent="0.25">
      <c r="A53" s="67">
        <v>8</v>
      </c>
      <c r="B53" s="68" t="s">
        <v>143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35"/>
      <c r="P53" s="136"/>
      <c r="Q53" s="136"/>
      <c r="R53" s="136"/>
      <c r="S53" s="136"/>
      <c r="T53" s="136"/>
      <c r="U53" s="136"/>
      <c r="V53" s="136"/>
      <c r="W53" s="115"/>
    </row>
    <row r="54" spans="1:23" x14ac:dyDescent="0.25">
      <c r="A54" s="67"/>
      <c r="B54" s="72" t="s">
        <v>95</v>
      </c>
      <c r="C54" s="73">
        <v>761</v>
      </c>
      <c r="D54" s="74">
        <v>796</v>
      </c>
      <c r="E54" s="74">
        <v>788</v>
      </c>
      <c r="F54" s="74">
        <v>843</v>
      </c>
      <c r="G54" s="74">
        <v>637</v>
      </c>
      <c r="H54" s="74">
        <v>573</v>
      </c>
      <c r="I54" s="74">
        <v>615</v>
      </c>
      <c r="J54" s="74">
        <v>668</v>
      </c>
      <c r="K54" s="74">
        <v>784</v>
      </c>
      <c r="L54" s="74">
        <v>940</v>
      </c>
      <c r="M54" s="74">
        <v>970</v>
      </c>
      <c r="N54" s="75">
        <v>1350</v>
      </c>
      <c r="O54" s="125">
        <v>864</v>
      </c>
      <c r="P54" s="126">
        <v>675</v>
      </c>
      <c r="Q54" s="126">
        <v>481</v>
      </c>
      <c r="R54" s="126">
        <v>817</v>
      </c>
      <c r="S54" s="126">
        <v>695</v>
      </c>
      <c r="T54" s="126">
        <v>720</v>
      </c>
      <c r="U54" s="126">
        <v>1372</v>
      </c>
      <c r="V54" s="126">
        <v>1473</v>
      </c>
      <c r="W54" s="113">
        <v>1811</v>
      </c>
    </row>
    <row r="55" spans="1:23" x14ac:dyDescent="0.25">
      <c r="A55" s="67"/>
      <c r="B55" s="72" t="s">
        <v>110</v>
      </c>
      <c r="C55" s="73">
        <v>383</v>
      </c>
      <c r="D55" s="74">
        <v>299</v>
      </c>
      <c r="E55" s="74">
        <v>288</v>
      </c>
      <c r="F55" s="74">
        <v>285</v>
      </c>
      <c r="G55" s="74">
        <v>232</v>
      </c>
      <c r="H55" s="74">
        <v>186</v>
      </c>
      <c r="I55" s="74">
        <v>201</v>
      </c>
      <c r="J55" s="74">
        <v>188</v>
      </c>
      <c r="K55" s="74">
        <v>236</v>
      </c>
      <c r="L55" s="74">
        <v>268</v>
      </c>
      <c r="M55" s="74">
        <v>196</v>
      </c>
      <c r="N55" s="75">
        <v>208</v>
      </c>
      <c r="O55" s="125">
        <v>163</v>
      </c>
      <c r="P55" s="126">
        <v>135</v>
      </c>
      <c r="Q55" s="126">
        <v>116</v>
      </c>
      <c r="R55" s="126">
        <v>191</v>
      </c>
      <c r="S55" s="126">
        <v>172</v>
      </c>
      <c r="T55" s="126">
        <v>214</v>
      </c>
      <c r="U55" s="126">
        <v>334</v>
      </c>
      <c r="V55" s="126">
        <v>330</v>
      </c>
      <c r="W55" s="113">
        <v>450</v>
      </c>
    </row>
    <row r="56" spans="1:23" x14ac:dyDescent="0.25">
      <c r="A56" s="67"/>
      <c r="B56" s="72" t="s">
        <v>111</v>
      </c>
      <c r="C56" s="73">
        <v>18</v>
      </c>
      <c r="D56" s="74">
        <v>32</v>
      </c>
      <c r="E56" s="74">
        <v>17</v>
      </c>
      <c r="F56" s="74">
        <v>19</v>
      </c>
      <c r="G56" s="74">
        <v>24</v>
      </c>
      <c r="H56" s="74">
        <v>27</v>
      </c>
      <c r="I56" s="74">
        <v>47</v>
      </c>
      <c r="J56" s="74">
        <v>35</v>
      </c>
      <c r="K56" s="74">
        <v>43</v>
      </c>
      <c r="L56" s="74">
        <v>73</v>
      </c>
      <c r="M56" s="74">
        <v>104</v>
      </c>
      <c r="N56" s="75">
        <v>174</v>
      </c>
      <c r="O56" s="125">
        <v>149</v>
      </c>
      <c r="P56" s="126">
        <v>159</v>
      </c>
      <c r="Q56" s="126">
        <v>131</v>
      </c>
      <c r="R56" s="126">
        <v>177</v>
      </c>
      <c r="S56" s="126">
        <v>140</v>
      </c>
      <c r="T56" s="126">
        <v>114</v>
      </c>
      <c r="U56" s="126">
        <v>88</v>
      </c>
      <c r="V56" s="126">
        <v>72</v>
      </c>
      <c r="W56" s="113">
        <v>62</v>
      </c>
    </row>
    <row r="57" spans="1:23" x14ac:dyDescent="0.25">
      <c r="A57" s="67"/>
      <c r="B57" s="72" t="s">
        <v>112</v>
      </c>
      <c r="C57" s="73">
        <v>3</v>
      </c>
      <c r="D57" s="74">
        <v>2</v>
      </c>
      <c r="E57" s="74">
        <v>2</v>
      </c>
      <c r="F57" s="74">
        <v>3</v>
      </c>
      <c r="G57" s="74">
        <v>0</v>
      </c>
      <c r="H57" s="74">
        <v>1</v>
      </c>
      <c r="I57" s="74">
        <v>5</v>
      </c>
      <c r="J57" s="74">
        <v>4</v>
      </c>
      <c r="K57" s="74">
        <v>4</v>
      </c>
      <c r="L57" s="74">
        <v>3</v>
      </c>
      <c r="M57" s="74">
        <v>6</v>
      </c>
      <c r="N57" s="75">
        <v>9</v>
      </c>
      <c r="O57" s="125">
        <v>6</v>
      </c>
      <c r="P57" s="126">
        <v>9</v>
      </c>
      <c r="Q57" s="126">
        <v>7</v>
      </c>
      <c r="R57" s="126">
        <v>8</v>
      </c>
      <c r="S57" s="126">
        <v>5</v>
      </c>
      <c r="T57" s="126">
        <v>7</v>
      </c>
      <c r="U57" s="126">
        <v>2</v>
      </c>
      <c r="V57" s="126">
        <v>4</v>
      </c>
      <c r="W57" s="113">
        <v>2</v>
      </c>
    </row>
    <row r="58" spans="1:23" x14ac:dyDescent="0.25">
      <c r="A58" s="67"/>
      <c r="B58" s="72" t="s">
        <v>113</v>
      </c>
      <c r="C58" s="73">
        <v>2</v>
      </c>
      <c r="D58" s="74">
        <v>0</v>
      </c>
      <c r="E58" s="74">
        <v>0</v>
      </c>
      <c r="F58" s="74">
        <v>1</v>
      </c>
      <c r="G58" s="74">
        <v>7</v>
      </c>
      <c r="H58" s="74">
        <v>5</v>
      </c>
      <c r="I58" s="74">
        <v>8</v>
      </c>
      <c r="J58" s="74">
        <v>5</v>
      </c>
      <c r="K58" s="74">
        <v>2</v>
      </c>
      <c r="L58" s="74">
        <v>5</v>
      </c>
      <c r="M58" s="74">
        <v>15</v>
      </c>
      <c r="N58" s="75">
        <v>24</v>
      </c>
      <c r="O58" s="125">
        <v>20</v>
      </c>
      <c r="P58" s="126">
        <v>17</v>
      </c>
      <c r="Q58" s="126">
        <v>11</v>
      </c>
      <c r="R58" s="126">
        <v>27</v>
      </c>
      <c r="S58" s="126">
        <v>16</v>
      </c>
      <c r="T58" s="126">
        <v>17</v>
      </c>
      <c r="U58" s="126">
        <v>10</v>
      </c>
      <c r="V58" s="126">
        <v>8</v>
      </c>
      <c r="W58" s="113">
        <v>5</v>
      </c>
    </row>
    <row r="59" spans="1:23" ht="15.75" thickBot="1" x14ac:dyDescent="0.3">
      <c r="A59" s="67"/>
      <c r="B59" s="76" t="s">
        <v>96</v>
      </c>
      <c r="C59" s="77">
        <f t="shared" ref="C59:Q59" si="11">SUM(C54:C58)</f>
        <v>1167</v>
      </c>
      <c r="D59" s="78">
        <f t="shared" si="11"/>
        <v>1129</v>
      </c>
      <c r="E59" s="78">
        <f t="shared" si="11"/>
        <v>1095</v>
      </c>
      <c r="F59" s="78">
        <f t="shared" si="11"/>
        <v>1151</v>
      </c>
      <c r="G59" s="78">
        <f t="shared" si="11"/>
        <v>900</v>
      </c>
      <c r="H59" s="78">
        <f t="shared" si="11"/>
        <v>792</v>
      </c>
      <c r="I59" s="78">
        <f t="shared" si="11"/>
        <v>876</v>
      </c>
      <c r="J59" s="78">
        <f t="shared" si="11"/>
        <v>900</v>
      </c>
      <c r="K59" s="78">
        <f t="shared" si="11"/>
        <v>1069</v>
      </c>
      <c r="L59" s="78">
        <f t="shared" si="11"/>
        <v>1289</v>
      </c>
      <c r="M59" s="78">
        <f t="shared" si="11"/>
        <v>1291</v>
      </c>
      <c r="N59" s="79">
        <f t="shared" si="11"/>
        <v>1765</v>
      </c>
      <c r="O59" s="130">
        <f t="shared" si="11"/>
        <v>1202</v>
      </c>
      <c r="P59" s="131">
        <f t="shared" si="11"/>
        <v>995</v>
      </c>
      <c r="Q59" s="131">
        <f t="shared" si="11"/>
        <v>746</v>
      </c>
      <c r="R59" s="131">
        <v>1220</v>
      </c>
      <c r="S59" s="131">
        <v>1028</v>
      </c>
      <c r="T59" s="131">
        <f t="shared" ref="T59:W59" si="12">SUM(T54:T58)</f>
        <v>1072</v>
      </c>
      <c r="U59" s="131">
        <f t="shared" si="12"/>
        <v>1806</v>
      </c>
      <c r="V59" s="131">
        <f t="shared" si="12"/>
        <v>1887</v>
      </c>
      <c r="W59" s="114">
        <f t="shared" si="12"/>
        <v>2330</v>
      </c>
    </row>
    <row r="60" spans="1:23" ht="30" x14ac:dyDescent="0.25">
      <c r="A60" s="67">
        <v>9</v>
      </c>
      <c r="B60" s="68" t="s">
        <v>144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35"/>
      <c r="P60" s="136"/>
      <c r="Q60" s="136"/>
      <c r="R60" s="136"/>
      <c r="S60" s="136"/>
      <c r="T60" s="136"/>
      <c r="U60" s="136"/>
      <c r="V60" s="136"/>
      <c r="W60" s="115"/>
    </row>
    <row r="61" spans="1:23" x14ac:dyDescent="0.25">
      <c r="A61" s="67"/>
      <c r="B61" s="72" t="s">
        <v>95</v>
      </c>
      <c r="C61" s="73">
        <v>1158</v>
      </c>
      <c r="D61" s="74">
        <v>1493</v>
      </c>
      <c r="E61" s="74">
        <v>1042</v>
      </c>
      <c r="F61" s="74">
        <v>276</v>
      </c>
      <c r="G61" s="74">
        <v>233</v>
      </c>
      <c r="H61" s="74">
        <v>195</v>
      </c>
      <c r="I61" s="74">
        <v>182</v>
      </c>
      <c r="J61" s="74">
        <v>153</v>
      </c>
      <c r="K61" s="74">
        <v>140</v>
      </c>
      <c r="L61" s="74">
        <v>139</v>
      </c>
      <c r="M61" s="74">
        <v>153</v>
      </c>
      <c r="N61" s="75">
        <v>143</v>
      </c>
      <c r="O61" s="125">
        <v>160</v>
      </c>
      <c r="P61" s="126">
        <v>134</v>
      </c>
      <c r="Q61" s="126">
        <v>186</v>
      </c>
      <c r="R61" s="126">
        <v>155</v>
      </c>
      <c r="S61" s="126">
        <v>116</v>
      </c>
      <c r="T61" s="126">
        <v>163</v>
      </c>
      <c r="U61" s="126">
        <v>244</v>
      </c>
      <c r="V61" s="126">
        <v>364</v>
      </c>
      <c r="W61" s="113">
        <v>824</v>
      </c>
    </row>
    <row r="62" spans="1:23" x14ac:dyDescent="0.25">
      <c r="A62" s="67"/>
      <c r="B62" s="72" t="s">
        <v>110</v>
      </c>
      <c r="C62" s="73">
        <v>245</v>
      </c>
      <c r="D62" s="74">
        <v>294</v>
      </c>
      <c r="E62" s="74">
        <v>223</v>
      </c>
      <c r="F62" s="74">
        <v>109</v>
      </c>
      <c r="G62" s="74">
        <v>142</v>
      </c>
      <c r="H62" s="74">
        <v>83</v>
      </c>
      <c r="I62" s="74">
        <v>86</v>
      </c>
      <c r="J62" s="74">
        <v>52</v>
      </c>
      <c r="K62" s="74">
        <v>61</v>
      </c>
      <c r="L62" s="74">
        <v>60</v>
      </c>
      <c r="M62" s="74">
        <v>38</v>
      </c>
      <c r="N62" s="75">
        <v>45</v>
      </c>
      <c r="O62" s="125">
        <v>72</v>
      </c>
      <c r="P62" s="126">
        <v>45</v>
      </c>
      <c r="Q62" s="126">
        <v>103</v>
      </c>
      <c r="R62" s="126">
        <v>64</v>
      </c>
      <c r="S62" s="126">
        <v>45</v>
      </c>
      <c r="T62" s="126">
        <v>50</v>
      </c>
      <c r="U62" s="126">
        <v>64</v>
      </c>
      <c r="V62" s="126">
        <v>102</v>
      </c>
      <c r="W62" s="113">
        <v>268</v>
      </c>
    </row>
    <row r="63" spans="1:23" x14ac:dyDescent="0.25">
      <c r="A63" s="67"/>
      <c r="B63" s="72" t="s">
        <v>111</v>
      </c>
      <c r="C63" s="73">
        <v>257</v>
      </c>
      <c r="D63" s="74">
        <v>241</v>
      </c>
      <c r="E63" s="74">
        <v>161</v>
      </c>
      <c r="F63" s="74">
        <v>11</v>
      </c>
      <c r="G63" s="74">
        <v>12</v>
      </c>
      <c r="H63" s="74">
        <v>12</v>
      </c>
      <c r="I63" s="74">
        <v>24</v>
      </c>
      <c r="J63" s="74">
        <v>13</v>
      </c>
      <c r="K63" s="74">
        <v>10</v>
      </c>
      <c r="L63" s="74">
        <v>26</v>
      </c>
      <c r="M63" s="74">
        <v>71</v>
      </c>
      <c r="N63" s="75">
        <v>73</v>
      </c>
      <c r="O63" s="125">
        <v>142</v>
      </c>
      <c r="P63" s="126">
        <v>100</v>
      </c>
      <c r="Q63" s="126">
        <v>78</v>
      </c>
      <c r="R63" s="126">
        <v>127</v>
      </c>
      <c r="S63" s="126">
        <v>65</v>
      </c>
      <c r="T63" s="126">
        <v>79</v>
      </c>
      <c r="U63" s="126">
        <v>114</v>
      </c>
      <c r="V63" s="126">
        <v>133</v>
      </c>
      <c r="W63" s="113">
        <v>105</v>
      </c>
    </row>
    <row r="64" spans="1:23" x14ac:dyDescent="0.25">
      <c r="A64" s="67"/>
      <c r="B64" s="72" t="s">
        <v>112</v>
      </c>
      <c r="C64" s="73">
        <v>9</v>
      </c>
      <c r="D64" s="74">
        <v>8</v>
      </c>
      <c r="E64" s="74">
        <v>7</v>
      </c>
      <c r="F64" s="74">
        <v>1</v>
      </c>
      <c r="G64" s="74">
        <v>0</v>
      </c>
      <c r="H64" s="74">
        <v>0</v>
      </c>
      <c r="I64" s="74">
        <v>0</v>
      </c>
      <c r="J64" s="74">
        <v>0</v>
      </c>
      <c r="K64" s="74">
        <v>1</v>
      </c>
      <c r="L64" s="74">
        <v>5</v>
      </c>
      <c r="M64" s="74">
        <v>3</v>
      </c>
      <c r="N64" s="75">
        <v>4</v>
      </c>
      <c r="O64" s="125">
        <v>8</v>
      </c>
      <c r="P64" s="126">
        <v>1</v>
      </c>
      <c r="Q64" s="126">
        <v>3</v>
      </c>
      <c r="R64" s="126">
        <v>0</v>
      </c>
      <c r="S64" s="126">
        <v>1</v>
      </c>
      <c r="T64" s="126">
        <v>3</v>
      </c>
      <c r="U64" s="126">
        <v>2</v>
      </c>
      <c r="V64" s="126">
        <v>4</v>
      </c>
      <c r="W64" s="113">
        <v>4</v>
      </c>
    </row>
    <row r="65" spans="1:23" x14ac:dyDescent="0.25">
      <c r="A65" s="67"/>
      <c r="B65" s="72" t="s">
        <v>113</v>
      </c>
      <c r="C65" s="73">
        <v>11</v>
      </c>
      <c r="D65" s="74">
        <v>12</v>
      </c>
      <c r="E65" s="74">
        <v>4</v>
      </c>
      <c r="F65" s="74">
        <v>0</v>
      </c>
      <c r="G65" s="74">
        <v>1</v>
      </c>
      <c r="H65" s="74">
        <v>0</v>
      </c>
      <c r="I65" s="74">
        <v>2</v>
      </c>
      <c r="J65" s="74">
        <v>1</v>
      </c>
      <c r="K65" s="74">
        <v>1</v>
      </c>
      <c r="L65" s="74">
        <v>1</v>
      </c>
      <c r="M65" s="74">
        <v>4</v>
      </c>
      <c r="N65" s="75">
        <v>6</v>
      </c>
      <c r="O65" s="125">
        <v>5</v>
      </c>
      <c r="P65" s="126">
        <v>3</v>
      </c>
      <c r="Q65" s="126">
        <v>2</v>
      </c>
      <c r="R65" s="126">
        <v>14</v>
      </c>
      <c r="S65" s="126">
        <v>5</v>
      </c>
      <c r="T65" s="126">
        <v>10</v>
      </c>
      <c r="U65" s="126">
        <v>9</v>
      </c>
      <c r="V65" s="126">
        <v>7</v>
      </c>
      <c r="W65" s="113">
        <v>3</v>
      </c>
    </row>
    <row r="66" spans="1:23" ht="15.75" thickBot="1" x14ac:dyDescent="0.3">
      <c r="A66" s="67"/>
      <c r="B66" s="76" t="s">
        <v>96</v>
      </c>
      <c r="C66" s="77">
        <f t="shared" ref="C66:Q66" si="13">SUM(C61:C65)</f>
        <v>1680</v>
      </c>
      <c r="D66" s="78">
        <f t="shared" si="13"/>
        <v>2048</v>
      </c>
      <c r="E66" s="78">
        <f t="shared" si="13"/>
        <v>1437</v>
      </c>
      <c r="F66" s="78">
        <f t="shared" si="13"/>
        <v>397</v>
      </c>
      <c r="G66" s="78">
        <f t="shared" si="13"/>
        <v>388</v>
      </c>
      <c r="H66" s="78">
        <f t="shared" si="13"/>
        <v>290</v>
      </c>
      <c r="I66" s="78">
        <f t="shared" si="13"/>
        <v>294</v>
      </c>
      <c r="J66" s="78">
        <f t="shared" si="13"/>
        <v>219</v>
      </c>
      <c r="K66" s="78">
        <f t="shared" si="13"/>
        <v>213</v>
      </c>
      <c r="L66" s="78">
        <f t="shared" si="13"/>
        <v>231</v>
      </c>
      <c r="M66" s="78">
        <f t="shared" si="13"/>
        <v>269</v>
      </c>
      <c r="N66" s="79">
        <f t="shared" si="13"/>
        <v>271</v>
      </c>
      <c r="O66" s="130">
        <f t="shared" si="13"/>
        <v>387</v>
      </c>
      <c r="P66" s="131">
        <f t="shared" si="13"/>
        <v>283</v>
      </c>
      <c r="Q66" s="131">
        <f t="shared" si="13"/>
        <v>372</v>
      </c>
      <c r="R66" s="131">
        <v>360</v>
      </c>
      <c r="S66" s="131">
        <v>232</v>
      </c>
      <c r="T66" s="131">
        <f t="shared" ref="T66:W66" si="14">SUM(T61:T65)</f>
        <v>305</v>
      </c>
      <c r="U66" s="131">
        <f t="shared" si="14"/>
        <v>433</v>
      </c>
      <c r="V66" s="131">
        <f t="shared" si="14"/>
        <v>610</v>
      </c>
      <c r="W66" s="114">
        <f t="shared" si="14"/>
        <v>1204</v>
      </c>
    </row>
    <row r="67" spans="1:23" ht="30" x14ac:dyDescent="0.25">
      <c r="A67" s="67">
        <v>10</v>
      </c>
      <c r="B67" s="68" t="s">
        <v>145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35"/>
      <c r="P67" s="136"/>
      <c r="Q67" s="136"/>
      <c r="R67" s="136"/>
      <c r="S67" s="136"/>
      <c r="T67" s="136"/>
      <c r="U67" s="136"/>
      <c r="V67" s="136"/>
      <c r="W67" s="115"/>
    </row>
    <row r="68" spans="1:23" x14ac:dyDescent="0.25">
      <c r="A68" s="67"/>
      <c r="B68" s="72" t="s">
        <v>95</v>
      </c>
      <c r="C68" s="73">
        <v>1587</v>
      </c>
      <c r="D68" s="74">
        <v>1841</v>
      </c>
      <c r="E68" s="74">
        <v>1492</v>
      </c>
      <c r="F68" s="74">
        <v>473</v>
      </c>
      <c r="G68" s="74">
        <v>366</v>
      </c>
      <c r="H68" s="74">
        <v>437</v>
      </c>
      <c r="I68" s="74">
        <v>477</v>
      </c>
      <c r="J68" s="74">
        <v>551</v>
      </c>
      <c r="K68" s="74">
        <v>707</v>
      </c>
      <c r="L68" s="74">
        <v>689</v>
      </c>
      <c r="M68" s="74">
        <v>1039</v>
      </c>
      <c r="N68" s="75">
        <v>535</v>
      </c>
      <c r="O68" s="125">
        <v>481</v>
      </c>
      <c r="P68" s="126">
        <v>452</v>
      </c>
      <c r="Q68" s="126">
        <v>684</v>
      </c>
      <c r="R68" s="126">
        <v>489</v>
      </c>
      <c r="S68" s="126">
        <v>733</v>
      </c>
      <c r="T68" s="126">
        <v>1488</v>
      </c>
      <c r="U68" s="126">
        <v>1272</v>
      </c>
      <c r="V68" s="126">
        <v>2510</v>
      </c>
      <c r="W68" s="113">
        <v>3299</v>
      </c>
    </row>
    <row r="69" spans="1:23" x14ac:dyDescent="0.25">
      <c r="A69" s="67"/>
      <c r="B69" s="72" t="s">
        <v>110</v>
      </c>
      <c r="C69" s="73">
        <v>344</v>
      </c>
      <c r="D69" s="74">
        <v>398</v>
      </c>
      <c r="E69" s="74">
        <v>369</v>
      </c>
      <c r="F69" s="74">
        <v>187</v>
      </c>
      <c r="G69" s="74">
        <v>212</v>
      </c>
      <c r="H69" s="74">
        <v>177</v>
      </c>
      <c r="I69" s="74">
        <v>176</v>
      </c>
      <c r="J69" s="74">
        <v>178</v>
      </c>
      <c r="K69" s="74">
        <v>237</v>
      </c>
      <c r="L69" s="74">
        <v>159</v>
      </c>
      <c r="M69" s="74">
        <v>124</v>
      </c>
      <c r="N69" s="75">
        <v>135</v>
      </c>
      <c r="O69" s="125">
        <v>166</v>
      </c>
      <c r="P69" s="126">
        <v>141</v>
      </c>
      <c r="Q69" s="126">
        <v>181</v>
      </c>
      <c r="R69" s="126">
        <v>158</v>
      </c>
      <c r="S69" s="126">
        <v>229</v>
      </c>
      <c r="T69" s="126">
        <v>572</v>
      </c>
      <c r="U69" s="126">
        <v>275</v>
      </c>
      <c r="V69" s="126">
        <v>503</v>
      </c>
      <c r="W69" s="113">
        <v>1303</v>
      </c>
    </row>
    <row r="70" spans="1:23" x14ac:dyDescent="0.25">
      <c r="A70" s="67"/>
      <c r="B70" s="72" t="s">
        <v>111</v>
      </c>
      <c r="C70" s="73">
        <v>284</v>
      </c>
      <c r="D70" s="74">
        <v>242</v>
      </c>
      <c r="E70" s="74">
        <v>169</v>
      </c>
      <c r="F70" s="74">
        <v>28</v>
      </c>
      <c r="G70" s="74">
        <v>21</v>
      </c>
      <c r="H70" s="74">
        <v>39</v>
      </c>
      <c r="I70" s="74">
        <v>35</v>
      </c>
      <c r="J70" s="74">
        <v>36</v>
      </c>
      <c r="K70" s="74">
        <v>60</v>
      </c>
      <c r="L70" s="74">
        <v>94</v>
      </c>
      <c r="M70" s="74">
        <v>192</v>
      </c>
      <c r="N70" s="75">
        <v>167</v>
      </c>
      <c r="O70" s="125">
        <v>239</v>
      </c>
      <c r="P70" s="126">
        <v>186</v>
      </c>
      <c r="Q70" s="126">
        <v>187</v>
      </c>
      <c r="R70" s="126">
        <v>185</v>
      </c>
      <c r="S70" s="126">
        <v>119</v>
      </c>
      <c r="T70" s="126">
        <v>145</v>
      </c>
      <c r="U70" s="126">
        <v>162</v>
      </c>
      <c r="V70" s="126">
        <v>165</v>
      </c>
      <c r="W70" s="113">
        <v>171</v>
      </c>
    </row>
    <row r="71" spans="1:23" x14ac:dyDescent="0.25">
      <c r="A71" s="67"/>
      <c r="B71" s="72" t="s">
        <v>112</v>
      </c>
      <c r="C71" s="73">
        <v>8</v>
      </c>
      <c r="D71" s="74">
        <v>8</v>
      </c>
      <c r="E71" s="74">
        <v>9</v>
      </c>
      <c r="F71" s="74">
        <v>0</v>
      </c>
      <c r="G71" s="74">
        <v>1</v>
      </c>
      <c r="H71" s="74">
        <v>4</v>
      </c>
      <c r="I71" s="74">
        <v>0</v>
      </c>
      <c r="J71" s="74">
        <v>0</v>
      </c>
      <c r="K71" s="74">
        <v>0</v>
      </c>
      <c r="L71" s="74">
        <v>9</v>
      </c>
      <c r="M71" s="74">
        <v>11</v>
      </c>
      <c r="N71" s="75">
        <v>7</v>
      </c>
      <c r="O71" s="125">
        <v>14</v>
      </c>
      <c r="P71" s="126">
        <v>5</v>
      </c>
      <c r="Q71" s="126">
        <v>6</v>
      </c>
      <c r="R71" s="126">
        <v>1</v>
      </c>
      <c r="S71" s="126">
        <v>4</v>
      </c>
      <c r="T71" s="126">
        <v>3</v>
      </c>
      <c r="U71" s="126">
        <v>6</v>
      </c>
      <c r="V71" s="126">
        <v>4</v>
      </c>
      <c r="W71" s="113">
        <v>3</v>
      </c>
    </row>
    <row r="72" spans="1:23" x14ac:dyDescent="0.25">
      <c r="A72" s="67"/>
      <c r="B72" s="72" t="s">
        <v>113</v>
      </c>
      <c r="C72" s="73">
        <v>11</v>
      </c>
      <c r="D72" s="74">
        <v>12</v>
      </c>
      <c r="E72" s="74">
        <v>6</v>
      </c>
      <c r="F72" s="74">
        <v>5</v>
      </c>
      <c r="G72" s="74">
        <v>0</v>
      </c>
      <c r="H72" s="74">
        <v>4</v>
      </c>
      <c r="I72" s="74">
        <v>3</v>
      </c>
      <c r="J72" s="74">
        <v>0</v>
      </c>
      <c r="K72" s="74">
        <v>5</v>
      </c>
      <c r="L72" s="74">
        <v>12</v>
      </c>
      <c r="M72" s="74">
        <v>13</v>
      </c>
      <c r="N72" s="75">
        <v>8</v>
      </c>
      <c r="O72" s="125">
        <v>11</v>
      </c>
      <c r="P72" s="126">
        <v>16</v>
      </c>
      <c r="Q72" s="126">
        <v>7</v>
      </c>
      <c r="R72" s="126">
        <v>15</v>
      </c>
      <c r="S72" s="126">
        <v>12</v>
      </c>
      <c r="T72" s="126">
        <v>20</v>
      </c>
      <c r="U72" s="126">
        <v>12</v>
      </c>
      <c r="V72" s="126">
        <v>11</v>
      </c>
      <c r="W72" s="113">
        <v>7</v>
      </c>
    </row>
    <row r="73" spans="1:23" ht="15.75" thickBot="1" x14ac:dyDescent="0.3">
      <c r="A73" s="67"/>
      <c r="B73" s="76" t="s">
        <v>96</v>
      </c>
      <c r="C73" s="77">
        <f t="shared" ref="C73:Q73" si="15">SUM(C68:C72)</f>
        <v>2234</v>
      </c>
      <c r="D73" s="78">
        <f t="shared" si="15"/>
        <v>2501</v>
      </c>
      <c r="E73" s="78">
        <f t="shared" si="15"/>
        <v>2045</v>
      </c>
      <c r="F73" s="78">
        <f t="shared" si="15"/>
        <v>693</v>
      </c>
      <c r="G73" s="78">
        <f t="shared" si="15"/>
        <v>600</v>
      </c>
      <c r="H73" s="78">
        <f t="shared" si="15"/>
        <v>661</v>
      </c>
      <c r="I73" s="78">
        <f t="shared" si="15"/>
        <v>691</v>
      </c>
      <c r="J73" s="78">
        <f t="shared" si="15"/>
        <v>765</v>
      </c>
      <c r="K73" s="78">
        <f t="shared" si="15"/>
        <v>1009</v>
      </c>
      <c r="L73" s="78">
        <f t="shared" si="15"/>
        <v>963</v>
      </c>
      <c r="M73" s="78">
        <f t="shared" si="15"/>
        <v>1379</v>
      </c>
      <c r="N73" s="79">
        <f t="shared" si="15"/>
        <v>852</v>
      </c>
      <c r="O73" s="130">
        <f t="shared" si="15"/>
        <v>911</v>
      </c>
      <c r="P73" s="131">
        <f t="shared" si="15"/>
        <v>800</v>
      </c>
      <c r="Q73" s="131">
        <f t="shared" si="15"/>
        <v>1065</v>
      </c>
      <c r="R73" s="131">
        <v>848</v>
      </c>
      <c r="S73" s="131">
        <v>1097</v>
      </c>
      <c r="T73" s="131">
        <f t="shared" ref="T73:W73" si="16">SUM(T68:T72)</f>
        <v>2228</v>
      </c>
      <c r="U73" s="131">
        <f t="shared" si="16"/>
        <v>1727</v>
      </c>
      <c r="V73" s="131">
        <f t="shared" si="16"/>
        <v>3193</v>
      </c>
      <c r="W73" s="114">
        <f t="shared" si="16"/>
        <v>4783</v>
      </c>
    </row>
    <row r="74" spans="1:23" ht="30" x14ac:dyDescent="0.25">
      <c r="A74" s="67">
        <v>11</v>
      </c>
      <c r="B74" s="68" t="s">
        <v>146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35"/>
      <c r="P74" s="136"/>
      <c r="Q74" s="136"/>
      <c r="R74" s="136"/>
      <c r="S74" s="136"/>
      <c r="T74" s="136"/>
      <c r="U74" s="136"/>
      <c r="V74" s="136"/>
      <c r="W74" s="115"/>
    </row>
    <row r="75" spans="1:23" x14ac:dyDescent="0.25">
      <c r="A75" s="67"/>
      <c r="B75" s="72" t="s">
        <v>95</v>
      </c>
      <c r="C75" s="73">
        <v>56</v>
      </c>
      <c r="D75" s="74">
        <v>79</v>
      </c>
      <c r="E75" s="74">
        <v>61</v>
      </c>
      <c r="F75" s="74">
        <v>21</v>
      </c>
      <c r="G75" s="74">
        <v>16</v>
      </c>
      <c r="H75" s="74">
        <v>12</v>
      </c>
      <c r="I75" s="74">
        <v>10</v>
      </c>
      <c r="J75" s="74">
        <v>21</v>
      </c>
      <c r="K75" s="74">
        <v>27</v>
      </c>
      <c r="L75" s="74">
        <v>34</v>
      </c>
      <c r="M75" s="74">
        <v>47</v>
      </c>
      <c r="N75" s="75">
        <v>63</v>
      </c>
      <c r="O75" s="125">
        <v>29</v>
      </c>
      <c r="P75" s="126">
        <v>11</v>
      </c>
      <c r="Q75" s="126">
        <v>15</v>
      </c>
      <c r="R75" s="126">
        <v>18</v>
      </c>
      <c r="S75" s="126">
        <v>22</v>
      </c>
      <c r="T75" s="126">
        <v>48</v>
      </c>
      <c r="U75" s="126">
        <v>12</v>
      </c>
      <c r="V75" s="126">
        <v>80</v>
      </c>
      <c r="W75" s="113">
        <v>191</v>
      </c>
    </row>
    <row r="76" spans="1:23" x14ac:dyDescent="0.25">
      <c r="A76" s="67"/>
      <c r="B76" s="72" t="s">
        <v>110</v>
      </c>
      <c r="C76" s="73">
        <v>17</v>
      </c>
      <c r="D76" s="74">
        <v>30</v>
      </c>
      <c r="E76" s="74">
        <v>31</v>
      </c>
      <c r="F76" s="74">
        <v>14</v>
      </c>
      <c r="G76" s="74">
        <v>11</v>
      </c>
      <c r="H76" s="74">
        <v>8</v>
      </c>
      <c r="I76" s="74">
        <v>3</v>
      </c>
      <c r="J76" s="74">
        <v>7</v>
      </c>
      <c r="K76" s="74">
        <v>6</v>
      </c>
      <c r="L76" s="74">
        <v>9</v>
      </c>
      <c r="M76" s="74">
        <v>6</v>
      </c>
      <c r="N76" s="75">
        <v>4</v>
      </c>
      <c r="O76" s="125">
        <v>5</v>
      </c>
      <c r="P76" s="126">
        <v>3</v>
      </c>
      <c r="Q76" s="126">
        <v>5</v>
      </c>
      <c r="R76" s="126">
        <v>7</v>
      </c>
      <c r="S76" s="126">
        <v>6</v>
      </c>
      <c r="T76" s="126">
        <v>8</v>
      </c>
      <c r="U76" s="126">
        <v>5</v>
      </c>
      <c r="V76" s="126">
        <v>10</v>
      </c>
      <c r="W76" s="113">
        <v>72</v>
      </c>
    </row>
    <row r="77" spans="1:23" x14ac:dyDescent="0.25">
      <c r="A77" s="67"/>
      <c r="B77" s="72" t="s">
        <v>111</v>
      </c>
      <c r="C77" s="73">
        <v>7</v>
      </c>
      <c r="D77" s="74">
        <v>4</v>
      </c>
      <c r="E77" s="74">
        <v>6</v>
      </c>
      <c r="F77" s="74">
        <v>2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5">
        <v>5</v>
      </c>
      <c r="O77" s="125">
        <v>3</v>
      </c>
      <c r="P77" s="126">
        <v>7</v>
      </c>
      <c r="Q77" s="126">
        <v>3</v>
      </c>
      <c r="R77" s="126">
        <v>1</v>
      </c>
      <c r="S77" s="126">
        <v>2</v>
      </c>
      <c r="T77" s="126">
        <v>12</v>
      </c>
      <c r="U77" s="126">
        <v>3</v>
      </c>
      <c r="V77" s="126">
        <v>6</v>
      </c>
      <c r="W77" s="113">
        <v>5</v>
      </c>
    </row>
    <row r="78" spans="1:23" x14ac:dyDescent="0.25">
      <c r="A78" s="67"/>
      <c r="B78" s="72" t="s">
        <v>112</v>
      </c>
      <c r="C78" s="73">
        <v>0</v>
      </c>
      <c r="D78" s="74">
        <v>0</v>
      </c>
      <c r="E78" s="74">
        <v>1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25">
        <v>0</v>
      </c>
      <c r="P78" s="126">
        <v>0</v>
      </c>
      <c r="Q78" s="126">
        <v>1</v>
      </c>
      <c r="R78" s="126">
        <v>1</v>
      </c>
      <c r="S78" s="126">
        <v>1</v>
      </c>
      <c r="T78" s="126">
        <v>0</v>
      </c>
      <c r="U78" s="126">
        <v>0</v>
      </c>
      <c r="V78" s="126">
        <v>0</v>
      </c>
      <c r="W78" s="113">
        <v>1</v>
      </c>
    </row>
    <row r="79" spans="1:23" x14ac:dyDescent="0.25">
      <c r="A79" s="67"/>
      <c r="B79" s="72" t="s">
        <v>113</v>
      </c>
      <c r="C79" s="73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1</v>
      </c>
      <c r="J79" s="74">
        <v>0</v>
      </c>
      <c r="K79" s="74">
        <v>1</v>
      </c>
      <c r="L79" s="74">
        <v>0</v>
      </c>
      <c r="M79" s="74">
        <v>2</v>
      </c>
      <c r="N79" s="75">
        <v>0</v>
      </c>
      <c r="O79" s="125">
        <v>0</v>
      </c>
      <c r="P79" s="126">
        <v>0</v>
      </c>
      <c r="Q79" s="126">
        <v>1</v>
      </c>
      <c r="R79" s="126">
        <v>0</v>
      </c>
      <c r="S79" s="126">
        <v>1</v>
      </c>
      <c r="T79" s="126">
        <v>0</v>
      </c>
      <c r="U79" s="126">
        <v>0</v>
      </c>
      <c r="V79" s="126">
        <v>1</v>
      </c>
      <c r="W79" s="113">
        <v>0</v>
      </c>
    </row>
    <row r="80" spans="1:23" ht="15.75" thickBot="1" x14ac:dyDescent="0.3">
      <c r="A80" s="67"/>
      <c r="B80" s="76" t="s">
        <v>96</v>
      </c>
      <c r="C80" s="77">
        <f t="shared" ref="C80:Q80" si="17">SUM(C75:C79)</f>
        <v>80</v>
      </c>
      <c r="D80" s="78">
        <f t="shared" si="17"/>
        <v>113</v>
      </c>
      <c r="E80" s="78">
        <f t="shared" si="17"/>
        <v>99</v>
      </c>
      <c r="F80" s="78">
        <f t="shared" si="17"/>
        <v>37</v>
      </c>
      <c r="G80" s="78">
        <f t="shared" si="17"/>
        <v>27</v>
      </c>
      <c r="H80" s="78">
        <f t="shared" si="17"/>
        <v>20</v>
      </c>
      <c r="I80" s="78">
        <f t="shared" si="17"/>
        <v>14</v>
      </c>
      <c r="J80" s="78">
        <f t="shared" si="17"/>
        <v>28</v>
      </c>
      <c r="K80" s="78">
        <f t="shared" si="17"/>
        <v>34</v>
      </c>
      <c r="L80" s="78">
        <f t="shared" si="17"/>
        <v>43</v>
      </c>
      <c r="M80" s="78">
        <f t="shared" si="17"/>
        <v>55</v>
      </c>
      <c r="N80" s="79">
        <f t="shared" si="17"/>
        <v>72</v>
      </c>
      <c r="O80" s="130">
        <f t="shared" si="17"/>
        <v>37</v>
      </c>
      <c r="P80" s="131">
        <f t="shared" si="17"/>
        <v>21</v>
      </c>
      <c r="Q80" s="131">
        <f t="shared" si="17"/>
        <v>25</v>
      </c>
      <c r="R80" s="131">
        <v>27</v>
      </c>
      <c r="S80" s="131">
        <v>32</v>
      </c>
      <c r="T80" s="127">
        <f>SUM(T75:T79)</f>
        <v>68</v>
      </c>
      <c r="U80" s="127">
        <f t="shared" ref="U80:W80" si="18">SUM(U75:U79)</f>
        <v>20</v>
      </c>
      <c r="V80" s="127">
        <f t="shared" si="18"/>
        <v>97</v>
      </c>
      <c r="W80" s="128">
        <f t="shared" si="18"/>
        <v>269</v>
      </c>
    </row>
    <row r="81" spans="1:23" ht="30" x14ac:dyDescent="0.25">
      <c r="A81" s="67">
        <v>12</v>
      </c>
      <c r="B81" s="68" t="s">
        <v>147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35"/>
      <c r="P81" s="136"/>
      <c r="Q81" s="136"/>
      <c r="R81" s="136"/>
      <c r="S81" s="136"/>
      <c r="T81" s="136"/>
      <c r="U81" s="136"/>
      <c r="V81" s="136"/>
      <c r="W81" s="115"/>
    </row>
    <row r="82" spans="1:23" x14ac:dyDescent="0.25">
      <c r="A82" s="67"/>
      <c r="B82" s="72" t="s">
        <v>95</v>
      </c>
      <c r="C82" s="73">
        <v>2750</v>
      </c>
      <c r="D82" s="74">
        <v>3198</v>
      </c>
      <c r="E82" s="74">
        <v>3344</v>
      </c>
      <c r="F82" s="74">
        <v>3527</v>
      </c>
      <c r="G82" s="74">
        <v>3580</v>
      </c>
      <c r="H82" s="74">
        <v>3594</v>
      </c>
      <c r="I82" s="74">
        <v>3628</v>
      </c>
      <c r="J82" s="74">
        <v>3701</v>
      </c>
      <c r="K82" s="74">
        <v>3738</v>
      </c>
      <c r="L82" s="74">
        <v>3800</v>
      </c>
      <c r="M82" s="74">
        <v>1738</v>
      </c>
      <c r="N82" s="75">
        <v>1742</v>
      </c>
      <c r="O82" s="125">
        <v>825</v>
      </c>
      <c r="P82" s="126">
        <v>2591</v>
      </c>
      <c r="Q82" s="126">
        <v>2573</v>
      </c>
      <c r="R82" s="126">
        <v>8756</v>
      </c>
      <c r="S82" s="126">
        <v>7382</v>
      </c>
      <c r="T82" s="126">
        <v>7739</v>
      </c>
      <c r="U82" s="126">
        <v>2062</v>
      </c>
      <c r="V82" s="126">
        <v>1990</v>
      </c>
      <c r="W82" s="113">
        <v>2110</v>
      </c>
    </row>
    <row r="83" spans="1:23" x14ac:dyDescent="0.25">
      <c r="A83" s="67"/>
      <c r="B83" s="72" t="s">
        <v>110</v>
      </c>
      <c r="C83" s="73">
        <v>34568</v>
      </c>
      <c r="D83" s="74">
        <v>36655</v>
      </c>
      <c r="E83" s="74">
        <v>36941</v>
      </c>
      <c r="F83" s="74">
        <v>37372</v>
      </c>
      <c r="G83" s="74">
        <v>38565</v>
      </c>
      <c r="H83" s="74">
        <v>38721</v>
      </c>
      <c r="I83" s="74">
        <v>38893</v>
      </c>
      <c r="J83" s="74">
        <v>40845</v>
      </c>
      <c r="K83" s="74">
        <v>41235</v>
      </c>
      <c r="L83" s="74">
        <v>41886</v>
      </c>
      <c r="M83" s="74">
        <v>39062</v>
      </c>
      <c r="N83" s="75">
        <v>39872</v>
      </c>
      <c r="O83" s="125">
        <v>39871</v>
      </c>
      <c r="P83" s="126">
        <v>39633</v>
      </c>
      <c r="Q83" s="126">
        <v>40446</v>
      </c>
      <c r="R83" s="126">
        <v>40806</v>
      </c>
      <c r="S83" s="126">
        <v>38795</v>
      </c>
      <c r="T83" s="126">
        <v>42156</v>
      </c>
      <c r="U83" s="126">
        <v>41282</v>
      </c>
      <c r="V83" s="126">
        <v>42073</v>
      </c>
      <c r="W83" s="113">
        <v>42775</v>
      </c>
    </row>
    <row r="84" spans="1:23" x14ac:dyDescent="0.25">
      <c r="A84" s="67"/>
      <c r="B84" s="72" t="s">
        <v>111</v>
      </c>
      <c r="C84" s="73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25">
        <v>0</v>
      </c>
      <c r="P84" s="126">
        <v>0</v>
      </c>
      <c r="Q84" s="126">
        <v>0</v>
      </c>
      <c r="R84" s="126">
        <v>0</v>
      </c>
      <c r="S84" s="126">
        <v>0</v>
      </c>
      <c r="T84" s="126">
        <v>0</v>
      </c>
      <c r="U84" s="126">
        <v>0</v>
      </c>
      <c r="V84" s="126">
        <v>0</v>
      </c>
      <c r="W84" s="113">
        <v>0</v>
      </c>
    </row>
    <row r="85" spans="1:23" x14ac:dyDescent="0.25">
      <c r="A85" s="67"/>
      <c r="B85" s="72" t="s">
        <v>112</v>
      </c>
      <c r="C85" s="73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25">
        <v>0</v>
      </c>
      <c r="P85" s="126">
        <v>0</v>
      </c>
      <c r="Q85" s="126">
        <v>0</v>
      </c>
      <c r="R85" s="126">
        <v>0</v>
      </c>
      <c r="S85" s="126">
        <v>0</v>
      </c>
      <c r="T85" s="126">
        <v>0</v>
      </c>
      <c r="U85" s="126">
        <v>0</v>
      </c>
      <c r="V85" s="126">
        <v>0</v>
      </c>
      <c r="W85" s="113">
        <v>0</v>
      </c>
    </row>
    <row r="86" spans="1:23" x14ac:dyDescent="0.25">
      <c r="A86" s="67"/>
      <c r="B86" s="72" t="s">
        <v>113</v>
      </c>
      <c r="C86" s="73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25">
        <v>0</v>
      </c>
      <c r="P86" s="126">
        <v>0</v>
      </c>
      <c r="Q86" s="126">
        <v>0</v>
      </c>
      <c r="R86" s="126">
        <v>0</v>
      </c>
      <c r="S86" s="126">
        <v>0</v>
      </c>
      <c r="T86" s="126">
        <v>0</v>
      </c>
      <c r="U86" s="126">
        <v>0</v>
      </c>
      <c r="V86" s="126">
        <v>0</v>
      </c>
      <c r="W86" s="113">
        <v>0</v>
      </c>
    </row>
    <row r="87" spans="1:23" ht="15.75" thickBot="1" x14ac:dyDescent="0.3">
      <c r="A87" s="67"/>
      <c r="B87" s="76" t="s">
        <v>96</v>
      </c>
      <c r="C87" s="77">
        <f t="shared" ref="C87:Q87" si="19">SUM(C82:C86)</f>
        <v>37318</v>
      </c>
      <c r="D87" s="78">
        <f t="shared" si="19"/>
        <v>39853</v>
      </c>
      <c r="E87" s="78">
        <f t="shared" si="19"/>
        <v>40285</v>
      </c>
      <c r="F87" s="78">
        <f t="shared" si="19"/>
        <v>40899</v>
      </c>
      <c r="G87" s="78">
        <f t="shared" si="19"/>
        <v>42145</v>
      </c>
      <c r="H87" s="78">
        <f t="shared" si="19"/>
        <v>42315</v>
      </c>
      <c r="I87" s="78">
        <f t="shared" si="19"/>
        <v>42521</v>
      </c>
      <c r="J87" s="78">
        <f t="shared" si="19"/>
        <v>44546</v>
      </c>
      <c r="K87" s="78">
        <f t="shared" si="19"/>
        <v>44973</v>
      </c>
      <c r="L87" s="78">
        <f t="shared" si="19"/>
        <v>45686</v>
      </c>
      <c r="M87" s="78">
        <f t="shared" si="19"/>
        <v>40800</v>
      </c>
      <c r="N87" s="79">
        <f t="shared" si="19"/>
        <v>41614</v>
      </c>
      <c r="O87" s="130">
        <f t="shared" si="19"/>
        <v>40696</v>
      </c>
      <c r="P87" s="131">
        <f t="shared" si="19"/>
        <v>42224</v>
      </c>
      <c r="Q87" s="131">
        <f t="shared" si="19"/>
        <v>43019</v>
      </c>
      <c r="R87" s="131">
        <v>49562</v>
      </c>
      <c r="S87" s="131">
        <v>46177</v>
      </c>
      <c r="T87" s="127">
        <f t="shared" ref="T87:W87" si="20">SUM(T82:T86)</f>
        <v>49895</v>
      </c>
      <c r="U87" s="127">
        <f t="shared" si="20"/>
        <v>43344</v>
      </c>
      <c r="V87" s="127">
        <f t="shared" si="20"/>
        <v>44063</v>
      </c>
      <c r="W87" s="128">
        <f t="shared" si="20"/>
        <v>44885</v>
      </c>
    </row>
    <row r="88" spans="1:23" x14ac:dyDescent="0.25">
      <c r="A88" s="67">
        <v>13</v>
      </c>
      <c r="B88" s="68" t="s">
        <v>148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35"/>
      <c r="P88" s="136"/>
      <c r="Q88" s="136"/>
      <c r="R88" s="136"/>
      <c r="S88" s="136"/>
      <c r="T88" s="136"/>
      <c r="U88" s="136"/>
      <c r="V88" s="136"/>
      <c r="W88" s="115"/>
    </row>
    <row r="89" spans="1:23" x14ac:dyDescent="0.25">
      <c r="A89" s="67"/>
      <c r="B89" s="72" t="s">
        <v>95</v>
      </c>
      <c r="C89" s="73">
        <v>16</v>
      </c>
      <c r="D89" s="74">
        <v>158</v>
      </c>
      <c r="E89" s="74">
        <v>23</v>
      </c>
      <c r="F89" s="74">
        <v>27</v>
      </c>
      <c r="G89" s="74">
        <v>27</v>
      </c>
      <c r="H89" s="74">
        <v>6</v>
      </c>
      <c r="I89" s="74">
        <v>4</v>
      </c>
      <c r="J89" s="74">
        <v>24</v>
      </c>
      <c r="K89" s="74">
        <v>12</v>
      </c>
      <c r="L89" s="74">
        <v>3820</v>
      </c>
      <c r="M89" s="74">
        <v>79</v>
      </c>
      <c r="N89" s="75">
        <v>1001</v>
      </c>
      <c r="O89" s="125">
        <v>28</v>
      </c>
      <c r="P89" s="126">
        <v>82</v>
      </c>
      <c r="Q89" s="126">
        <v>1043</v>
      </c>
      <c r="R89" s="126">
        <v>1656</v>
      </c>
      <c r="S89" s="126">
        <v>235</v>
      </c>
      <c r="T89" s="126">
        <v>603</v>
      </c>
      <c r="U89" s="126">
        <v>6</v>
      </c>
      <c r="V89" s="126">
        <v>10</v>
      </c>
      <c r="W89" s="113">
        <v>7</v>
      </c>
    </row>
    <row r="90" spans="1:23" x14ac:dyDescent="0.25">
      <c r="A90" s="67"/>
      <c r="B90" s="72" t="s">
        <v>110</v>
      </c>
      <c r="C90" s="73">
        <v>45</v>
      </c>
      <c r="D90" s="74">
        <v>199</v>
      </c>
      <c r="E90" s="74">
        <v>23</v>
      </c>
      <c r="F90" s="74">
        <v>5</v>
      </c>
      <c r="G90" s="74">
        <v>64</v>
      </c>
      <c r="H90" s="74">
        <v>1</v>
      </c>
      <c r="I90" s="74">
        <v>8</v>
      </c>
      <c r="J90" s="74">
        <v>64</v>
      </c>
      <c r="K90" s="74">
        <v>13</v>
      </c>
      <c r="L90" s="74">
        <v>42517</v>
      </c>
      <c r="M90" s="74">
        <v>100</v>
      </c>
      <c r="N90" s="75">
        <v>796</v>
      </c>
      <c r="O90" s="125">
        <v>24</v>
      </c>
      <c r="P90" s="126">
        <v>70</v>
      </c>
      <c r="Q90" s="126">
        <v>48</v>
      </c>
      <c r="R90" s="126">
        <v>3500</v>
      </c>
      <c r="S90" s="126">
        <v>112</v>
      </c>
      <c r="T90" s="126">
        <v>266</v>
      </c>
      <c r="U90" s="126">
        <v>6</v>
      </c>
      <c r="V90" s="126">
        <v>24</v>
      </c>
      <c r="W90" s="113">
        <v>1</v>
      </c>
    </row>
    <row r="91" spans="1:23" x14ac:dyDescent="0.25">
      <c r="A91" s="67"/>
      <c r="B91" s="72" t="s">
        <v>111</v>
      </c>
      <c r="C91" s="73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25">
        <v>0</v>
      </c>
      <c r="P91" s="126">
        <v>0</v>
      </c>
      <c r="Q91" s="126">
        <v>0</v>
      </c>
      <c r="R91" s="126">
        <v>0</v>
      </c>
      <c r="S91" s="126">
        <v>0</v>
      </c>
      <c r="T91" s="126">
        <v>0</v>
      </c>
      <c r="U91" s="126">
        <v>0</v>
      </c>
      <c r="V91" s="126">
        <v>0</v>
      </c>
      <c r="W91" s="113">
        <v>0</v>
      </c>
    </row>
    <row r="92" spans="1:23" x14ac:dyDescent="0.25">
      <c r="A92" s="67"/>
      <c r="B92" s="72" t="s">
        <v>112</v>
      </c>
      <c r="C92" s="73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25">
        <v>0</v>
      </c>
      <c r="P92" s="126">
        <v>0</v>
      </c>
      <c r="Q92" s="126">
        <v>0</v>
      </c>
      <c r="R92" s="126">
        <v>0</v>
      </c>
      <c r="S92" s="126">
        <v>0</v>
      </c>
      <c r="T92" s="126">
        <v>0</v>
      </c>
      <c r="U92" s="126">
        <v>0</v>
      </c>
      <c r="V92" s="126">
        <v>0</v>
      </c>
      <c r="W92" s="113">
        <v>0</v>
      </c>
    </row>
    <row r="93" spans="1:23" x14ac:dyDescent="0.25">
      <c r="A93" s="67"/>
      <c r="B93" s="72" t="s">
        <v>113</v>
      </c>
      <c r="C93" s="73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25">
        <v>0</v>
      </c>
      <c r="P93" s="126">
        <v>0</v>
      </c>
      <c r="Q93" s="126">
        <v>0</v>
      </c>
      <c r="R93" s="126">
        <v>0</v>
      </c>
      <c r="S93" s="126">
        <v>0</v>
      </c>
      <c r="T93" s="126">
        <v>0</v>
      </c>
      <c r="U93" s="126">
        <v>0</v>
      </c>
      <c r="V93" s="126">
        <v>0</v>
      </c>
      <c r="W93" s="113">
        <v>0</v>
      </c>
    </row>
    <row r="94" spans="1:23" ht="15.75" thickBot="1" x14ac:dyDescent="0.3">
      <c r="A94" s="67"/>
      <c r="B94" s="76" t="s">
        <v>96</v>
      </c>
      <c r="C94" s="77">
        <f t="shared" ref="C94:Q94" si="21">SUM(C89:C93)</f>
        <v>61</v>
      </c>
      <c r="D94" s="78">
        <f t="shared" si="21"/>
        <v>357</v>
      </c>
      <c r="E94" s="78">
        <f t="shared" si="21"/>
        <v>46</v>
      </c>
      <c r="F94" s="78">
        <f t="shared" si="21"/>
        <v>32</v>
      </c>
      <c r="G94" s="78">
        <f t="shared" si="21"/>
        <v>91</v>
      </c>
      <c r="H94" s="78">
        <f t="shared" si="21"/>
        <v>7</v>
      </c>
      <c r="I94" s="78">
        <f t="shared" si="21"/>
        <v>12</v>
      </c>
      <c r="J94" s="78">
        <f t="shared" si="21"/>
        <v>88</v>
      </c>
      <c r="K94" s="78">
        <f t="shared" si="21"/>
        <v>25</v>
      </c>
      <c r="L94" s="78">
        <f t="shared" si="21"/>
        <v>46337</v>
      </c>
      <c r="M94" s="78">
        <f t="shared" si="21"/>
        <v>179</v>
      </c>
      <c r="N94" s="79">
        <f t="shared" si="21"/>
        <v>1797</v>
      </c>
      <c r="O94" s="130">
        <f t="shared" si="21"/>
        <v>52</v>
      </c>
      <c r="P94" s="131">
        <f t="shared" si="21"/>
        <v>152</v>
      </c>
      <c r="Q94" s="131">
        <f t="shared" si="21"/>
        <v>1091</v>
      </c>
      <c r="R94" s="131">
        <v>5156</v>
      </c>
      <c r="S94" s="131">
        <v>347</v>
      </c>
      <c r="T94" s="127">
        <f t="shared" ref="T94:W94" si="22">SUM(T89:T93)</f>
        <v>869</v>
      </c>
      <c r="U94" s="127">
        <f t="shared" si="22"/>
        <v>12</v>
      </c>
      <c r="V94" s="127">
        <f t="shared" si="22"/>
        <v>34</v>
      </c>
      <c r="W94" s="128">
        <f t="shared" si="22"/>
        <v>8</v>
      </c>
    </row>
    <row r="95" spans="1:23" x14ac:dyDescent="0.25">
      <c r="A95" s="67">
        <v>14</v>
      </c>
      <c r="B95" s="68" t="s">
        <v>149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35"/>
      <c r="P95" s="136"/>
      <c r="Q95" s="136"/>
      <c r="R95" s="136"/>
      <c r="S95" s="136"/>
      <c r="T95" s="136"/>
      <c r="U95" s="136"/>
      <c r="V95" s="136"/>
      <c r="W95" s="115"/>
    </row>
    <row r="96" spans="1:23" x14ac:dyDescent="0.25">
      <c r="A96" s="67"/>
      <c r="B96" s="72" t="s">
        <v>95</v>
      </c>
      <c r="C96" s="73">
        <v>465</v>
      </c>
      <c r="D96" s="74">
        <v>305</v>
      </c>
      <c r="E96" s="74">
        <v>204</v>
      </c>
      <c r="F96" s="74">
        <v>80</v>
      </c>
      <c r="G96" s="74">
        <v>37</v>
      </c>
      <c r="H96" s="74">
        <v>39</v>
      </c>
      <c r="I96" s="74">
        <v>83</v>
      </c>
      <c r="J96" s="74">
        <v>60</v>
      </c>
      <c r="K96" s="74">
        <v>71</v>
      </c>
      <c r="L96" s="74">
        <v>42</v>
      </c>
      <c r="M96" s="74">
        <v>1803</v>
      </c>
      <c r="N96" s="75">
        <v>86</v>
      </c>
      <c r="O96" s="125">
        <v>84</v>
      </c>
      <c r="P96" s="126">
        <v>67</v>
      </c>
      <c r="Q96" s="126">
        <v>86</v>
      </c>
      <c r="R96" s="126">
        <v>89</v>
      </c>
      <c r="S96" s="126">
        <v>123</v>
      </c>
      <c r="T96" s="126">
        <v>108</v>
      </c>
      <c r="U96" s="126">
        <v>165</v>
      </c>
      <c r="V96" s="126">
        <v>199</v>
      </c>
      <c r="W96" s="113">
        <v>140</v>
      </c>
    </row>
    <row r="97" spans="1:23" x14ac:dyDescent="0.25">
      <c r="A97" s="67"/>
      <c r="B97" s="72" t="s">
        <v>110</v>
      </c>
      <c r="C97" s="73">
        <v>2112</v>
      </c>
      <c r="D97" s="74">
        <v>512</v>
      </c>
      <c r="E97" s="74">
        <v>449</v>
      </c>
      <c r="F97" s="74">
        <v>1197</v>
      </c>
      <c r="G97" s="74">
        <v>213</v>
      </c>
      <c r="H97" s="74">
        <v>171</v>
      </c>
      <c r="I97" s="74">
        <v>1977</v>
      </c>
      <c r="J97" s="74">
        <v>455</v>
      </c>
      <c r="K97" s="74">
        <v>650</v>
      </c>
      <c r="L97" s="74">
        <v>638</v>
      </c>
      <c r="M97" s="74">
        <v>39917</v>
      </c>
      <c r="N97" s="75">
        <v>804</v>
      </c>
      <c r="O97" s="125">
        <v>1475</v>
      </c>
      <c r="P97" s="126">
        <v>865</v>
      </c>
      <c r="Q97" s="126">
        <v>863</v>
      </c>
      <c r="R97" s="126">
        <v>1701</v>
      </c>
      <c r="S97" s="126">
        <v>3922</v>
      </c>
      <c r="T97" s="126">
        <v>857</v>
      </c>
      <c r="U97" s="126">
        <v>944</v>
      </c>
      <c r="V97" s="126">
        <v>749</v>
      </c>
      <c r="W97" s="113">
        <v>830</v>
      </c>
    </row>
    <row r="98" spans="1:23" x14ac:dyDescent="0.25">
      <c r="A98" s="67"/>
      <c r="B98" s="72" t="s">
        <v>111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25">
        <v>0</v>
      </c>
      <c r="P98" s="126">
        <v>0</v>
      </c>
      <c r="Q98" s="126">
        <v>0</v>
      </c>
      <c r="R98" s="126">
        <v>0</v>
      </c>
      <c r="S98" s="126">
        <v>0</v>
      </c>
      <c r="T98" s="126">
        <v>0</v>
      </c>
      <c r="U98" s="126">
        <v>0</v>
      </c>
      <c r="V98" s="126">
        <v>0</v>
      </c>
      <c r="W98" s="113">
        <v>0</v>
      </c>
    </row>
    <row r="99" spans="1:23" x14ac:dyDescent="0.25">
      <c r="A99" s="67"/>
      <c r="B99" s="72" t="s">
        <v>112</v>
      </c>
      <c r="C99" s="73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25">
        <v>0</v>
      </c>
      <c r="P99" s="126">
        <v>0</v>
      </c>
      <c r="Q99" s="126">
        <v>0</v>
      </c>
      <c r="R99" s="126">
        <v>0</v>
      </c>
      <c r="S99" s="126">
        <v>0</v>
      </c>
      <c r="T99" s="126">
        <v>0</v>
      </c>
      <c r="U99" s="126">
        <v>0</v>
      </c>
      <c r="V99" s="126">
        <v>0</v>
      </c>
      <c r="W99" s="113">
        <v>0</v>
      </c>
    </row>
    <row r="100" spans="1:23" x14ac:dyDescent="0.25">
      <c r="A100" s="67"/>
      <c r="B100" s="72" t="s">
        <v>113</v>
      </c>
      <c r="C100" s="73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25">
        <v>0</v>
      </c>
      <c r="P100" s="126">
        <v>0</v>
      </c>
      <c r="Q100" s="126">
        <v>0</v>
      </c>
      <c r="R100" s="126">
        <v>0</v>
      </c>
      <c r="S100" s="126">
        <v>0</v>
      </c>
      <c r="T100" s="126">
        <v>0</v>
      </c>
      <c r="U100" s="126">
        <v>0</v>
      </c>
      <c r="V100" s="126">
        <v>0</v>
      </c>
      <c r="W100" s="113">
        <v>0</v>
      </c>
    </row>
    <row r="101" spans="1:23" ht="15.75" thickBot="1" x14ac:dyDescent="0.3">
      <c r="A101" s="67"/>
      <c r="B101" s="76" t="s">
        <v>96</v>
      </c>
      <c r="C101" s="77">
        <f t="shared" ref="C101:Q101" si="23">SUM(C96:C100)</f>
        <v>2577</v>
      </c>
      <c r="D101" s="78">
        <f t="shared" si="23"/>
        <v>817</v>
      </c>
      <c r="E101" s="78">
        <f t="shared" si="23"/>
        <v>653</v>
      </c>
      <c r="F101" s="78">
        <f t="shared" si="23"/>
        <v>1277</v>
      </c>
      <c r="G101" s="78">
        <f t="shared" si="23"/>
        <v>250</v>
      </c>
      <c r="H101" s="78">
        <f t="shared" si="23"/>
        <v>210</v>
      </c>
      <c r="I101" s="78">
        <f t="shared" si="23"/>
        <v>2060</v>
      </c>
      <c r="J101" s="78">
        <f t="shared" si="23"/>
        <v>515</v>
      </c>
      <c r="K101" s="78">
        <f t="shared" si="23"/>
        <v>721</v>
      </c>
      <c r="L101" s="78">
        <f t="shared" si="23"/>
        <v>680</v>
      </c>
      <c r="M101" s="78">
        <f t="shared" si="23"/>
        <v>41720</v>
      </c>
      <c r="N101" s="79">
        <f t="shared" si="23"/>
        <v>890</v>
      </c>
      <c r="O101" s="130">
        <f t="shared" si="23"/>
        <v>1559</v>
      </c>
      <c r="P101" s="131">
        <f t="shared" si="23"/>
        <v>932</v>
      </c>
      <c r="Q101" s="131">
        <f t="shared" si="23"/>
        <v>949</v>
      </c>
      <c r="R101" s="131">
        <v>1790</v>
      </c>
      <c r="S101" s="131">
        <v>4045</v>
      </c>
      <c r="T101" s="127">
        <f t="shared" ref="T101:W101" si="24">SUM(T96:T100)</f>
        <v>965</v>
      </c>
      <c r="U101" s="127">
        <f t="shared" si="24"/>
        <v>1109</v>
      </c>
      <c r="V101" s="127">
        <f t="shared" si="24"/>
        <v>948</v>
      </c>
      <c r="W101" s="128">
        <f t="shared" si="24"/>
        <v>970</v>
      </c>
    </row>
    <row r="102" spans="1:23" x14ac:dyDescent="0.25">
      <c r="A102" s="67">
        <v>15</v>
      </c>
      <c r="B102" s="68" t="s">
        <v>128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35"/>
      <c r="P102" s="136"/>
      <c r="Q102" s="136"/>
      <c r="R102" s="136"/>
      <c r="S102" s="136"/>
      <c r="T102" s="136"/>
      <c r="U102" s="136"/>
      <c r="V102" s="136"/>
      <c r="W102" s="115"/>
    </row>
    <row r="103" spans="1:23" x14ac:dyDescent="0.25">
      <c r="A103" s="67"/>
      <c r="B103" s="72" t="s">
        <v>95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25">
        <v>0</v>
      </c>
      <c r="P103" s="126">
        <v>0</v>
      </c>
      <c r="Q103" s="126">
        <v>0</v>
      </c>
      <c r="R103" s="126">
        <v>0</v>
      </c>
      <c r="S103" s="126">
        <v>0</v>
      </c>
      <c r="T103" s="126">
        <v>0</v>
      </c>
      <c r="U103" s="126">
        <v>0</v>
      </c>
      <c r="V103" s="126">
        <v>0</v>
      </c>
      <c r="W103" s="113">
        <v>0</v>
      </c>
    </row>
    <row r="104" spans="1:23" x14ac:dyDescent="0.25">
      <c r="A104" s="67"/>
      <c r="B104" s="72" t="s">
        <v>110</v>
      </c>
      <c r="C104" s="73">
        <v>55</v>
      </c>
      <c r="D104" s="74">
        <v>41</v>
      </c>
      <c r="E104" s="74">
        <v>42</v>
      </c>
      <c r="F104" s="74">
        <v>53</v>
      </c>
      <c r="G104" s="74">
        <v>66</v>
      </c>
      <c r="H104" s="74">
        <v>100</v>
      </c>
      <c r="I104" s="74">
        <v>62</v>
      </c>
      <c r="J104" s="74">
        <v>55</v>
      </c>
      <c r="K104" s="74">
        <v>51</v>
      </c>
      <c r="L104" s="74">
        <v>32</v>
      </c>
      <c r="M104" s="74">
        <v>45</v>
      </c>
      <c r="N104" s="75">
        <v>14</v>
      </c>
      <c r="O104" s="125">
        <v>46</v>
      </c>
      <c r="P104" s="126">
        <v>32</v>
      </c>
      <c r="Q104" s="126">
        <v>47</v>
      </c>
      <c r="R104" s="126">
        <v>39</v>
      </c>
      <c r="S104" s="126">
        <v>5</v>
      </c>
      <c r="T104" s="126">
        <v>13</v>
      </c>
      <c r="U104" s="126">
        <v>70</v>
      </c>
      <c r="V104" s="126">
        <v>69</v>
      </c>
      <c r="W104" s="113">
        <v>81</v>
      </c>
    </row>
    <row r="105" spans="1:23" x14ac:dyDescent="0.25">
      <c r="A105" s="67"/>
      <c r="B105" s="72" t="s">
        <v>111</v>
      </c>
      <c r="C105" s="73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25">
        <v>0</v>
      </c>
      <c r="P105" s="126">
        <v>0</v>
      </c>
      <c r="Q105" s="126">
        <v>0</v>
      </c>
      <c r="R105" s="126">
        <v>0</v>
      </c>
      <c r="S105" s="126">
        <v>0</v>
      </c>
      <c r="T105" s="126">
        <v>0</v>
      </c>
      <c r="U105" s="126">
        <v>0</v>
      </c>
      <c r="V105" s="126">
        <v>0</v>
      </c>
      <c r="W105" s="113">
        <v>0</v>
      </c>
    </row>
    <row r="106" spans="1:23" x14ac:dyDescent="0.25">
      <c r="A106" s="67"/>
      <c r="B106" s="72" t="s">
        <v>112</v>
      </c>
      <c r="C106" s="73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25">
        <v>0</v>
      </c>
      <c r="P106" s="126">
        <v>0</v>
      </c>
      <c r="Q106" s="126">
        <v>0</v>
      </c>
      <c r="R106" s="126">
        <v>0</v>
      </c>
      <c r="S106" s="126">
        <v>0</v>
      </c>
      <c r="T106" s="126">
        <v>0</v>
      </c>
      <c r="U106" s="126">
        <v>0</v>
      </c>
      <c r="V106" s="126">
        <v>0</v>
      </c>
      <c r="W106" s="113">
        <v>0</v>
      </c>
    </row>
    <row r="107" spans="1:23" x14ac:dyDescent="0.25">
      <c r="A107" s="67"/>
      <c r="B107" s="72" t="s">
        <v>113</v>
      </c>
      <c r="C107" s="73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25">
        <v>0</v>
      </c>
      <c r="P107" s="126">
        <v>0</v>
      </c>
      <c r="Q107" s="126">
        <v>0</v>
      </c>
      <c r="R107" s="126">
        <v>0</v>
      </c>
      <c r="S107" s="126">
        <v>0</v>
      </c>
      <c r="T107" s="126">
        <v>0</v>
      </c>
      <c r="U107" s="126">
        <v>0</v>
      </c>
      <c r="V107" s="126">
        <v>0</v>
      </c>
      <c r="W107" s="113">
        <v>0</v>
      </c>
    </row>
    <row r="108" spans="1:23" ht="15.75" thickBot="1" x14ac:dyDescent="0.3">
      <c r="A108" s="67"/>
      <c r="B108" s="76" t="s">
        <v>96</v>
      </c>
      <c r="C108" s="77">
        <f t="shared" ref="C108:Q108" si="25">SUM(C103:C107)</f>
        <v>55</v>
      </c>
      <c r="D108" s="78">
        <f t="shared" si="25"/>
        <v>41</v>
      </c>
      <c r="E108" s="78">
        <f t="shared" si="25"/>
        <v>42</v>
      </c>
      <c r="F108" s="78">
        <f t="shared" si="25"/>
        <v>53</v>
      </c>
      <c r="G108" s="78">
        <f t="shared" si="25"/>
        <v>66</v>
      </c>
      <c r="H108" s="78">
        <f t="shared" si="25"/>
        <v>100</v>
      </c>
      <c r="I108" s="78">
        <f t="shared" si="25"/>
        <v>62</v>
      </c>
      <c r="J108" s="78">
        <f t="shared" si="25"/>
        <v>55</v>
      </c>
      <c r="K108" s="78">
        <f t="shared" si="25"/>
        <v>51</v>
      </c>
      <c r="L108" s="78">
        <f t="shared" si="25"/>
        <v>32</v>
      </c>
      <c r="M108" s="78">
        <f t="shared" si="25"/>
        <v>45</v>
      </c>
      <c r="N108" s="79">
        <f t="shared" si="25"/>
        <v>14</v>
      </c>
      <c r="O108" s="130">
        <f t="shared" si="25"/>
        <v>46</v>
      </c>
      <c r="P108" s="131">
        <f t="shared" si="25"/>
        <v>32</v>
      </c>
      <c r="Q108" s="131">
        <f t="shared" si="25"/>
        <v>47</v>
      </c>
      <c r="R108" s="131">
        <v>39</v>
      </c>
      <c r="S108" s="131">
        <v>5</v>
      </c>
      <c r="T108" s="127">
        <v>13</v>
      </c>
      <c r="U108" s="131">
        <f>SUM(U103:U107)</f>
        <v>70</v>
      </c>
      <c r="V108" s="131">
        <f t="shared" ref="V108:W108" si="26">SUM(V103:V107)</f>
        <v>69</v>
      </c>
      <c r="W108" s="114">
        <f t="shared" si="26"/>
        <v>81</v>
      </c>
    </row>
    <row r="109" spans="1:23" x14ac:dyDescent="0.25">
      <c r="A109" s="67">
        <v>16</v>
      </c>
      <c r="B109" s="68" t="s">
        <v>129</v>
      </c>
      <c r="C109" s="80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2"/>
      <c r="O109" s="135"/>
      <c r="P109" s="136"/>
      <c r="Q109" s="136"/>
      <c r="R109" s="136"/>
      <c r="S109" s="136"/>
      <c r="T109" s="136"/>
      <c r="U109" s="136"/>
      <c r="V109" s="136"/>
      <c r="W109" s="115"/>
    </row>
    <row r="110" spans="1:23" x14ac:dyDescent="0.25">
      <c r="A110" s="67"/>
      <c r="B110" s="72" t="s">
        <v>95</v>
      </c>
      <c r="C110" s="73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25">
        <v>0</v>
      </c>
      <c r="P110" s="126">
        <v>0</v>
      </c>
      <c r="Q110" s="126">
        <v>0</v>
      </c>
      <c r="R110" s="126">
        <v>0</v>
      </c>
      <c r="S110" s="126">
        <v>0</v>
      </c>
      <c r="T110" s="126">
        <v>0</v>
      </c>
      <c r="U110" s="126">
        <v>0</v>
      </c>
      <c r="V110" s="126">
        <v>0</v>
      </c>
      <c r="W110" s="113">
        <v>0</v>
      </c>
    </row>
    <row r="111" spans="1:23" x14ac:dyDescent="0.25">
      <c r="A111" s="67"/>
      <c r="B111" s="72" t="s">
        <v>110</v>
      </c>
      <c r="C111" s="73">
        <v>138</v>
      </c>
      <c r="D111" s="74">
        <v>168</v>
      </c>
      <c r="E111" s="74">
        <v>184</v>
      </c>
      <c r="F111" s="74">
        <v>261</v>
      </c>
      <c r="G111" s="74">
        <v>368</v>
      </c>
      <c r="H111" s="74">
        <v>231</v>
      </c>
      <c r="I111" s="74">
        <v>249</v>
      </c>
      <c r="J111" s="74">
        <v>317</v>
      </c>
      <c r="K111" s="74">
        <v>281</v>
      </c>
      <c r="L111" s="74">
        <v>235</v>
      </c>
      <c r="M111" s="74">
        <v>161</v>
      </c>
      <c r="N111" s="75">
        <v>143</v>
      </c>
      <c r="O111" s="125">
        <v>270</v>
      </c>
      <c r="P111" s="126">
        <v>176</v>
      </c>
      <c r="Q111" s="126">
        <v>386</v>
      </c>
      <c r="R111" s="126">
        <v>321</v>
      </c>
      <c r="S111" s="126">
        <v>435</v>
      </c>
      <c r="T111" s="126">
        <v>1283</v>
      </c>
      <c r="U111" s="126">
        <v>771</v>
      </c>
      <c r="V111" s="126">
        <v>1598</v>
      </c>
      <c r="W111" s="113">
        <v>1225</v>
      </c>
    </row>
    <row r="112" spans="1:23" x14ac:dyDescent="0.25">
      <c r="A112" s="67"/>
      <c r="B112" s="72" t="s">
        <v>111</v>
      </c>
      <c r="C112" s="73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25">
        <v>0</v>
      </c>
      <c r="P112" s="126">
        <v>0</v>
      </c>
      <c r="Q112" s="126">
        <v>0</v>
      </c>
      <c r="R112" s="126">
        <v>0</v>
      </c>
      <c r="S112" s="126">
        <v>0</v>
      </c>
      <c r="T112" s="126">
        <v>0</v>
      </c>
      <c r="U112" s="126">
        <v>0</v>
      </c>
      <c r="V112" s="126">
        <v>0</v>
      </c>
      <c r="W112" s="113">
        <v>0</v>
      </c>
    </row>
    <row r="113" spans="1:23" x14ac:dyDescent="0.25">
      <c r="A113" s="67"/>
      <c r="B113" s="72" t="s">
        <v>112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25">
        <v>0</v>
      </c>
      <c r="P113" s="126">
        <v>0</v>
      </c>
      <c r="Q113" s="126">
        <v>0</v>
      </c>
      <c r="R113" s="126">
        <v>0</v>
      </c>
      <c r="S113" s="126">
        <v>0</v>
      </c>
      <c r="T113" s="126">
        <v>0</v>
      </c>
      <c r="U113" s="126">
        <v>0</v>
      </c>
      <c r="V113" s="126">
        <v>0</v>
      </c>
      <c r="W113" s="113">
        <v>0</v>
      </c>
    </row>
    <row r="114" spans="1:23" x14ac:dyDescent="0.25">
      <c r="A114" s="67"/>
      <c r="B114" s="72" t="s">
        <v>113</v>
      </c>
      <c r="C114" s="73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25">
        <v>0</v>
      </c>
      <c r="P114" s="126">
        <v>0</v>
      </c>
      <c r="Q114" s="126">
        <v>0</v>
      </c>
      <c r="R114" s="126">
        <v>0</v>
      </c>
      <c r="S114" s="126">
        <v>0</v>
      </c>
      <c r="T114" s="126">
        <v>0</v>
      </c>
      <c r="U114" s="126">
        <v>0</v>
      </c>
      <c r="V114" s="126">
        <v>0</v>
      </c>
      <c r="W114" s="113">
        <v>0</v>
      </c>
    </row>
    <row r="115" spans="1:23" ht="15.75" thickBot="1" x14ac:dyDescent="0.3">
      <c r="A115" s="67"/>
      <c r="B115" s="76" t="s">
        <v>96</v>
      </c>
      <c r="C115" s="77">
        <f t="shared" ref="C115:Q115" si="27">SUM(C110:C114)</f>
        <v>138</v>
      </c>
      <c r="D115" s="78">
        <f t="shared" si="27"/>
        <v>168</v>
      </c>
      <c r="E115" s="78">
        <f t="shared" si="27"/>
        <v>184</v>
      </c>
      <c r="F115" s="78">
        <f t="shared" si="27"/>
        <v>261</v>
      </c>
      <c r="G115" s="78">
        <f t="shared" si="27"/>
        <v>368</v>
      </c>
      <c r="H115" s="78">
        <f t="shared" si="27"/>
        <v>231</v>
      </c>
      <c r="I115" s="78">
        <f t="shared" si="27"/>
        <v>249</v>
      </c>
      <c r="J115" s="78">
        <f t="shared" si="27"/>
        <v>317</v>
      </c>
      <c r="K115" s="78">
        <f t="shared" si="27"/>
        <v>281</v>
      </c>
      <c r="L115" s="78">
        <f t="shared" si="27"/>
        <v>235</v>
      </c>
      <c r="M115" s="78">
        <f t="shared" si="27"/>
        <v>161</v>
      </c>
      <c r="N115" s="79">
        <f t="shared" si="27"/>
        <v>143</v>
      </c>
      <c r="O115" s="130">
        <f t="shared" si="27"/>
        <v>270</v>
      </c>
      <c r="P115" s="131">
        <f t="shared" si="27"/>
        <v>176</v>
      </c>
      <c r="Q115" s="131">
        <f t="shared" si="27"/>
        <v>386</v>
      </c>
      <c r="R115" s="131">
        <v>321</v>
      </c>
      <c r="S115" s="131">
        <v>435</v>
      </c>
      <c r="T115" s="127">
        <v>1283</v>
      </c>
      <c r="U115" s="131">
        <f>SUM(U110:U114)</f>
        <v>771</v>
      </c>
      <c r="V115" s="131">
        <f t="shared" ref="V115:W115" si="28">SUM(V110:V114)</f>
        <v>1598</v>
      </c>
      <c r="W115" s="114">
        <f t="shared" si="28"/>
        <v>1225</v>
      </c>
    </row>
    <row r="116" spans="1:23" x14ac:dyDescent="0.25">
      <c r="A116" s="67">
        <v>17</v>
      </c>
      <c r="B116" s="68" t="s">
        <v>130</v>
      </c>
      <c r="C116" s="73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35"/>
      <c r="P116" s="136"/>
      <c r="Q116" s="136"/>
      <c r="R116" s="136"/>
      <c r="S116" s="136"/>
      <c r="T116" s="136"/>
      <c r="U116" s="136"/>
      <c r="V116" s="136"/>
      <c r="W116" s="115"/>
    </row>
    <row r="117" spans="1:23" x14ac:dyDescent="0.25">
      <c r="A117" s="67"/>
      <c r="B117" s="72" t="s">
        <v>95</v>
      </c>
      <c r="C117" s="73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25">
        <v>0</v>
      </c>
      <c r="P117" s="126">
        <v>0</v>
      </c>
      <c r="Q117" s="126">
        <v>0</v>
      </c>
      <c r="R117" s="126">
        <v>0</v>
      </c>
      <c r="S117" s="126">
        <v>0</v>
      </c>
      <c r="T117" s="126">
        <v>0</v>
      </c>
      <c r="U117" s="126">
        <v>0</v>
      </c>
      <c r="V117" s="126">
        <v>0</v>
      </c>
      <c r="W117" s="113">
        <v>0</v>
      </c>
    </row>
    <row r="118" spans="1:23" x14ac:dyDescent="0.25">
      <c r="A118" s="67"/>
      <c r="B118" s="72" t="s">
        <v>110</v>
      </c>
      <c r="C118" s="73">
        <v>10</v>
      </c>
      <c r="D118" s="74">
        <v>5</v>
      </c>
      <c r="E118" s="74">
        <v>7</v>
      </c>
      <c r="F118" s="74">
        <v>13</v>
      </c>
      <c r="G118" s="74">
        <v>12</v>
      </c>
      <c r="H118" s="74">
        <v>7</v>
      </c>
      <c r="I118" s="74">
        <v>5</v>
      </c>
      <c r="J118" s="74">
        <v>7</v>
      </c>
      <c r="K118" s="74">
        <v>10</v>
      </c>
      <c r="L118" s="74">
        <v>9</v>
      </c>
      <c r="M118" s="74">
        <v>15</v>
      </c>
      <c r="N118" s="75">
        <v>10</v>
      </c>
      <c r="O118" s="125">
        <v>145</v>
      </c>
      <c r="P118" s="126">
        <v>22</v>
      </c>
      <c r="Q118" s="126">
        <v>37</v>
      </c>
      <c r="R118" s="126">
        <v>26</v>
      </c>
      <c r="S118" s="126">
        <v>42</v>
      </c>
      <c r="T118" s="126">
        <v>72</v>
      </c>
      <c r="U118" s="126">
        <v>106</v>
      </c>
      <c r="V118" s="126">
        <v>233</v>
      </c>
      <c r="W118" s="113">
        <v>257</v>
      </c>
    </row>
    <row r="119" spans="1:23" x14ac:dyDescent="0.25">
      <c r="A119" s="67"/>
      <c r="B119" s="72" t="s">
        <v>111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25">
        <v>0</v>
      </c>
      <c r="P119" s="126">
        <v>0</v>
      </c>
      <c r="Q119" s="126">
        <v>0</v>
      </c>
      <c r="R119" s="126">
        <v>0</v>
      </c>
      <c r="S119" s="126">
        <v>0</v>
      </c>
      <c r="T119" s="126">
        <v>0</v>
      </c>
      <c r="U119" s="126">
        <v>0</v>
      </c>
      <c r="V119" s="126">
        <v>0</v>
      </c>
      <c r="W119" s="113">
        <v>0</v>
      </c>
    </row>
    <row r="120" spans="1:23" x14ac:dyDescent="0.25">
      <c r="A120" s="67"/>
      <c r="B120" s="72" t="s">
        <v>112</v>
      </c>
      <c r="C120" s="73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25">
        <v>0</v>
      </c>
      <c r="P120" s="126">
        <v>0</v>
      </c>
      <c r="Q120" s="126">
        <v>0</v>
      </c>
      <c r="R120" s="126">
        <v>0</v>
      </c>
      <c r="S120" s="126">
        <v>0</v>
      </c>
      <c r="T120" s="126">
        <v>0</v>
      </c>
      <c r="U120" s="126">
        <v>0</v>
      </c>
      <c r="V120" s="126">
        <v>0</v>
      </c>
      <c r="W120" s="113">
        <v>0</v>
      </c>
    </row>
    <row r="121" spans="1:23" x14ac:dyDescent="0.25">
      <c r="A121" s="67"/>
      <c r="B121" s="72" t="s">
        <v>113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25">
        <v>0</v>
      </c>
      <c r="P121" s="126">
        <v>0</v>
      </c>
      <c r="Q121" s="126">
        <v>0</v>
      </c>
      <c r="R121" s="126">
        <v>0</v>
      </c>
      <c r="S121" s="126">
        <v>0</v>
      </c>
      <c r="T121" s="126">
        <v>0</v>
      </c>
      <c r="U121" s="126">
        <v>0</v>
      </c>
      <c r="V121" s="126">
        <v>0</v>
      </c>
      <c r="W121" s="113">
        <v>0</v>
      </c>
    </row>
    <row r="122" spans="1:23" ht="15.75" thickBot="1" x14ac:dyDescent="0.3">
      <c r="A122" s="67"/>
      <c r="B122" s="76" t="s">
        <v>96</v>
      </c>
      <c r="C122" s="77">
        <f t="shared" ref="C122:Q122" si="29">SUM(C117:C121)</f>
        <v>10</v>
      </c>
      <c r="D122" s="78">
        <f t="shared" si="29"/>
        <v>5</v>
      </c>
      <c r="E122" s="78">
        <f t="shared" si="29"/>
        <v>7</v>
      </c>
      <c r="F122" s="78">
        <f t="shared" si="29"/>
        <v>13</v>
      </c>
      <c r="G122" s="78">
        <f t="shared" si="29"/>
        <v>12</v>
      </c>
      <c r="H122" s="78">
        <f t="shared" si="29"/>
        <v>7</v>
      </c>
      <c r="I122" s="78">
        <f t="shared" si="29"/>
        <v>5</v>
      </c>
      <c r="J122" s="78">
        <f t="shared" si="29"/>
        <v>7</v>
      </c>
      <c r="K122" s="78">
        <f t="shared" si="29"/>
        <v>10</v>
      </c>
      <c r="L122" s="78">
        <f t="shared" si="29"/>
        <v>9</v>
      </c>
      <c r="M122" s="78">
        <f t="shared" si="29"/>
        <v>15</v>
      </c>
      <c r="N122" s="79">
        <f t="shared" si="29"/>
        <v>10</v>
      </c>
      <c r="O122" s="130">
        <f t="shared" si="29"/>
        <v>145</v>
      </c>
      <c r="P122" s="131">
        <f t="shared" si="29"/>
        <v>22</v>
      </c>
      <c r="Q122" s="131">
        <f t="shared" si="29"/>
        <v>37</v>
      </c>
      <c r="R122" s="131">
        <v>26</v>
      </c>
      <c r="S122" s="131">
        <v>42</v>
      </c>
      <c r="T122" s="127">
        <v>72</v>
      </c>
      <c r="U122" s="131">
        <v>106</v>
      </c>
      <c r="V122" s="131">
        <v>233</v>
      </c>
      <c r="W122" s="114">
        <v>257</v>
      </c>
    </row>
    <row r="123" spans="1:23" x14ac:dyDescent="0.25">
      <c r="A123" s="67">
        <v>18</v>
      </c>
      <c r="B123" s="68" t="s">
        <v>131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35"/>
      <c r="P123" s="136"/>
      <c r="Q123" s="136"/>
      <c r="R123" s="136"/>
      <c r="S123" s="136"/>
      <c r="T123" s="136"/>
      <c r="U123" s="136"/>
      <c r="V123" s="136"/>
      <c r="W123" s="115"/>
    </row>
    <row r="124" spans="1:23" x14ac:dyDescent="0.25">
      <c r="A124" s="67"/>
      <c r="B124" s="72" t="s">
        <v>95</v>
      </c>
      <c r="C124" s="73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5">
        <v>0</v>
      </c>
      <c r="O124" s="125">
        <v>0</v>
      </c>
      <c r="P124" s="126">
        <v>0</v>
      </c>
      <c r="Q124" s="126">
        <v>0</v>
      </c>
      <c r="R124" s="126">
        <v>0</v>
      </c>
      <c r="S124" s="126">
        <v>0</v>
      </c>
      <c r="T124" s="126">
        <v>0</v>
      </c>
      <c r="U124" s="126">
        <v>0</v>
      </c>
      <c r="V124" s="126">
        <v>0</v>
      </c>
      <c r="W124" s="113">
        <v>0</v>
      </c>
    </row>
    <row r="125" spans="1:23" x14ac:dyDescent="0.25">
      <c r="A125" s="67"/>
      <c r="B125" s="72" t="s">
        <v>110</v>
      </c>
      <c r="C125" s="73">
        <v>453</v>
      </c>
      <c r="D125" s="74">
        <v>265</v>
      </c>
      <c r="E125" s="74">
        <v>122</v>
      </c>
      <c r="F125" s="74">
        <v>167</v>
      </c>
      <c r="G125" s="74">
        <v>130</v>
      </c>
      <c r="H125" s="74">
        <v>98</v>
      </c>
      <c r="I125" s="74">
        <v>179</v>
      </c>
      <c r="J125" s="74">
        <v>213</v>
      </c>
      <c r="K125" s="74">
        <v>222</v>
      </c>
      <c r="L125" s="74">
        <v>190</v>
      </c>
      <c r="M125" s="74">
        <v>168</v>
      </c>
      <c r="N125" s="75">
        <v>323</v>
      </c>
      <c r="O125" s="125">
        <v>259</v>
      </c>
      <c r="P125" s="126">
        <v>117</v>
      </c>
      <c r="Q125" s="126">
        <v>172</v>
      </c>
      <c r="R125" s="126">
        <v>189</v>
      </c>
      <c r="S125" s="126">
        <v>201</v>
      </c>
      <c r="T125" s="126">
        <v>223</v>
      </c>
      <c r="U125" s="126">
        <v>274</v>
      </c>
      <c r="V125" s="126">
        <v>208</v>
      </c>
      <c r="W125" s="113">
        <v>490</v>
      </c>
    </row>
    <row r="126" spans="1:23" x14ac:dyDescent="0.25">
      <c r="A126" s="67"/>
      <c r="B126" s="72" t="s">
        <v>132</v>
      </c>
      <c r="C126" s="73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5">
        <v>0</v>
      </c>
      <c r="O126" s="125">
        <v>0</v>
      </c>
      <c r="P126" s="126">
        <v>0</v>
      </c>
      <c r="Q126" s="126">
        <v>0</v>
      </c>
      <c r="R126" s="126">
        <v>0</v>
      </c>
      <c r="S126" s="126">
        <v>0</v>
      </c>
      <c r="T126" s="126">
        <v>0</v>
      </c>
      <c r="U126" s="126">
        <v>0</v>
      </c>
      <c r="V126" s="126">
        <v>0</v>
      </c>
      <c r="W126" s="113">
        <v>0</v>
      </c>
    </row>
    <row r="127" spans="1:23" x14ac:dyDescent="0.25">
      <c r="A127" s="67"/>
      <c r="B127" s="72" t="s">
        <v>150</v>
      </c>
      <c r="C127" s="73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25">
        <v>0</v>
      </c>
      <c r="P127" s="126">
        <v>0</v>
      </c>
      <c r="Q127" s="126">
        <v>0</v>
      </c>
      <c r="R127" s="126">
        <v>0</v>
      </c>
      <c r="S127" s="126">
        <v>0</v>
      </c>
      <c r="T127" s="126">
        <v>0</v>
      </c>
      <c r="U127" s="126">
        <v>0</v>
      </c>
      <c r="V127" s="126">
        <v>0</v>
      </c>
      <c r="W127" s="113">
        <v>0</v>
      </c>
    </row>
    <row r="128" spans="1:23" x14ac:dyDescent="0.25">
      <c r="A128" s="67"/>
      <c r="B128" s="72" t="s">
        <v>113</v>
      </c>
      <c r="C128" s="73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25">
        <v>0</v>
      </c>
      <c r="P128" s="126">
        <v>0</v>
      </c>
      <c r="Q128" s="126">
        <v>0</v>
      </c>
      <c r="R128" s="126">
        <v>0</v>
      </c>
      <c r="S128" s="126">
        <v>0</v>
      </c>
      <c r="T128" s="126">
        <v>0</v>
      </c>
      <c r="U128" s="126">
        <v>0</v>
      </c>
      <c r="V128" s="126">
        <v>0</v>
      </c>
      <c r="W128" s="113">
        <v>0</v>
      </c>
    </row>
    <row r="129" spans="1:23" ht="15.75" thickBot="1" x14ac:dyDescent="0.3">
      <c r="A129" s="67"/>
      <c r="B129" s="76" t="s">
        <v>96</v>
      </c>
      <c r="C129" s="77">
        <f t="shared" ref="C129:Q129" si="30">SUM(C124:C128)</f>
        <v>453</v>
      </c>
      <c r="D129" s="78">
        <f t="shared" si="30"/>
        <v>265</v>
      </c>
      <c r="E129" s="78">
        <f t="shared" si="30"/>
        <v>122</v>
      </c>
      <c r="F129" s="78">
        <f t="shared" si="30"/>
        <v>167</v>
      </c>
      <c r="G129" s="78">
        <f t="shared" si="30"/>
        <v>130</v>
      </c>
      <c r="H129" s="78">
        <f t="shared" si="30"/>
        <v>98</v>
      </c>
      <c r="I129" s="78">
        <f t="shared" si="30"/>
        <v>179</v>
      </c>
      <c r="J129" s="78">
        <f t="shared" si="30"/>
        <v>213</v>
      </c>
      <c r="K129" s="78">
        <f t="shared" si="30"/>
        <v>222</v>
      </c>
      <c r="L129" s="78">
        <f t="shared" si="30"/>
        <v>190</v>
      </c>
      <c r="M129" s="78">
        <f t="shared" si="30"/>
        <v>168</v>
      </c>
      <c r="N129" s="79">
        <f t="shared" si="30"/>
        <v>323</v>
      </c>
      <c r="O129" s="130">
        <f t="shared" si="30"/>
        <v>259</v>
      </c>
      <c r="P129" s="131">
        <f t="shared" si="30"/>
        <v>117</v>
      </c>
      <c r="Q129" s="131">
        <f t="shared" si="30"/>
        <v>172</v>
      </c>
      <c r="R129" s="131">
        <v>189</v>
      </c>
      <c r="S129" s="131">
        <v>201</v>
      </c>
      <c r="T129" s="127">
        <v>223</v>
      </c>
      <c r="U129" s="131">
        <v>274</v>
      </c>
      <c r="V129" s="131">
        <v>208</v>
      </c>
      <c r="W129" s="114">
        <v>490</v>
      </c>
    </row>
    <row r="130" spans="1:23" x14ac:dyDescent="0.25">
      <c r="A130" s="67">
        <v>19</v>
      </c>
      <c r="B130" s="68" t="s">
        <v>134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35"/>
      <c r="P130" s="136"/>
      <c r="Q130" s="136"/>
      <c r="R130" s="136"/>
      <c r="S130" s="136"/>
      <c r="T130" s="136"/>
      <c r="U130" s="136"/>
      <c r="V130" s="136"/>
      <c r="W130" s="115"/>
    </row>
    <row r="131" spans="1:23" x14ac:dyDescent="0.2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25">
        <v>0</v>
      </c>
      <c r="P131" s="126">
        <v>0</v>
      </c>
      <c r="Q131" s="126">
        <v>0</v>
      </c>
      <c r="R131" s="126">
        <v>0</v>
      </c>
      <c r="S131" s="126">
        <v>0</v>
      </c>
      <c r="T131" s="126">
        <v>0</v>
      </c>
      <c r="U131" s="126">
        <v>0</v>
      </c>
      <c r="V131" s="126">
        <v>0</v>
      </c>
      <c r="W131" s="113">
        <v>0</v>
      </c>
    </row>
    <row r="132" spans="1:23" x14ac:dyDescent="0.25">
      <c r="A132" s="67"/>
      <c r="B132" s="72" t="s">
        <v>110</v>
      </c>
      <c r="C132" s="73">
        <v>37097</v>
      </c>
      <c r="D132" s="74">
        <v>37364</v>
      </c>
      <c r="E132" s="74">
        <v>37150</v>
      </c>
      <c r="F132" s="74">
        <v>38129</v>
      </c>
      <c r="G132" s="74">
        <v>38338</v>
      </c>
      <c r="H132" s="74">
        <v>38248</v>
      </c>
      <c r="I132" s="74">
        <v>39198</v>
      </c>
      <c r="J132" s="74">
        <v>40183</v>
      </c>
      <c r="K132" s="74">
        <v>39536</v>
      </c>
      <c r="L132" s="74">
        <v>41452</v>
      </c>
      <c r="M132" s="74">
        <v>41192</v>
      </c>
      <c r="N132" s="75">
        <v>40420</v>
      </c>
      <c r="O132" s="125">
        <v>40515</v>
      </c>
      <c r="P132" s="126">
        <v>41257</v>
      </c>
      <c r="Q132" s="126">
        <v>41341</v>
      </c>
      <c r="R132" s="126">
        <v>38471</v>
      </c>
      <c r="S132" s="126">
        <v>39549</v>
      </c>
      <c r="T132" s="126">
        <v>40256</v>
      </c>
      <c r="U132" s="126">
        <v>40217</v>
      </c>
      <c r="V132" s="126">
        <v>40606</v>
      </c>
      <c r="W132" s="113">
        <v>40540</v>
      </c>
    </row>
    <row r="133" spans="1:23" x14ac:dyDescent="0.25">
      <c r="A133" s="67"/>
      <c r="B133" s="72" t="s">
        <v>111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25">
        <v>0</v>
      </c>
      <c r="P133" s="126">
        <v>0</v>
      </c>
      <c r="Q133" s="126">
        <v>0</v>
      </c>
      <c r="R133" s="126">
        <v>0</v>
      </c>
      <c r="S133" s="126">
        <v>0</v>
      </c>
      <c r="T133" s="126">
        <v>0</v>
      </c>
      <c r="U133" s="126">
        <v>0</v>
      </c>
      <c r="V133" s="126">
        <v>0</v>
      </c>
      <c r="W133" s="113">
        <v>0</v>
      </c>
    </row>
    <row r="134" spans="1:23" x14ac:dyDescent="0.25">
      <c r="A134" s="67"/>
      <c r="B134" s="72" t="s">
        <v>112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25">
        <v>0</v>
      </c>
      <c r="P134" s="126">
        <v>0</v>
      </c>
      <c r="Q134" s="126">
        <v>0</v>
      </c>
      <c r="R134" s="126">
        <v>0</v>
      </c>
      <c r="S134" s="126">
        <v>0</v>
      </c>
      <c r="T134" s="126">
        <v>0</v>
      </c>
      <c r="U134" s="126">
        <v>0</v>
      </c>
      <c r="V134" s="126">
        <v>0</v>
      </c>
      <c r="W134" s="113">
        <v>0</v>
      </c>
    </row>
    <row r="135" spans="1:23" x14ac:dyDescent="0.25">
      <c r="A135" s="67"/>
      <c r="B135" s="72" t="s">
        <v>113</v>
      </c>
      <c r="C135" s="73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5">
        <v>0</v>
      </c>
      <c r="O135" s="125">
        <v>0</v>
      </c>
      <c r="P135" s="126">
        <v>0</v>
      </c>
      <c r="Q135" s="126">
        <v>0</v>
      </c>
      <c r="R135" s="126">
        <v>0</v>
      </c>
      <c r="S135" s="126">
        <v>0</v>
      </c>
      <c r="T135" s="126">
        <v>0</v>
      </c>
      <c r="U135" s="126">
        <v>0</v>
      </c>
      <c r="V135" s="126">
        <v>0</v>
      </c>
      <c r="W135" s="113">
        <v>0</v>
      </c>
    </row>
    <row r="136" spans="1:23" ht="15.75" thickBot="1" x14ac:dyDescent="0.3">
      <c r="A136" s="67"/>
      <c r="B136" s="76" t="s">
        <v>96</v>
      </c>
      <c r="C136" s="77">
        <f t="shared" ref="C136:Q136" si="31">SUM(C131:C135)</f>
        <v>37097</v>
      </c>
      <c r="D136" s="78">
        <f t="shared" si="31"/>
        <v>37364</v>
      </c>
      <c r="E136" s="78">
        <f t="shared" si="31"/>
        <v>37150</v>
      </c>
      <c r="F136" s="78">
        <f t="shared" si="31"/>
        <v>38129</v>
      </c>
      <c r="G136" s="78">
        <f t="shared" si="31"/>
        <v>38338</v>
      </c>
      <c r="H136" s="78">
        <f t="shared" si="31"/>
        <v>38248</v>
      </c>
      <c r="I136" s="78">
        <f t="shared" si="31"/>
        <v>39198</v>
      </c>
      <c r="J136" s="78">
        <f t="shared" si="31"/>
        <v>40183</v>
      </c>
      <c r="K136" s="78">
        <f t="shared" si="31"/>
        <v>39536</v>
      </c>
      <c r="L136" s="78">
        <f t="shared" si="31"/>
        <v>41452</v>
      </c>
      <c r="M136" s="78">
        <f t="shared" si="31"/>
        <v>41192</v>
      </c>
      <c r="N136" s="79">
        <f t="shared" si="31"/>
        <v>40420</v>
      </c>
      <c r="O136" s="130">
        <f t="shared" si="31"/>
        <v>40515</v>
      </c>
      <c r="P136" s="131">
        <f t="shared" si="31"/>
        <v>41257</v>
      </c>
      <c r="Q136" s="131">
        <f t="shared" si="31"/>
        <v>41341</v>
      </c>
      <c r="R136" s="131">
        <v>38471</v>
      </c>
      <c r="S136" s="131">
        <v>39549</v>
      </c>
      <c r="T136" s="131">
        <v>40256</v>
      </c>
      <c r="U136" s="131">
        <v>40217</v>
      </c>
      <c r="V136" s="131">
        <v>40606</v>
      </c>
      <c r="W136" s="114">
        <v>40540</v>
      </c>
    </row>
    <row r="137" spans="1:23" x14ac:dyDescent="0.25">
      <c r="A137" s="67">
        <v>20</v>
      </c>
      <c r="B137" s="68" t="s">
        <v>135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35"/>
      <c r="P137" s="136"/>
      <c r="Q137" s="136"/>
      <c r="R137" s="136"/>
      <c r="S137" s="136"/>
      <c r="T137" s="136"/>
      <c r="U137" s="136"/>
      <c r="V137" s="136"/>
      <c r="W137" s="115"/>
    </row>
    <row r="138" spans="1:23" x14ac:dyDescent="0.25">
      <c r="A138" s="67"/>
      <c r="B138" s="72" t="s">
        <v>95</v>
      </c>
      <c r="C138" s="73">
        <v>120</v>
      </c>
      <c r="D138" s="74">
        <v>122</v>
      </c>
      <c r="E138" s="74">
        <v>11</v>
      </c>
      <c r="F138" s="74">
        <v>47</v>
      </c>
      <c r="G138" s="74">
        <v>7</v>
      </c>
      <c r="H138" s="74">
        <v>10</v>
      </c>
      <c r="I138" s="74">
        <v>18</v>
      </c>
      <c r="J138" s="74">
        <v>26</v>
      </c>
      <c r="K138" s="74">
        <v>97</v>
      </c>
      <c r="L138" s="74">
        <v>72</v>
      </c>
      <c r="M138" s="74">
        <v>468</v>
      </c>
      <c r="N138" s="75">
        <v>782</v>
      </c>
      <c r="O138" s="125">
        <v>94</v>
      </c>
      <c r="P138" s="126">
        <v>60</v>
      </c>
      <c r="Q138" s="126">
        <v>1505</v>
      </c>
      <c r="R138" s="126">
        <v>627</v>
      </c>
      <c r="S138" s="126">
        <v>459</v>
      </c>
      <c r="T138" s="126">
        <v>542</v>
      </c>
      <c r="U138" s="126">
        <v>74</v>
      </c>
      <c r="V138" s="126">
        <v>103</v>
      </c>
      <c r="W138" s="113">
        <v>155</v>
      </c>
    </row>
    <row r="139" spans="1:23" x14ac:dyDescent="0.25">
      <c r="A139" s="67"/>
      <c r="B139" s="72" t="s">
        <v>110</v>
      </c>
      <c r="C139" s="73">
        <v>102</v>
      </c>
      <c r="D139" s="74">
        <v>111</v>
      </c>
      <c r="E139" s="74">
        <v>11</v>
      </c>
      <c r="F139" s="74">
        <v>49</v>
      </c>
      <c r="G139" s="74">
        <v>20</v>
      </c>
      <c r="H139" s="74">
        <v>9</v>
      </c>
      <c r="I139" s="74">
        <v>28</v>
      </c>
      <c r="J139" s="74">
        <v>52</v>
      </c>
      <c r="K139" s="74">
        <v>51</v>
      </c>
      <c r="L139" s="74">
        <v>63</v>
      </c>
      <c r="M139" s="74">
        <v>382</v>
      </c>
      <c r="N139" s="75">
        <v>342</v>
      </c>
      <c r="O139" s="125">
        <v>95</v>
      </c>
      <c r="P139" s="126">
        <v>314</v>
      </c>
      <c r="Q139" s="126">
        <v>3</v>
      </c>
      <c r="R139" s="126">
        <v>478</v>
      </c>
      <c r="S139" s="126">
        <v>193</v>
      </c>
      <c r="T139" s="126">
        <v>177</v>
      </c>
      <c r="U139" s="126">
        <v>78</v>
      </c>
      <c r="V139" s="126">
        <v>44</v>
      </c>
      <c r="W139" s="113">
        <v>45</v>
      </c>
    </row>
    <row r="140" spans="1:23" x14ac:dyDescent="0.2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25">
        <v>0</v>
      </c>
      <c r="P140" s="126">
        <v>0</v>
      </c>
      <c r="Q140" s="126">
        <v>0</v>
      </c>
      <c r="R140" s="126">
        <v>0</v>
      </c>
      <c r="S140" s="126">
        <v>0</v>
      </c>
      <c r="T140" s="126">
        <v>0</v>
      </c>
      <c r="U140" s="126">
        <v>0</v>
      </c>
      <c r="V140" s="126">
        <v>0</v>
      </c>
      <c r="W140" s="113">
        <v>0</v>
      </c>
    </row>
    <row r="141" spans="1:23" x14ac:dyDescent="0.2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25">
        <v>0</v>
      </c>
      <c r="P141" s="126">
        <v>0</v>
      </c>
      <c r="Q141" s="126">
        <v>0</v>
      </c>
      <c r="R141" s="126">
        <v>0</v>
      </c>
      <c r="S141" s="126">
        <v>0</v>
      </c>
      <c r="T141" s="126">
        <v>0</v>
      </c>
      <c r="U141" s="126">
        <v>0</v>
      </c>
      <c r="V141" s="126">
        <v>0</v>
      </c>
      <c r="W141" s="113">
        <v>0</v>
      </c>
    </row>
    <row r="142" spans="1:23" x14ac:dyDescent="0.25">
      <c r="A142" s="67"/>
      <c r="B142" s="72" t="s">
        <v>113</v>
      </c>
      <c r="C142" s="73">
        <v>0</v>
      </c>
      <c r="D142" s="74">
        <v>0</v>
      </c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5">
        <v>0</v>
      </c>
      <c r="O142" s="125">
        <v>0</v>
      </c>
      <c r="P142" s="126">
        <v>0</v>
      </c>
      <c r="Q142" s="126">
        <v>0</v>
      </c>
      <c r="R142" s="126">
        <v>0</v>
      </c>
      <c r="S142" s="126">
        <v>0</v>
      </c>
      <c r="T142" s="126">
        <v>0</v>
      </c>
      <c r="U142" s="126">
        <v>0</v>
      </c>
      <c r="V142" s="126">
        <v>0</v>
      </c>
      <c r="W142" s="113">
        <v>0</v>
      </c>
    </row>
    <row r="143" spans="1:23" ht="15.75" thickBot="1" x14ac:dyDescent="0.3">
      <c r="A143" s="67"/>
      <c r="B143" s="76" t="s">
        <v>96</v>
      </c>
      <c r="C143" s="77">
        <f t="shared" ref="C143:Q143" si="32">SUM(C138:C142)</f>
        <v>222</v>
      </c>
      <c r="D143" s="78">
        <f t="shared" si="32"/>
        <v>233</v>
      </c>
      <c r="E143" s="78">
        <f t="shared" si="32"/>
        <v>22</v>
      </c>
      <c r="F143" s="78">
        <f t="shared" si="32"/>
        <v>96</v>
      </c>
      <c r="G143" s="78">
        <f t="shared" si="32"/>
        <v>27</v>
      </c>
      <c r="H143" s="78">
        <f t="shared" si="32"/>
        <v>19</v>
      </c>
      <c r="I143" s="78">
        <f t="shared" si="32"/>
        <v>46</v>
      </c>
      <c r="J143" s="78">
        <f t="shared" si="32"/>
        <v>78</v>
      </c>
      <c r="K143" s="78">
        <f t="shared" si="32"/>
        <v>148</v>
      </c>
      <c r="L143" s="78">
        <f t="shared" si="32"/>
        <v>135</v>
      </c>
      <c r="M143" s="78">
        <f t="shared" si="32"/>
        <v>850</v>
      </c>
      <c r="N143" s="79">
        <f t="shared" si="32"/>
        <v>1124</v>
      </c>
      <c r="O143" s="130">
        <f t="shared" si="32"/>
        <v>189</v>
      </c>
      <c r="P143" s="131">
        <f t="shared" si="32"/>
        <v>374</v>
      </c>
      <c r="Q143" s="131">
        <f t="shared" si="32"/>
        <v>1508</v>
      </c>
      <c r="R143" s="131">
        <v>1105</v>
      </c>
      <c r="S143" s="131">
        <v>652</v>
      </c>
      <c r="T143" s="127">
        <f t="shared" ref="T143" si="33">SUM(T138:T142)</f>
        <v>719</v>
      </c>
      <c r="U143" s="127">
        <v>152</v>
      </c>
      <c r="V143" s="131">
        <f>SUM(V138:V142)</f>
        <v>147</v>
      </c>
      <c r="W143" s="114">
        <f>SUM(W138:W142)</f>
        <v>200</v>
      </c>
    </row>
    <row r="144" spans="1:23" ht="30" x14ac:dyDescent="0.25">
      <c r="A144" s="67">
        <v>21</v>
      </c>
      <c r="B144" s="68" t="s">
        <v>137</v>
      </c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135"/>
      <c r="P144" s="136"/>
      <c r="Q144" s="136"/>
      <c r="R144" s="136"/>
      <c r="S144" s="136"/>
      <c r="T144" s="136"/>
      <c r="U144" s="136"/>
      <c r="V144" s="136"/>
      <c r="W144" s="115"/>
    </row>
    <row r="145" spans="1:23" x14ac:dyDescent="0.25">
      <c r="A145" s="67"/>
      <c r="B145" s="72" t="s">
        <v>95</v>
      </c>
      <c r="C145" s="73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5">
        <v>0</v>
      </c>
      <c r="O145" s="125">
        <v>0</v>
      </c>
      <c r="P145" s="126">
        <v>0</v>
      </c>
      <c r="Q145" s="126">
        <v>0</v>
      </c>
      <c r="R145" s="126">
        <v>0</v>
      </c>
      <c r="S145" s="126">
        <v>0</v>
      </c>
      <c r="T145" s="126">
        <v>0</v>
      </c>
      <c r="U145" s="126">
        <v>0</v>
      </c>
      <c r="V145" s="126">
        <v>0</v>
      </c>
      <c r="W145" s="113">
        <v>0</v>
      </c>
    </row>
    <row r="146" spans="1:23" x14ac:dyDescent="0.25">
      <c r="A146" s="67"/>
      <c r="B146" s="72" t="s">
        <v>110</v>
      </c>
      <c r="C146" s="73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5">
        <v>0</v>
      </c>
      <c r="O146" s="125">
        <v>0</v>
      </c>
      <c r="P146" s="126">
        <v>0</v>
      </c>
      <c r="Q146" s="126">
        <v>0</v>
      </c>
      <c r="R146" s="126">
        <v>0</v>
      </c>
      <c r="S146" s="126">
        <v>0</v>
      </c>
      <c r="T146" s="126">
        <v>0</v>
      </c>
      <c r="U146" s="126">
        <v>0</v>
      </c>
      <c r="V146" s="126">
        <v>0</v>
      </c>
      <c r="W146" s="113">
        <v>0</v>
      </c>
    </row>
    <row r="147" spans="1:23" x14ac:dyDescent="0.25">
      <c r="A147" s="67"/>
      <c r="B147" s="72" t="s">
        <v>111</v>
      </c>
      <c r="C147" s="73">
        <v>57</v>
      </c>
      <c r="D147" s="74">
        <v>50</v>
      </c>
      <c r="E147" s="74">
        <v>31</v>
      </c>
      <c r="F147" s="74">
        <v>36</v>
      </c>
      <c r="G147" s="74">
        <v>33</v>
      </c>
      <c r="H147" s="74">
        <v>28</v>
      </c>
      <c r="I147" s="74">
        <v>28</v>
      </c>
      <c r="J147" s="74">
        <v>27</v>
      </c>
      <c r="K147" s="74">
        <v>18</v>
      </c>
      <c r="L147" s="74">
        <v>20</v>
      </c>
      <c r="M147" s="74">
        <v>32</v>
      </c>
      <c r="N147" s="75">
        <v>28</v>
      </c>
      <c r="O147" s="125">
        <v>24</v>
      </c>
      <c r="P147" s="126">
        <v>25</v>
      </c>
      <c r="Q147" s="126">
        <v>23</v>
      </c>
      <c r="R147" s="126">
        <v>18</v>
      </c>
      <c r="S147" s="126">
        <v>27</v>
      </c>
      <c r="T147" s="126">
        <v>21</v>
      </c>
      <c r="U147" s="126">
        <v>26</v>
      </c>
      <c r="V147" s="126">
        <v>35</v>
      </c>
      <c r="W147" s="113">
        <v>32</v>
      </c>
    </row>
    <row r="148" spans="1:23" x14ac:dyDescent="0.25">
      <c r="A148" s="67"/>
      <c r="B148" s="72" t="s">
        <v>112</v>
      </c>
      <c r="C148" s="73">
        <v>0</v>
      </c>
      <c r="D148" s="74">
        <v>0</v>
      </c>
      <c r="E148" s="74">
        <v>2</v>
      </c>
      <c r="F148" s="74">
        <v>2</v>
      </c>
      <c r="G148" s="74">
        <v>1</v>
      </c>
      <c r="H148" s="74">
        <v>0</v>
      </c>
      <c r="I148" s="74">
        <v>5</v>
      </c>
      <c r="J148" s="74">
        <v>4</v>
      </c>
      <c r="K148" s="74">
        <v>4</v>
      </c>
      <c r="L148" s="74">
        <v>1</v>
      </c>
      <c r="M148" s="74">
        <v>2</v>
      </c>
      <c r="N148" s="75">
        <v>0</v>
      </c>
      <c r="O148" s="125">
        <v>2</v>
      </c>
      <c r="P148" s="126">
        <v>3</v>
      </c>
      <c r="Q148" s="126">
        <v>1</v>
      </c>
      <c r="R148" s="126">
        <v>4</v>
      </c>
      <c r="S148" s="126">
        <v>5</v>
      </c>
      <c r="T148" s="126">
        <v>5</v>
      </c>
      <c r="U148" s="126">
        <v>2</v>
      </c>
      <c r="V148" s="126">
        <v>1</v>
      </c>
      <c r="W148" s="113">
        <v>3</v>
      </c>
    </row>
    <row r="149" spans="1:23" x14ac:dyDescent="0.25">
      <c r="A149" s="67"/>
      <c r="B149" s="72" t="s">
        <v>113</v>
      </c>
      <c r="C149" s="73">
        <v>1</v>
      </c>
      <c r="D149" s="74">
        <v>1</v>
      </c>
      <c r="E149" s="74">
        <v>2</v>
      </c>
      <c r="F149" s="74">
        <v>1</v>
      </c>
      <c r="G149" s="74">
        <v>1</v>
      </c>
      <c r="H149" s="74">
        <v>0</v>
      </c>
      <c r="I149" s="74">
        <v>4</v>
      </c>
      <c r="J149" s="74">
        <v>1</v>
      </c>
      <c r="K149" s="74">
        <v>2</v>
      </c>
      <c r="L149" s="74">
        <v>0</v>
      </c>
      <c r="M149" s="74">
        <v>2</v>
      </c>
      <c r="N149" s="75">
        <v>2</v>
      </c>
      <c r="O149" s="125">
        <v>2</v>
      </c>
      <c r="P149" s="126">
        <v>0</v>
      </c>
      <c r="Q149" s="126">
        <v>2</v>
      </c>
      <c r="R149" s="126">
        <v>1</v>
      </c>
      <c r="S149" s="126">
        <v>0</v>
      </c>
      <c r="T149" s="126">
        <v>4</v>
      </c>
      <c r="U149" s="126">
        <v>2</v>
      </c>
      <c r="V149" s="126">
        <v>3</v>
      </c>
      <c r="W149" s="113">
        <v>1</v>
      </c>
    </row>
    <row r="150" spans="1:23" ht="15.75" thickBot="1" x14ac:dyDescent="0.3">
      <c r="A150" s="67"/>
      <c r="B150" s="76" t="s">
        <v>96</v>
      </c>
      <c r="C150" s="77">
        <f t="shared" ref="C150:Q150" si="34">SUM(C145:C149)</f>
        <v>58</v>
      </c>
      <c r="D150" s="78">
        <f t="shared" si="34"/>
        <v>51</v>
      </c>
      <c r="E150" s="78">
        <f t="shared" si="34"/>
        <v>35</v>
      </c>
      <c r="F150" s="78">
        <f t="shared" si="34"/>
        <v>39</v>
      </c>
      <c r="G150" s="78">
        <f t="shared" si="34"/>
        <v>35</v>
      </c>
      <c r="H150" s="78">
        <f t="shared" si="34"/>
        <v>28</v>
      </c>
      <c r="I150" s="78">
        <f t="shared" si="34"/>
        <v>37</v>
      </c>
      <c r="J150" s="78">
        <f t="shared" si="34"/>
        <v>32</v>
      </c>
      <c r="K150" s="78">
        <f t="shared" si="34"/>
        <v>24</v>
      </c>
      <c r="L150" s="78">
        <f t="shared" si="34"/>
        <v>21</v>
      </c>
      <c r="M150" s="78">
        <f t="shared" si="34"/>
        <v>36</v>
      </c>
      <c r="N150" s="79">
        <f t="shared" si="34"/>
        <v>30</v>
      </c>
      <c r="O150" s="130">
        <f t="shared" si="34"/>
        <v>28</v>
      </c>
      <c r="P150" s="131">
        <f t="shared" si="34"/>
        <v>28</v>
      </c>
      <c r="Q150" s="131">
        <f t="shared" si="34"/>
        <v>26</v>
      </c>
      <c r="R150" s="131">
        <v>23</v>
      </c>
      <c r="S150" s="131">
        <v>32</v>
      </c>
      <c r="T150" s="127">
        <f t="shared" ref="T150:W150" si="35">SUM(T145:T149)</f>
        <v>30</v>
      </c>
      <c r="U150" s="127">
        <f t="shared" si="35"/>
        <v>30</v>
      </c>
      <c r="V150" s="127">
        <f t="shared" si="35"/>
        <v>39</v>
      </c>
      <c r="W150" s="128">
        <f t="shared" si="35"/>
        <v>36</v>
      </c>
    </row>
    <row r="151" spans="1:23" ht="30" x14ac:dyDescent="0.25">
      <c r="A151" s="67">
        <v>22</v>
      </c>
      <c r="B151" s="68" t="s">
        <v>138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35"/>
      <c r="P151" s="136"/>
      <c r="Q151" s="136"/>
      <c r="R151" s="136"/>
      <c r="S151" s="136"/>
      <c r="T151" s="136"/>
      <c r="U151" s="136"/>
      <c r="V151" s="136"/>
      <c r="W151" s="115"/>
    </row>
    <row r="152" spans="1:23" x14ac:dyDescent="0.2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25">
        <v>0</v>
      </c>
      <c r="P152" s="126">
        <v>0</v>
      </c>
      <c r="Q152" s="126">
        <v>0</v>
      </c>
      <c r="R152" s="126">
        <v>0</v>
      </c>
      <c r="S152" s="126">
        <v>0</v>
      </c>
      <c r="T152" s="126">
        <v>0</v>
      </c>
      <c r="U152" s="126">
        <v>0</v>
      </c>
      <c r="V152" s="126">
        <v>0</v>
      </c>
      <c r="W152" s="113">
        <v>0</v>
      </c>
    </row>
    <row r="153" spans="1:23" x14ac:dyDescent="0.2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25">
        <v>0</v>
      </c>
      <c r="P153" s="126">
        <v>0</v>
      </c>
      <c r="Q153" s="126">
        <v>0</v>
      </c>
      <c r="R153" s="126">
        <v>0</v>
      </c>
      <c r="S153" s="126">
        <v>0</v>
      </c>
      <c r="T153" s="126">
        <v>0</v>
      </c>
      <c r="U153" s="126">
        <v>0</v>
      </c>
      <c r="V153" s="126">
        <v>0</v>
      </c>
      <c r="W153" s="113">
        <v>0</v>
      </c>
    </row>
    <row r="154" spans="1:23" x14ac:dyDescent="0.25">
      <c r="A154" s="67"/>
      <c r="B154" s="72" t="s">
        <v>111</v>
      </c>
      <c r="C154" s="73">
        <v>44</v>
      </c>
      <c r="D154" s="74">
        <v>33</v>
      </c>
      <c r="E154" s="74">
        <v>37</v>
      </c>
      <c r="F154" s="74">
        <v>15</v>
      </c>
      <c r="G154" s="74">
        <v>14</v>
      </c>
      <c r="H154" s="74">
        <v>27</v>
      </c>
      <c r="I154" s="74">
        <v>16</v>
      </c>
      <c r="J154" s="74">
        <v>19</v>
      </c>
      <c r="K154" s="74">
        <v>34</v>
      </c>
      <c r="L154" s="74">
        <v>25</v>
      </c>
      <c r="M154" s="74">
        <v>31</v>
      </c>
      <c r="N154" s="75">
        <v>29</v>
      </c>
      <c r="O154" s="125">
        <v>25</v>
      </c>
      <c r="P154" s="126">
        <v>15</v>
      </c>
      <c r="Q154" s="126">
        <v>36</v>
      </c>
      <c r="R154" s="126">
        <v>34</v>
      </c>
      <c r="S154" s="126">
        <v>29</v>
      </c>
      <c r="T154" s="126">
        <v>32</v>
      </c>
      <c r="U154" s="126">
        <v>46</v>
      </c>
      <c r="V154" s="126">
        <v>29</v>
      </c>
      <c r="W154" s="113">
        <v>43</v>
      </c>
    </row>
    <row r="155" spans="1:23" x14ac:dyDescent="0.25">
      <c r="A155" s="67"/>
      <c r="B155" s="72" t="s">
        <v>112</v>
      </c>
      <c r="C155" s="73">
        <v>2</v>
      </c>
      <c r="D155" s="74">
        <v>0</v>
      </c>
      <c r="E155" s="74">
        <v>1</v>
      </c>
      <c r="F155" s="74">
        <v>0</v>
      </c>
      <c r="G155" s="74">
        <v>1</v>
      </c>
      <c r="H155" s="74">
        <v>7</v>
      </c>
      <c r="I155" s="74">
        <v>1</v>
      </c>
      <c r="J155" s="74">
        <v>1</v>
      </c>
      <c r="K155" s="74">
        <v>2</v>
      </c>
      <c r="L155" s="74">
        <v>2</v>
      </c>
      <c r="M155" s="74">
        <v>5</v>
      </c>
      <c r="N155" s="75">
        <v>4</v>
      </c>
      <c r="O155" s="125">
        <v>0</v>
      </c>
      <c r="P155" s="126">
        <v>1</v>
      </c>
      <c r="Q155" s="126">
        <v>6</v>
      </c>
      <c r="R155" s="126">
        <v>1</v>
      </c>
      <c r="S155" s="126">
        <v>0</v>
      </c>
      <c r="T155" s="126">
        <v>4</v>
      </c>
      <c r="U155" s="126">
        <v>6</v>
      </c>
      <c r="V155" s="126">
        <v>2</v>
      </c>
      <c r="W155" s="113">
        <v>4</v>
      </c>
    </row>
    <row r="156" spans="1:23" x14ac:dyDescent="0.25">
      <c r="A156" s="67"/>
      <c r="B156" s="72" t="s">
        <v>113</v>
      </c>
      <c r="C156" s="73">
        <v>1</v>
      </c>
      <c r="D156" s="74">
        <v>5</v>
      </c>
      <c r="E156" s="74">
        <v>2</v>
      </c>
      <c r="F156" s="74">
        <v>1</v>
      </c>
      <c r="G156" s="74">
        <v>0</v>
      </c>
      <c r="H156" s="74">
        <v>4</v>
      </c>
      <c r="I156" s="74">
        <v>2</v>
      </c>
      <c r="J156" s="74">
        <v>2</v>
      </c>
      <c r="K156" s="74">
        <v>1</v>
      </c>
      <c r="L156" s="74">
        <v>1</v>
      </c>
      <c r="M156" s="74">
        <v>4</v>
      </c>
      <c r="N156" s="75">
        <v>0</v>
      </c>
      <c r="O156" s="125">
        <v>1</v>
      </c>
      <c r="P156" s="126">
        <v>1</v>
      </c>
      <c r="Q156" s="126">
        <v>4</v>
      </c>
      <c r="R156" s="126">
        <v>1</v>
      </c>
      <c r="S156" s="126">
        <v>2</v>
      </c>
      <c r="T156" s="126">
        <v>1</v>
      </c>
      <c r="U156" s="126">
        <v>7</v>
      </c>
      <c r="V156" s="126">
        <v>0</v>
      </c>
      <c r="W156" s="113">
        <v>1</v>
      </c>
    </row>
    <row r="157" spans="1:23" ht="15.75" thickBot="1" x14ac:dyDescent="0.3">
      <c r="A157" s="67"/>
      <c r="B157" s="76" t="s">
        <v>96</v>
      </c>
      <c r="C157" s="77">
        <f t="shared" ref="C157:Q157" si="36">SUM(C152:C156)</f>
        <v>47</v>
      </c>
      <c r="D157" s="78">
        <f t="shared" si="36"/>
        <v>38</v>
      </c>
      <c r="E157" s="78">
        <f t="shared" si="36"/>
        <v>40</v>
      </c>
      <c r="F157" s="78">
        <f t="shared" si="36"/>
        <v>16</v>
      </c>
      <c r="G157" s="78">
        <f t="shared" si="36"/>
        <v>15</v>
      </c>
      <c r="H157" s="78">
        <f t="shared" si="36"/>
        <v>38</v>
      </c>
      <c r="I157" s="78">
        <f t="shared" si="36"/>
        <v>19</v>
      </c>
      <c r="J157" s="78">
        <f t="shared" si="36"/>
        <v>22</v>
      </c>
      <c r="K157" s="78">
        <f t="shared" si="36"/>
        <v>37</v>
      </c>
      <c r="L157" s="78">
        <f t="shared" si="36"/>
        <v>28</v>
      </c>
      <c r="M157" s="78">
        <f t="shared" si="36"/>
        <v>40</v>
      </c>
      <c r="N157" s="79">
        <f t="shared" si="36"/>
        <v>33</v>
      </c>
      <c r="O157" s="130">
        <f t="shared" si="36"/>
        <v>26</v>
      </c>
      <c r="P157" s="131">
        <f t="shared" si="36"/>
        <v>17</v>
      </c>
      <c r="Q157" s="131">
        <f t="shared" si="36"/>
        <v>46</v>
      </c>
      <c r="R157" s="131">
        <v>36</v>
      </c>
      <c r="S157" s="131">
        <v>31</v>
      </c>
      <c r="T157" s="127">
        <f t="shared" ref="T157:W157" si="37">SUM(T152:T156)</f>
        <v>37</v>
      </c>
      <c r="U157" s="127">
        <f t="shared" si="37"/>
        <v>59</v>
      </c>
      <c r="V157" s="127">
        <f t="shared" si="37"/>
        <v>31</v>
      </c>
      <c r="W157" s="128">
        <f t="shared" si="37"/>
        <v>48</v>
      </c>
    </row>
    <row r="158" spans="1:23" ht="30" x14ac:dyDescent="0.25">
      <c r="A158" s="67">
        <v>23</v>
      </c>
      <c r="B158" s="68" t="s">
        <v>139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35"/>
      <c r="P158" s="136"/>
      <c r="Q158" s="136"/>
      <c r="R158" s="136"/>
      <c r="S158" s="136"/>
      <c r="T158" s="136"/>
      <c r="U158" s="136"/>
      <c r="V158" s="136"/>
      <c r="W158" s="115"/>
    </row>
    <row r="159" spans="1:23" x14ac:dyDescent="0.2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25">
        <v>0</v>
      </c>
      <c r="P159" s="126">
        <v>0</v>
      </c>
      <c r="Q159" s="126">
        <v>0</v>
      </c>
      <c r="R159" s="126">
        <v>0</v>
      </c>
      <c r="S159" s="126">
        <v>0</v>
      </c>
      <c r="T159" s="126">
        <v>0</v>
      </c>
      <c r="U159" s="126">
        <v>0</v>
      </c>
      <c r="V159" s="126">
        <v>0</v>
      </c>
      <c r="W159" s="113">
        <v>0</v>
      </c>
    </row>
    <row r="160" spans="1:23" x14ac:dyDescent="0.2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25">
        <v>0</v>
      </c>
      <c r="P160" s="126">
        <v>0</v>
      </c>
      <c r="Q160" s="126">
        <v>0</v>
      </c>
      <c r="R160" s="126">
        <v>0</v>
      </c>
      <c r="S160" s="126">
        <v>0</v>
      </c>
      <c r="T160" s="126">
        <v>0</v>
      </c>
      <c r="U160" s="126">
        <v>0</v>
      </c>
      <c r="V160" s="126">
        <v>0</v>
      </c>
      <c r="W160" s="113">
        <v>0</v>
      </c>
    </row>
    <row r="161" spans="1:23" x14ac:dyDescent="0.25">
      <c r="A161" s="67"/>
      <c r="B161" s="72" t="s">
        <v>111</v>
      </c>
      <c r="C161" s="73">
        <v>3</v>
      </c>
      <c r="D161" s="74">
        <v>3</v>
      </c>
      <c r="E161" s="74">
        <v>8</v>
      </c>
      <c r="F161" s="74">
        <v>5</v>
      </c>
      <c r="G161" s="74">
        <v>2</v>
      </c>
      <c r="H161" s="74">
        <v>1</v>
      </c>
      <c r="I161" s="74">
        <v>2</v>
      </c>
      <c r="J161" s="74">
        <v>3</v>
      </c>
      <c r="K161" s="74">
        <v>14</v>
      </c>
      <c r="L161" s="74">
        <v>2</v>
      </c>
      <c r="M161" s="74">
        <v>3</v>
      </c>
      <c r="N161" s="75">
        <v>4</v>
      </c>
      <c r="O161" s="125">
        <v>13</v>
      </c>
      <c r="P161" s="126">
        <v>23</v>
      </c>
      <c r="Q161" s="126">
        <v>31</v>
      </c>
      <c r="R161" s="126">
        <v>6</v>
      </c>
      <c r="S161" s="126">
        <v>2</v>
      </c>
      <c r="T161" s="126">
        <v>3</v>
      </c>
      <c r="U161" s="126">
        <v>8</v>
      </c>
      <c r="V161" s="126">
        <v>5</v>
      </c>
      <c r="W161" s="113">
        <v>10</v>
      </c>
    </row>
    <row r="162" spans="1:23" x14ac:dyDescent="0.25">
      <c r="A162" s="67"/>
      <c r="B162" s="72" t="s">
        <v>112</v>
      </c>
      <c r="C162" s="73">
        <v>0</v>
      </c>
      <c r="D162" s="74">
        <v>0</v>
      </c>
      <c r="E162" s="74">
        <v>1</v>
      </c>
      <c r="F162" s="74">
        <v>0</v>
      </c>
      <c r="G162" s="74">
        <v>0</v>
      </c>
      <c r="H162" s="74">
        <v>0</v>
      </c>
      <c r="I162" s="74">
        <v>0</v>
      </c>
      <c r="J162" s="74">
        <v>1</v>
      </c>
      <c r="K162" s="74">
        <v>0</v>
      </c>
      <c r="L162" s="74">
        <v>2</v>
      </c>
      <c r="M162" s="74">
        <v>1</v>
      </c>
      <c r="N162" s="75">
        <v>0</v>
      </c>
      <c r="O162" s="125">
        <v>0</v>
      </c>
      <c r="P162" s="126">
        <v>0</v>
      </c>
      <c r="Q162" s="126">
        <v>0</v>
      </c>
      <c r="R162" s="126">
        <v>0</v>
      </c>
      <c r="S162" s="126">
        <v>0</v>
      </c>
      <c r="T162" s="126">
        <v>0</v>
      </c>
      <c r="U162" s="126">
        <v>0</v>
      </c>
      <c r="V162" s="126">
        <v>0</v>
      </c>
      <c r="W162" s="113">
        <v>0</v>
      </c>
    </row>
    <row r="163" spans="1:23" x14ac:dyDescent="0.25">
      <c r="A163" s="67"/>
      <c r="B163" s="72" t="s">
        <v>113</v>
      </c>
      <c r="C163" s="73">
        <v>1</v>
      </c>
      <c r="D163" s="74">
        <v>0</v>
      </c>
      <c r="E163" s="74">
        <v>0</v>
      </c>
      <c r="F163" s="74">
        <v>1</v>
      </c>
      <c r="G163" s="74">
        <v>0</v>
      </c>
      <c r="H163" s="74">
        <v>0</v>
      </c>
      <c r="I163" s="74">
        <v>1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25">
        <v>0</v>
      </c>
      <c r="P163" s="126">
        <v>0</v>
      </c>
      <c r="Q163" s="126">
        <v>0</v>
      </c>
      <c r="R163" s="126">
        <v>0</v>
      </c>
      <c r="S163" s="126">
        <v>0</v>
      </c>
      <c r="T163" s="126">
        <v>0</v>
      </c>
      <c r="U163" s="126">
        <v>0</v>
      </c>
      <c r="V163" s="126">
        <v>0</v>
      </c>
      <c r="W163" s="113">
        <v>0</v>
      </c>
    </row>
    <row r="164" spans="1:23" ht="15.75" thickBot="1" x14ac:dyDescent="0.3">
      <c r="A164" s="67"/>
      <c r="B164" s="76" t="s">
        <v>96</v>
      </c>
      <c r="C164" s="77">
        <f t="shared" ref="C164:Q164" si="38">SUM(C159:C163)</f>
        <v>4</v>
      </c>
      <c r="D164" s="78">
        <f t="shared" si="38"/>
        <v>3</v>
      </c>
      <c r="E164" s="78">
        <f t="shared" si="38"/>
        <v>9</v>
      </c>
      <c r="F164" s="78">
        <f t="shared" si="38"/>
        <v>6</v>
      </c>
      <c r="G164" s="78">
        <f t="shared" si="38"/>
        <v>2</v>
      </c>
      <c r="H164" s="78">
        <f t="shared" si="38"/>
        <v>1</v>
      </c>
      <c r="I164" s="78">
        <f t="shared" si="38"/>
        <v>3</v>
      </c>
      <c r="J164" s="78">
        <f t="shared" si="38"/>
        <v>4</v>
      </c>
      <c r="K164" s="78">
        <f t="shared" si="38"/>
        <v>14</v>
      </c>
      <c r="L164" s="78">
        <f t="shared" si="38"/>
        <v>4</v>
      </c>
      <c r="M164" s="78">
        <f t="shared" si="38"/>
        <v>4</v>
      </c>
      <c r="N164" s="79">
        <f t="shared" si="38"/>
        <v>4</v>
      </c>
      <c r="O164" s="130">
        <f t="shared" si="38"/>
        <v>13</v>
      </c>
      <c r="P164" s="131">
        <f t="shared" si="38"/>
        <v>23</v>
      </c>
      <c r="Q164" s="131">
        <f t="shared" si="38"/>
        <v>31</v>
      </c>
      <c r="R164" s="131">
        <v>6</v>
      </c>
      <c r="S164" s="131">
        <v>2</v>
      </c>
      <c r="T164" s="127">
        <f t="shared" ref="T164:W164" si="39">SUM(T159:T163)</f>
        <v>3</v>
      </c>
      <c r="U164" s="127">
        <f t="shared" si="39"/>
        <v>8</v>
      </c>
      <c r="V164" s="127">
        <f t="shared" si="39"/>
        <v>5</v>
      </c>
      <c r="W164" s="128">
        <f t="shared" si="39"/>
        <v>10</v>
      </c>
    </row>
    <row r="165" spans="1:23" x14ac:dyDescent="0.25">
      <c r="A165" s="67">
        <v>24</v>
      </c>
      <c r="B165" s="68" t="s">
        <v>140</v>
      </c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135"/>
      <c r="P165" s="136"/>
      <c r="Q165" s="136"/>
      <c r="R165" s="136"/>
      <c r="S165" s="136"/>
      <c r="T165" s="136"/>
      <c r="U165" s="136"/>
      <c r="V165" s="136"/>
      <c r="W165" s="115"/>
    </row>
    <row r="166" spans="1:23" x14ac:dyDescent="0.25">
      <c r="A166" s="67"/>
      <c r="B166" s="72" t="s">
        <v>95</v>
      </c>
      <c r="C166" s="73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5">
        <v>0</v>
      </c>
      <c r="O166" s="125">
        <v>0</v>
      </c>
      <c r="P166" s="126">
        <v>0</v>
      </c>
      <c r="Q166" s="126">
        <v>0</v>
      </c>
      <c r="R166" s="126">
        <v>0</v>
      </c>
      <c r="S166" s="126">
        <v>0</v>
      </c>
      <c r="T166" s="126">
        <v>0</v>
      </c>
      <c r="U166" s="126">
        <v>0</v>
      </c>
      <c r="V166" s="126">
        <v>0</v>
      </c>
      <c r="W166" s="113">
        <v>0</v>
      </c>
    </row>
    <row r="167" spans="1:23" x14ac:dyDescent="0.25">
      <c r="A167" s="67"/>
      <c r="B167" s="72" t="s">
        <v>110</v>
      </c>
      <c r="C167" s="73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5">
        <v>0</v>
      </c>
      <c r="O167" s="125">
        <v>0</v>
      </c>
      <c r="P167" s="126">
        <v>0</v>
      </c>
      <c r="Q167" s="126">
        <v>0</v>
      </c>
      <c r="R167" s="126">
        <v>0</v>
      </c>
      <c r="S167" s="126">
        <v>0</v>
      </c>
      <c r="T167" s="126">
        <v>0</v>
      </c>
      <c r="U167" s="126">
        <v>0</v>
      </c>
      <c r="V167" s="126">
        <v>0</v>
      </c>
      <c r="W167" s="113">
        <v>0</v>
      </c>
    </row>
    <row r="168" spans="1:23" x14ac:dyDescent="0.25">
      <c r="A168" s="67"/>
      <c r="B168" s="72" t="s">
        <v>111</v>
      </c>
      <c r="C168" s="73">
        <v>48</v>
      </c>
      <c r="D168" s="74">
        <v>26</v>
      </c>
      <c r="E168" s="74">
        <v>42</v>
      </c>
      <c r="F168" s="74">
        <v>15</v>
      </c>
      <c r="G168" s="74">
        <v>17</v>
      </c>
      <c r="H168" s="74">
        <v>21</v>
      </c>
      <c r="I168" s="74">
        <v>27</v>
      </c>
      <c r="J168" s="74">
        <v>16</v>
      </c>
      <c r="K168" s="74">
        <v>413</v>
      </c>
      <c r="L168" s="74">
        <v>33</v>
      </c>
      <c r="M168" s="74">
        <v>21</v>
      </c>
      <c r="N168" s="75">
        <v>25</v>
      </c>
      <c r="O168" s="125">
        <v>33</v>
      </c>
      <c r="P168" s="126">
        <v>28</v>
      </c>
      <c r="Q168" s="126">
        <v>32</v>
      </c>
      <c r="R168" s="126">
        <v>27</v>
      </c>
      <c r="S168" s="126">
        <v>36</v>
      </c>
      <c r="T168" s="126">
        <v>14</v>
      </c>
      <c r="U168" s="126">
        <v>48</v>
      </c>
      <c r="V168" s="126">
        <v>28</v>
      </c>
      <c r="W168" s="113">
        <v>26</v>
      </c>
    </row>
    <row r="169" spans="1:23" x14ac:dyDescent="0.25">
      <c r="A169" s="67"/>
      <c r="B169" s="72" t="s">
        <v>112</v>
      </c>
      <c r="C169" s="73">
        <v>1</v>
      </c>
      <c r="D169" s="74">
        <v>0</v>
      </c>
      <c r="E169" s="74">
        <v>2</v>
      </c>
      <c r="F169" s="74">
        <v>1</v>
      </c>
      <c r="G169" s="74">
        <v>2</v>
      </c>
      <c r="H169" s="74">
        <v>1</v>
      </c>
      <c r="I169" s="74">
        <v>0</v>
      </c>
      <c r="J169" s="74">
        <v>2</v>
      </c>
      <c r="K169" s="74">
        <v>11</v>
      </c>
      <c r="L169" s="74">
        <v>2</v>
      </c>
      <c r="M169" s="74">
        <v>1</v>
      </c>
      <c r="N169" s="75">
        <v>1</v>
      </c>
      <c r="O169" s="125">
        <v>1</v>
      </c>
      <c r="P169" s="126">
        <v>0</v>
      </c>
      <c r="Q169" s="126">
        <v>6</v>
      </c>
      <c r="R169" s="126">
        <v>2</v>
      </c>
      <c r="S169" s="126">
        <v>0</v>
      </c>
      <c r="T169" s="126">
        <v>2</v>
      </c>
      <c r="U169" s="126">
        <v>7</v>
      </c>
      <c r="V169" s="126">
        <v>3</v>
      </c>
      <c r="W169" s="113">
        <v>1</v>
      </c>
    </row>
    <row r="170" spans="1:23" x14ac:dyDescent="0.25">
      <c r="A170" s="67"/>
      <c r="B170" s="72" t="s">
        <v>113</v>
      </c>
      <c r="C170" s="73">
        <v>1</v>
      </c>
      <c r="D170" s="74">
        <v>0</v>
      </c>
      <c r="E170" s="74">
        <v>0</v>
      </c>
      <c r="F170" s="74">
        <v>0</v>
      </c>
      <c r="G170" s="74">
        <v>3</v>
      </c>
      <c r="H170" s="74">
        <v>1</v>
      </c>
      <c r="I170" s="74">
        <v>0</v>
      </c>
      <c r="J170" s="74">
        <v>0</v>
      </c>
      <c r="K170" s="74">
        <v>25</v>
      </c>
      <c r="L170" s="74">
        <v>3</v>
      </c>
      <c r="M170" s="74">
        <v>0</v>
      </c>
      <c r="N170" s="75">
        <v>3</v>
      </c>
      <c r="O170" s="125">
        <v>0</v>
      </c>
      <c r="P170" s="126">
        <v>1</v>
      </c>
      <c r="Q170" s="126">
        <v>2</v>
      </c>
      <c r="R170" s="126">
        <v>3</v>
      </c>
      <c r="S170" s="126">
        <v>2</v>
      </c>
      <c r="T170" s="126">
        <v>0</v>
      </c>
      <c r="U170" s="126">
        <v>7</v>
      </c>
      <c r="V170" s="126">
        <v>3</v>
      </c>
      <c r="W170" s="113">
        <v>1</v>
      </c>
    </row>
    <row r="171" spans="1:23" ht="15.75" thickBot="1" x14ac:dyDescent="0.3">
      <c r="A171" s="67"/>
      <c r="B171" s="76" t="s">
        <v>96</v>
      </c>
      <c r="C171" s="77">
        <f t="shared" ref="C171:Q171" si="40">SUM(C166:C170)</f>
        <v>50</v>
      </c>
      <c r="D171" s="78">
        <f t="shared" si="40"/>
        <v>26</v>
      </c>
      <c r="E171" s="78">
        <f t="shared" si="40"/>
        <v>44</v>
      </c>
      <c r="F171" s="78">
        <f t="shared" si="40"/>
        <v>16</v>
      </c>
      <c r="G171" s="78">
        <f t="shared" si="40"/>
        <v>22</v>
      </c>
      <c r="H171" s="78">
        <f t="shared" si="40"/>
        <v>23</v>
      </c>
      <c r="I171" s="78">
        <f t="shared" si="40"/>
        <v>27</v>
      </c>
      <c r="J171" s="78">
        <f t="shared" si="40"/>
        <v>18</v>
      </c>
      <c r="K171" s="78">
        <f t="shared" si="40"/>
        <v>449</v>
      </c>
      <c r="L171" s="78">
        <f t="shared" si="40"/>
        <v>38</v>
      </c>
      <c r="M171" s="78">
        <f t="shared" si="40"/>
        <v>22</v>
      </c>
      <c r="N171" s="79">
        <f t="shared" si="40"/>
        <v>29</v>
      </c>
      <c r="O171" s="130">
        <f t="shared" si="40"/>
        <v>34</v>
      </c>
      <c r="P171" s="131">
        <f t="shared" si="40"/>
        <v>29</v>
      </c>
      <c r="Q171" s="131">
        <f t="shared" si="40"/>
        <v>40</v>
      </c>
      <c r="R171" s="131">
        <v>32</v>
      </c>
      <c r="S171" s="131">
        <v>38</v>
      </c>
      <c r="T171" s="127">
        <f t="shared" ref="T171" si="41">SUM(T166:T170)</f>
        <v>16</v>
      </c>
      <c r="U171" s="131">
        <v>62</v>
      </c>
      <c r="V171" s="131">
        <v>34</v>
      </c>
      <c r="W171" s="114">
        <v>28</v>
      </c>
    </row>
    <row r="172" spans="1:23" x14ac:dyDescent="0.25">
      <c r="O172" s="117"/>
      <c r="P172" s="117"/>
      <c r="Q172" s="117"/>
      <c r="R172" s="117"/>
      <c r="S172" s="117"/>
      <c r="T172" s="117"/>
    </row>
  </sheetData>
  <mergeCells count="1">
    <mergeCell ref="O2:W2"/>
  </mergeCells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NSTAR Electric Company - Western MA</oddHeader>
    <oddFooter>&amp;CPage &amp;P of &amp;N</oddFooter>
  </headerFooter>
  <rowBreaks count="2" manualBreakCount="2">
    <brk id="66" max="16383" man="1"/>
    <brk id="12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sheetPr>
    <pageSetUpPr fitToPage="1"/>
  </sheetPr>
  <dimension ref="A1:W153"/>
  <sheetViews>
    <sheetView zoomScaleNormal="100" workbookViewId="0">
      <selection activeCell="B20" sqref="B20"/>
    </sheetView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3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3" ht="15.75" thickBot="1" x14ac:dyDescent="0.3">
      <c r="A2" s="94"/>
      <c r="B2" s="95"/>
      <c r="C2" s="96">
        <v>2020</v>
      </c>
      <c r="D2" s="97"/>
      <c r="E2" s="97"/>
      <c r="F2" s="98"/>
      <c r="G2" s="98"/>
      <c r="H2" s="98"/>
      <c r="I2" s="98"/>
      <c r="J2" s="98"/>
      <c r="K2" s="99"/>
      <c r="L2" s="100"/>
      <c r="M2" s="100"/>
      <c r="N2" s="101"/>
      <c r="O2" s="150">
        <v>2021</v>
      </c>
      <c r="P2" s="151"/>
      <c r="Q2" s="151"/>
      <c r="R2" s="151"/>
      <c r="S2" s="151"/>
      <c r="T2" s="151"/>
      <c r="U2" s="151"/>
      <c r="V2" s="151"/>
      <c r="W2" s="152"/>
    </row>
    <row r="3" spans="1:23" ht="15.75" thickBot="1" x14ac:dyDescent="0.3">
      <c r="B3" s="63" t="s">
        <v>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118" t="s">
        <v>98</v>
      </c>
      <c r="P3" s="111" t="s">
        <v>99</v>
      </c>
      <c r="Q3" s="111" t="s">
        <v>100</v>
      </c>
      <c r="R3" s="111" t="s">
        <v>101</v>
      </c>
      <c r="S3" s="111" t="s">
        <v>30</v>
      </c>
      <c r="T3" s="141" t="s">
        <v>102</v>
      </c>
      <c r="U3" s="141" t="s">
        <v>103</v>
      </c>
      <c r="V3" s="141" t="s">
        <v>104</v>
      </c>
      <c r="W3" s="66" t="s">
        <v>105</v>
      </c>
    </row>
    <row r="4" spans="1:23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120"/>
      <c r="P4" s="121"/>
      <c r="Q4" s="121"/>
      <c r="R4" s="121"/>
      <c r="S4" s="121"/>
      <c r="T4" s="119"/>
      <c r="U4" s="119"/>
      <c r="V4" s="119"/>
      <c r="W4" s="71"/>
    </row>
    <row r="5" spans="1:23" x14ac:dyDescent="0.25">
      <c r="A5" s="67"/>
      <c r="B5" s="72" t="s">
        <v>95</v>
      </c>
      <c r="C5" s="73">
        <v>242579</v>
      </c>
      <c r="D5" s="74">
        <v>242120</v>
      </c>
      <c r="E5" s="74">
        <v>241657</v>
      </c>
      <c r="F5" s="74">
        <v>241634</v>
      </c>
      <c r="G5" s="74">
        <v>241654</v>
      </c>
      <c r="H5" s="74">
        <v>241415</v>
      </c>
      <c r="I5" s="74">
        <v>241382</v>
      </c>
      <c r="J5" s="74">
        <v>240317</v>
      </c>
      <c r="K5" s="74">
        <v>240158</v>
      </c>
      <c r="L5" s="74">
        <v>240376</v>
      </c>
      <c r="M5" s="74">
        <v>240752</v>
      </c>
      <c r="N5" s="75">
        <v>243424</v>
      </c>
      <c r="O5" s="125">
        <v>242553</v>
      </c>
      <c r="P5" s="126">
        <v>242635</v>
      </c>
      <c r="Q5" s="126">
        <v>242201</v>
      </c>
      <c r="R5" s="126">
        <v>242260</v>
      </c>
      <c r="S5" s="126">
        <v>241781</v>
      </c>
      <c r="T5" s="122">
        <v>241375</v>
      </c>
      <c r="U5" s="122">
        <v>241124</v>
      </c>
      <c r="V5" s="122">
        <v>240015</v>
      </c>
      <c r="W5" s="123">
        <v>240601</v>
      </c>
    </row>
    <row r="6" spans="1:23" x14ac:dyDescent="0.25">
      <c r="A6" s="67"/>
      <c r="B6" s="72" t="s">
        <v>110</v>
      </c>
      <c r="C6" s="73">
        <v>29036</v>
      </c>
      <c r="D6" s="74">
        <v>29560</v>
      </c>
      <c r="E6" s="74">
        <v>29801</v>
      </c>
      <c r="F6" s="74">
        <v>30012</v>
      </c>
      <c r="G6" s="74">
        <v>29948</v>
      </c>
      <c r="H6" s="74">
        <v>30099</v>
      </c>
      <c r="I6" s="74">
        <v>29967</v>
      </c>
      <c r="J6" s="74">
        <v>30820</v>
      </c>
      <c r="K6" s="74">
        <v>30531</v>
      </c>
      <c r="L6" s="74">
        <v>30987</v>
      </c>
      <c r="M6" s="74">
        <v>29748</v>
      </c>
      <c r="N6" s="75">
        <v>30378</v>
      </c>
      <c r="O6" s="125">
        <v>30336</v>
      </c>
      <c r="P6" s="126">
        <v>30706</v>
      </c>
      <c r="Q6" s="126">
        <v>31070</v>
      </c>
      <c r="R6" s="126">
        <v>31316</v>
      </c>
      <c r="S6" s="126">
        <v>31504</v>
      </c>
      <c r="T6" s="122">
        <v>31713</v>
      </c>
      <c r="U6" s="122">
        <v>31876</v>
      </c>
      <c r="V6" s="122">
        <v>31917</v>
      </c>
      <c r="W6" s="123">
        <v>31978</v>
      </c>
    </row>
    <row r="7" spans="1:23" x14ac:dyDescent="0.25">
      <c r="A7" s="67"/>
      <c r="B7" s="72" t="s">
        <v>111</v>
      </c>
      <c r="C7" s="73">
        <v>24802</v>
      </c>
      <c r="D7" s="74">
        <v>24719</v>
      </c>
      <c r="E7" s="74">
        <v>24746</v>
      </c>
      <c r="F7" s="74">
        <v>24642</v>
      </c>
      <c r="G7" s="74">
        <v>24619</v>
      </c>
      <c r="H7" s="74">
        <v>24514</v>
      </c>
      <c r="I7" s="74">
        <v>24508</v>
      </c>
      <c r="J7" s="74">
        <v>24425</v>
      </c>
      <c r="K7" s="74">
        <v>24421</v>
      </c>
      <c r="L7" s="74">
        <v>24477</v>
      </c>
      <c r="M7" s="74">
        <v>24389</v>
      </c>
      <c r="N7" s="75">
        <v>24713</v>
      </c>
      <c r="O7" s="125">
        <v>24620</v>
      </c>
      <c r="P7" s="126">
        <v>24680</v>
      </c>
      <c r="Q7" s="126">
        <v>24647</v>
      </c>
      <c r="R7" s="126">
        <v>24630</v>
      </c>
      <c r="S7" s="126">
        <v>24486</v>
      </c>
      <c r="T7" s="122">
        <v>24544</v>
      </c>
      <c r="U7" s="122">
        <v>24445</v>
      </c>
      <c r="V7" s="122">
        <v>24362</v>
      </c>
      <c r="W7" s="123">
        <v>24349</v>
      </c>
    </row>
    <row r="8" spans="1:23" x14ac:dyDescent="0.25">
      <c r="A8" s="67"/>
      <c r="B8" s="72" t="s">
        <v>112</v>
      </c>
      <c r="C8" s="73">
        <v>4446</v>
      </c>
      <c r="D8" s="74">
        <v>4232</v>
      </c>
      <c r="E8" s="74">
        <v>4035</v>
      </c>
      <c r="F8" s="74">
        <v>4219</v>
      </c>
      <c r="G8" s="74">
        <v>4393</v>
      </c>
      <c r="H8" s="74">
        <v>4081</v>
      </c>
      <c r="I8" s="74">
        <v>4243</v>
      </c>
      <c r="J8" s="74">
        <v>4206</v>
      </c>
      <c r="K8" s="74">
        <v>4236</v>
      </c>
      <c r="L8" s="74">
        <v>4227</v>
      </c>
      <c r="M8" s="74">
        <v>4159</v>
      </c>
      <c r="N8" s="75">
        <v>4276</v>
      </c>
      <c r="O8" s="125">
        <v>4235</v>
      </c>
      <c r="P8" s="126">
        <v>4404</v>
      </c>
      <c r="Q8" s="126">
        <v>4097</v>
      </c>
      <c r="R8" s="126">
        <v>4227</v>
      </c>
      <c r="S8" s="126">
        <v>4220</v>
      </c>
      <c r="T8" s="122">
        <v>4220</v>
      </c>
      <c r="U8" s="122">
        <v>4221</v>
      </c>
      <c r="V8" s="122">
        <v>4181</v>
      </c>
      <c r="W8" s="123">
        <v>4255</v>
      </c>
    </row>
    <row r="9" spans="1:23" ht="15.75" thickBot="1" x14ac:dyDescent="0.3">
      <c r="A9" s="67"/>
      <c r="B9" s="76" t="s">
        <v>96</v>
      </c>
      <c r="C9" s="77">
        <f t="shared" ref="C9:Q9" si="0">SUM(C5:C8)</f>
        <v>300863</v>
      </c>
      <c r="D9" s="78">
        <f t="shared" si="0"/>
        <v>300631</v>
      </c>
      <c r="E9" s="78">
        <f t="shared" si="0"/>
        <v>300239</v>
      </c>
      <c r="F9" s="78">
        <f t="shared" si="0"/>
        <v>300507</v>
      </c>
      <c r="G9" s="78">
        <f t="shared" si="0"/>
        <v>300614</v>
      </c>
      <c r="H9" s="78">
        <f t="shared" si="0"/>
        <v>300109</v>
      </c>
      <c r="I9" s="78">
        <f t="shared" si="0"/>
        <v>300100</v>
      </c>
      <c r="J9" s="78">
        <f t="shared" si="0"/>
        <v>299768</v>
      </c>
      <c r="K9" s="78">
        <f t="shared" si="0"/>
        <v>299346</v>
      </c>
      <c r="L9" s="78">
        <f t="shared" si="0"/>
        <v>300067</v>
      </c>
      <c r="M9" s="78">
        <f t="shared" si="0"/>
        <v>299048</v>
      </c>
      <c r="N9" s="79">
        <f t="shared" si="0"/>
        <v>302791</v>
      </c>
      <c r="O9" s="130">
        <f t="shared" si="0"/>
        <v>301744</v>
      </c>
      <c r="P9" s="131">
        <f t="shared" si="0"/>
        <v>302425</v>
      </c>
      <c r="Q9" s="131">
        <f t="shared" si="0"/>
        <v>302015</v>
      </c>
      <c r="R9" s="131">
        <v>302433</v>
      </c>
      <c r="S9" s="131">
        <v>301991</v>
      </c>
      <c r="T9" s="127">
        <v>301852</v>
      </c>
      <c r="U9" s="127">
        <f>SUM(U5:U8)</f>
        <v>301666</v>
      </c>
      <c r="V9" s="127">
        <f>SUM(V5:V8)</f>
        <v>300475</v>
      </c>
      <c r="W9" s="128">
        <f>SUM(W5:W8)</f>
        <v>301183</v>
      </c>
    </row>
    <row r="10" spans="1:23" x14ac:dyDescent="0.25">
      <c r="A10" s="67">
        <v>2</v>
      </c>
      <c r="B10" s="68" t="s">
        <v>114</v>
      </c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135"/>
      <c r="P10" s="136"/>
      <c r="Q10" s="136"/>
      <c r="R10" s="136"/>
      <c r="S10" s="136"/>
      <c r="T10" s="132"/>
      <c r="U10" s="132"/>
      <c r="V10" s="132"/>
      <c r="W10" s="133"/>
    </row>
    <row r="11" spans="1:23" x14ac:dyDescent="0.25">
      <c r="A11" s="67"/>
      <c r="B11" s="72" t="s">
        <v>95</v>
      </c>
      <c r="C11" s="73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5">
        <v>0</v>
      </c>
      <c r="O11" s="125">
        <v>0</v>
      </c>
      <c r="P11" s="126">
        <v>0</v>
      </c>
      <c r="Q11" s="126">
        <v>0</v>
      </c>
      <c r="R11" s="126">
        <v>0</v>
      </c>
      <c r="S11" s="126">
        <v>0</v>
      </c>
      <c r="T11" s="122">
        <v>0</v>
      </c>
      <c r="U11" s="122">
        <v>260</v>
      </c>
      <c r="V11" s="122">
        <v>318</v>
      </c>
      <c r="W11" s="123">
        <v>279</v>
      </c>
    </row>
    <row r="12" spans="1:23" x14ac:dyDescent="0.25">
      <c r="A12" s="67"/>
      <c r="B12" s="72" t="s">
        <v>110</v>
      </c>
      <c r="C12" s="73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25">
        <v>0</v>
      </c>
      <c r="P12" s="126">
        <v>0</v>
      </c>
      <c r="Q12" s="126">
        <v>0</v>
      </c>
      <c r="R12" s="126">
        <v>0</v>
      </c>
      <c r="S12" s="126">
        <v>0</v>
      </c>
      <c r="T12" s="122">
        <v>0</v>
      </c>
      <c r="U12" s="122">
        <v>0</v>
      </c>
      <c r="V12" s="122">
        <v>0</v>
      </c>
      <c r="W12" s="123">
        <v>0</v>
      </c>
    </row>
    <row r="13" spans="1:23" x14ac:dyDescent="0.25">
      <c r="A13" s="67"/>
      <c r="B13" s="72" t="s">
        <v>111</v>
      </c>
      <c r="C13" s="73">
        <v>29</v>
      </c>
      <c r="D13" s="74">
        <v>86</v>
      </c>
      <c r="E13" s="74">
        <v>38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3</v>
      </c>
      <c r="N13" s="75">
        <v>49</v>
      </c>
      <c r="O13" s="125">
        <v>50</v>
      </c>
      <c r="P13" s="126">
        <v>40</v>
      </c>
      <c r="Q13" s="126">
        <v>75</v>
      </c>
      <c r="R13" s="126">
        <v>93</v>
      </c>
      <c r="S13" s="126">
        <v>71</v>
      </c>
      <c r="T13" s="122">
        <v>80</v>
      </c>
      <c r="U13" s="122">
        <v>60</v>
      </c>
      <c r="V13" s="122">
        <v>35</v>
      </c>
      <c r="W13" s="123">
        <v>8</v>
      </c>
    </row>
    <row r="14" spans="1:23" x14ac:dyDescent="0.25">
      <c r="A14" s="67"/>
      <c r="B14" s="72" t="s">
        <v>112</v>
      </c>
      <c r="C14" s="73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5">
        <v>0</v>
      </c>
      <c r="O14" s="125">
        <v>0</v>
      </c>
      <c r="P14" s="126">
        <v>0</v>
      </c>
      <c r="Q14" s="126">
        <v>0</v>
      </c>
      <c r="R14" s="126">
        <v>0</v>
      </c>
      <c r="S14" s="126">
        <v>0</v>
      </c>
      <c r="T14" s="122">
        <v>0</v>
      </c>
      <c r="U14" s="122">
        <v>0</v>
      </c>
      <c r="V14" s="122">
        <v>0</v>
      </c>
      <c r="W14" s="123">
        <v>0</v>
      </c>
    </row>
    <row r="15" spans="1:23" ht="15.75" thickBot="1" x14ac:dyDescent="0.3">
      <c r="B15" s="76" t="s">
        <v>96</v>
      </c>
      <c r="C15" s="77">
        <f t="shared" ref="C15:Q15" si="1">SUM(C11:C14)</f>
        <v>29</v>
      </c>
      <c r="D15" s="78">
        <f t="shared" si="1"/>
        <v>86</v>
      </c>
      <c r="E15" s="78">
        <f t="shared" si="1"/>
        <v>38</v>
      </c>
      <c r="F15" s="78">
        <f t="shared" si="1"/>
        <v>0</v>
      </c>
      <c r="G15" s="78">
        <f t="shared" si="1"/>
        <v>0</v>
      </c>
      <c r="H15" s="78">
        <f t="shared" si="1"/>
        <v>0</v>
      </c>
      <c r="I15" s="78">
        <f t="shared" si="1"/>
        <v>0</v>
      </c>
      <c r="J15" s="78">
        <f t="shared" si="1"/>
        <v>0</v>
      </c>
      <c r="K15" s="78">
        <f t="shared" si="1"/>
        <v>0</v>
      </c>
      <c r="L15" s="78">
        <f t="shared" si="1"/>
        <v>0</v>
      </c>
      <c r="M15" s="78">
        <f t="shared" si="1"/>
        <v>3</v>
      </c>
      <c r="N15" s="79">
        <f t="shared" si="1"/>
        <v>49</v>
      </c>
      <c r="O15" s="130">
        <f t="shared" si="1"/>
        <v>50</v>
      </c>
      <c r="P15" s="131">
        <f t="shared" si="1"/>
        <v>40</v>
      </c>
      <c r="Q15" s="131">
        <f t="shared" si="1"/>
        <v>75</v>
      </c>
      <c r="R15" s="131">
        <v>93</v>
      </c>
      <c r="S15" s="131">
        <v>71</v>
      </c>
      <c r="T15" s="127">
        <v>80</v>
      </c>
      <c r="U15" s="127">
        <f>SUM(U11:U14)</f>
        <v>320</v>
      </c>
      <c r="V15" s="127">
        <f>SUM(V11:V14)</f>
        <v>353</v>
      </c>
      <c r="W15" s="128">
        <f>SUM(W11:W14)</f>
        <v>287</v>
      </c>
    </row>
    <row r="16" spans="1:23" x14ac:dyDescent="0.25">
      <c r="A16" s="67">
        <v>3.1</v>
      </c>
      <c r="B16" s="68" t="s">
        <v>115</v>
      </c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135"/>
      <c r="P16" s="136"/>
      <c r="Q16" s="136"/>
      <c r="R16" s="136"/>
      <c r="S16" s="136"/>
      <c r="T16" s="132"/>
      <c r="U16" s="132"/>
      <c r="V16" s="132"/>
      <c r="W16" s="133"/>
    </row>
    <row r="17" spans="1:23" x14ac:dyDescent="0.25">
      <c r="B17" s="72" t="s">
        <v>95</v>
      </c>
      <c r="C17" s="74">
        <v>4749</v>
      </c>
      <c r="D17" s="74">
        <v>5648</v>
      </c>
      <c r="E17" s="74">
        <v>4251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5">
        <v>0</v>
      </c>
      <c r="O17" s="125">
        <v>0</v>
      </c>
      <c r="P17" s="126">
        <v>0</v>
      </c>
      <c r="Q17" s="126">
        <v>0</v>
      </c>
      <c r="R17" s="126">
        <v>22388</v>
      </c>
      <c r="S17" s="126">
        <v>11896</v>
      </c>
      <c r="T17" s="122">
        <v>1567</v>
      </c>
      <c r="U17" s="122">
        <v>2066</v>
      </c>
      <c r="V17" s="122">
        <v>6823</v>
      </c>
      <c r="W17" s="123">
        <v>7285</v>
      </c>
    </row>
    <row r="18" spans="1:23" x14ac:dyDescent="0.25">
      <c r="B18" s="72" t="s">
        <v>110</v>
      </c>
      <c r="C18" s="74">
        <v>20</v>
      </c>
      <c r="D18" s="74">
        <v>24</v>
      </c>
      <c r="E18" s="74">
        <v>17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5">
        <v>0</v>
      </c>
      <c r="O18" s="125">
        <v>0</v>
      </c>
      <c r="P18" s="126">
        <v>0</v>
      </c>
      <c r="Q18" s="126">
        <v>0</v>
      </c>
      <c r="R18" s="126">
        <v>8319</v>
      </c>
      <c r="S18" s="126">
        <v>4177</v>
      </c>
      <c r="T18" s="122">
        <v>30</v>
      </c>
      <c r="U18" s="122">
        <v>1107</v>
      </c>
      <c r="V18" s="122">
        <v>2627</v>
      </c>
      <c r="W18" s="123">
        <v>3080</v>
      </c>
    </row>
    <row r="19" spans="1:23" x14ac:dyDescent="0.25">
      <c r="B19" s="72" t="s">
        <v>111</v>
      </c>
      <c r="C19" s="74">
        <v>949</v>
      </c>
      <c r="D19" s="74">
        <v>1050</v>
      </c>
      <c r="E19" s="74">
        <v>473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450</v>
      </c>
      <c r="L19" s="74">
        <v>222</v>
      </c>
      <c r="M19" s="74">
        <v>304</v>
      </c>
      <c r="N19" s="75">
        <v>1061</v>
      </c>
      <c r="O19" s="125">
        <v>1192</v>
      </c>
      <c r="P19" s="126">
        <v>1381</v>
      </c>
      <c r="Q19" s="126">
        <v>1571</v>
      </c>
      <c r="R19" s="126">
        <v>1217</v>
      </c>
      <c r="S19" s="126">
        <v>909</v>
      </c>
      <c r="T19" s="122">
        <v>847</v>
      </c>
      <c r="U19" s="122">
        <v>569</v>
      </c>
      <c r="V19" s="122">
        <v>467</v>
      </c>
      <c r="W19" s="123">
        <v>425</v>
      </c>
    </row>
    <row r="20" spans="1:23" x14ac:dyDescent="0.25">
      <c r="B20" s="72" t="s">
        <v>112</v>
      </c>
      <c r="C20" s="74">
        <v>140</v>
      </c>
      <c r="D20" s="74">
        <v>147</v>
      </c>
      <c r="E20" s="74">
        <v>73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148</v>
      </c>
      <c r="L20" s="74">
        <v>55</v>
      </c>
      <c r="M20" s="74">
        <v>61</v>
      </c>
      <c r="N20" s="75">
        <v>155</v>
      </c>
      <c r="O20" s="125">
        <v>171</v>
      </c>
      <c r="P20" s="126">
        <v>165</v>
      </c>
      <c r="Q20" s="126">
        <v>182</v>
      </c>
      <c r="R20" s="126">
        <v>181</v>
      </c>
      <c r="S20" s="126">
        <v>104</v>
      </c>
      <c r="T20" s="122">
        <v>124</v>
      </c>
      <c r="U20" s="122">
        <v>168</v>
      </c>
      <c r="V20" s="122">
        <v>127</v>
      </c>
      <c r="W20" s="123">
        <v>140</v>
      </c>
    </row>
    <row r="21" spans="1:23" ht="15.75" thickBot="1" x14ac:dyDescent="0.3">
      <c r="B21" s="76" t="s">
        <v>96</v>
      </c>
      <c r="C21" s="78">
        <f t="shared" ref="C21:P21" si="2">SUM(C17:C20)</f>
        <v>5858</v>
      </c>
      <c r="D21" s="78">
        <f t="shared" si="2"/>
        <v>6869</v>
      </c>
      <c r="E21" s="78">
        <f t="shared" si="2"/>
        <v>4814</v>
      </c>
      <c r="F21" s="78">
        <f t="shared" si="2"/>
        <v>0</v>
      </c>
      <c r="G21" s="78">
        <f t="shared" si="2"/>
        <v>0</v>
      </c>
      <c r="H21" s="78">
        <f t="shared" si="2"/>
        <v>0</v>
      </c>
      <c r="I21" s="78">
        <f t="shared" si="2"/>
        <v>0</v>
      </c>
      <c r="J21" s="78">
        <f t="shared" si="2"/>
        <v>0</v>
      </c>
      <c r="K21" s="78">
        <f t="shared" si="2"/>
        <v>598</v>
      </c>
      <c r="L21" s="78">
        <f t="shared" si="2"/>
        <v>277</v>
      </c>
      <c r="M21" s="78">
        <f t="shared" si="2"/>
        <v>365</v>
      </c>
      <c r="N21" s="79">
        <f t="shared" si="2"/>
        <v>1216</v>
      </c>
      <c r="O21" s="130">
        <f t="shared" si="2"/>
        <v>1363</v>
      </c>
      <c r="P21" s="131">
        <f t="shared" si="2"/>
        <v>1546</v>
      </c>
      <c r="Q21" s="131">
        <v>1753</v>
      </c>
      <c r="R21" s="131">
        <v>32105</v>
      </c>
      <c r="S21" s="131">
        <v>17086</v>
      </c>
      <c r="T21" s="127">
        <v>2568</v>
      </c>
      <c r="U21" s="127">
        <v>3910</v>
      </c>
      <c r="V21" s="127">
        <v>10044</v>
      </c>
      <c r="W21" s="128">
        <v>10930</v>
      </c>
    </row>
    <row r="22" spans="1:23" ht="30" x14ac:dyDescent="0.25">
      <c r="A22" s="67">
        <v>3.2</v>
      </c>
      <c r="B22" s="68" t="s">
        <v>116</v>
      </c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135"/>
      <c r="P22" s="136"/>
      <c r="Q22" s="136"/>
      <c r="R22" s="136"/>
      <c r="S22" s="136"/>
      <c r="T22" s="132"/>
      <c r="U22" s="132"/>
      <c r="V22" s="132"/>
      <c r="W22" s="133"/>
    </row>
    <row r="23" spans="1:23" x14ac:dyDescent="0.25">
      <c r="B23" s="72" t="s">
        <v>95</v>
      </c>
      <c r="C23" s="74">
        <v>2797</v>
      </c>
      <c r="D23" s="74">
        <v>3253</v>
      </c>
      <c r="E23" s="74">
        <v>1596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5">
        <v>0</v>
      </c>
      <c r="O23" s="125">
        <v>0</v>
      </c>
      <c r="P23" s="126">
        <v>0</v>
      </c>
      <c r="Q23" s="126">
        <v>0</v>
      </c>
      <c r="R23" s="126">
        <v>0</v>
      </c>
      <c r="S23" s="126">
        <v>0</v>
      </c>
      <c r="T23" s="122">
        <v>0</v>
      </c>
      <c r="U23" s="122">
        <v>1580</v>
      </c>
      <c r="V23" s="122">
        <v>2152</v>
      </c>
      <c r="W23" s="123">
        <v>5639</v>
      </c>
    </row>
    <row r="24" spans="1:23" x14ac:dyDescent="0.25">
      <c r="B24" s="72" t="s">
        <v>110</v>
      </c>
      <c r="C24" s="74">
        <v>20</v>
      </c>
      <c r="D24" s="74">
        <v>21</v>
      </c>
      <c r="E24" s="74">
        <v>7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5">
        <v>0</v>
      </c>
      <c r="O24" s="125">
        <v>0</v>
      </c>
      <c r="P24" s="126">
        <v>0</v>
      </c>
      <c r="Q24" s="126">
        <v>0</v>
      </c>
      <c r="R24" s="126">
        <v>0</v>
      </c>
      <c r="S24" s="126">
        <v>0</v>
      </c>
      <c r="T24" s="122">
        <v>0</v>
      </c>
      <c r="U24" s="122">
        <v>53</v>
      </c>
      <c r="V24" s="122">
        <v>1121</v>
      </c>
      <c r="W24" s="123">
        <v>2262</v>
      </c>
    </row>
    <row r="25" spans="1:23" x14ac:dyDescent="0.25">
      <c r="B25" s="72" t="s">
        <v>111</v>
      </c>
      <c r="C25" s="74">
        <v>374</v>
      </c>
      <c r="D25" s="74">
        <v>575</v>
      </c>
      <c r="E25" s="74">
        <v>407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435</v>
      </c>
      <c r="M25" s="74">
        <v>156</v>
      </c>
      <c r="N25" s="75">
        <v>375</v>
      </c>
      <c r="O25" s="125">
        <v>423</v>
      </c>
      <c r="P25" s="126">
        <v>581</v>
      </c>
      <c r="Q25" s="126">
        <v>735</v>
      </c>
      <c r="R25" s="126">
        <v>685</v>
      </c>
      <c r="S25" s="126">
        <v>530</v>
      </c>
      <c r="T25" s="122">
        <v>543</v>
      </c>
      <c r="U25" s="122">
        <v>480</v>
      </c>
      <c r="V25" s="122">
        <v>313</v>
      </c>
      <c r="W25" s="123">
        <v>324</v>
      </c>
    </row>
    <row r="26" spans="1:23" x14ac:dyDescent="0.25">
      <c r="B26" s="72" t="s">
        <v>112</v>
      </c>
      <c r="C26" s="74">
        <v>79</v>
      </c>
      <c r="D26" s="74">
        <v>79</v>
      </c>
      <c r="E26" s="74">
        <v>51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98</v>
      </c>
      <c r="M26" s="74">
        <v>9</v>
      </c>
      <c r="N26" s="75">
        <v>40</v>
      </c>
      <c r="O26" s="125">
        <v>56</v>
      </c>
      <c r="P26" s="126">
        <v>59</v>
      </c>
      <c r="Q26" s="126">
        <v>73</v>
      </c>
      <c r="R26" s="126">
        <v>57</v>
      </c>
      <c r="S26" s="126">
        <v>51</v>
      </c>
      <c r="T26" s="122">
        <v>57</v>
      </c>
      <c r="U26" s="122">
        <v>81</v>
      </c>
      <c r="V26" s="122">
        <v>44</v>
      </c>
      <c r="W26" s="123">
        <v>70</v>
      </c>
    </row>
    <row r="27" spans="1:23" ht="15.75" thickBot="1" x14ac:dyDescent="0.3">
      <c r="B27" s="76" t="s">
        <v>96</v>
      </c>
      <c r="C27" s="77">
        <f t="shared" ref="C27:P27" si="3">SUM(C23:C26)</f>
        <v>3270</v>
      </c>
      <c r="D27" s="78">
        <f t="shared" si="3"/>
        <v>3928</v>
      </c>
      <c r="E27" s="78">
        <f t="shared" si="3"/>
        <v>2061</v>
      </c>
      <c r="F27" s="78">
        <f t="shared" si="3"/>
        <v>0</v>
      </c>
      <c r="G27" s="78">
        <f t="shared" si="3"/>
        <v>0</v>
      </c>
      <c r="H27" s="78">
        <f t="shared" si="3"/>
        <v>0</v>
      </c>
      <c r="I27" s="78">
        <f t="shared" si="3"/>
        <v>0</v>
      </c>
      <c r="J27" s="78">
        <f t="shared" si="3"/>
        <v>0</v>
      </c>
      <c r="K27" s="78">
        <f t="shared" si="3"/>
        <v>0</v>
      </c>
      <c r="L27" s="78">
        <f t="shared" si="3"/>
        <v>533</v>
      </c>
      <c r="M27" s="78">
        <f t="shared" si="3"/>
        <v>165</v>
      </c>
      <c r="N27" s="79">
        <f t="shared" si="3"/>
        <v>415</v>
      </c>
      <c r="O27" s="130">
        <f t="shared" si="3"/>
        <v>479</v>
      </c>
      <c r="P27" s="131">
        <f t="shared" si="3"/>
        <v>640</v>
      </c>
      <c r="Q27" s="131">
        <v>808</v>
      </c>
      <c r="R27" s="131">
        <v>742</v>
      </c>
      <c r="S27" s="131">
        <v>581</v>
      </c>
      <c r="T27" s="127">
        <v>600</v>
      </c>
      <c r="U27" s="127">
        <v>2194</v>
      </c>
      <c r="V27" s="127">
        <v>3630</v>
      </c>
      <c r="W27" s="128">
        <v>8295</v>
      </c>
    </row>
    <row r="28" spans="1:23" x14ac:dyDescent="0.25">
      <c r="A28" s="67">
        <v>4</v>
      </c>
      <c r="B28" s="68" t="s">
        <v>117</v>
      </c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2"/>
      <c r="O28" s="135"/>
      <c r="P28" s="136"/>
      <c r="Q28" s="136"/>
      <c r="R28" s="136"/>
      <c r="S28" s="136"/>
      <c r="T28" s="132"/>
      <c r="U28" s="132"/>
      <c r="V28" s="132"/>
      <c r="W28" s="133"/>
    </row>
    <row r="29" spans="1:23" x14ac:dyDescent="0.25">
      <c r="A29" s="67"/>
      <c r="B29" s="72" t="s">
        <v>95</v>
      </c>
      <c r="C29" s="74">
        <v>0</v>
      </c>
      <c r="D29" s="74">
        <v>0</v>
      </c>
      <c r="E29" s="74">
        <v>0</v>
      </c>
      <c r="F29" s="74">
        <v>10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>
        <v>0</v>
      </c>
      <c r="N29" s="75">
        <v>0</v>
      </c>
      <c r="O29" s="125">
        <v>0</v>
      </c>
      <c r="P29" s="117">
        <v>0</v>
      </c>
      <c r="Q29" s="117">
        <v>0</v>
      </c>
      <c r="R29" s="126">
        <v>0</v>
      </c>
      <c r="S29" s="117">
        <v>0</v>
      </c>
      <c r="T29" s="122">
        <v>0</v>
      </c>
      <c r="U29" s="122">
        <v>71</v>
      </c>
      <c r="V29" s="122">
        <v>67</v>
      </c>
      <c r="W29" s="123">
        <v>98</v>
      </c>
    </row>
    <row r="30" spans="1:23" x14ac:dyDescent="0.25">
      <c r="A30" s="67"/>
      <c r="B30" s="72" t="s">
        <v>110</v>
      </c>
      <c r="C30" s="74">
        <v>0</v>
      </c>
      <c r="D30" s="74">
        <v>0</v>
      </c>
      <c r="E30" s="74">
        <v>0</v>
      </c>
      <c r="F30" s="74">
        <v>11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>
        <v>0</v>
      </c>
      <c r="O30" s="125">
        <v>0</v>
      </c>
      <c r="P30" s="126">
        <v>0</v>
      </c>
      <c r="Q30" s="126">
        <v>0</v>
      </c>
      <c r="R30" s="126">
        <v>0</v>
      </c>
      <c r="S30" s="126">
        <v>0</v>
      </c>
      <c r="T30" s="122">
        <v>0</v>
      </c>
      <c r="U30" s="122">
        <v>3</v>
      </c>
      <c r="V30" s="122">
        <v>33</v>
      </c>
      <c r="W30" s="123">
        <v>51</v>
      </c>
    </row>
    <row r="31" spans="1:23" x14ac:dyDescent="0.25">
      <c r="A31" s="67"/>
      <c r="B31" s="72" t="s">
        <v>111</v>
      </c>
      <c r="C31" s="74">
        <v>11</v>
      </c>
      <c r="D31" s="74">
        <v>55</v>
      </c>
      <c r="E31" s="74">
        <v>26</v>
      </c>
      <c r="F31" s="74">
        <v>1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1</v>
      </c>
      <c r="N31" s="75">
        <v>29</v>
      </c>
      <c r="O31" s="125">
        <v>24</v>
      </c>
      <c r="P31" s="126">
        <v>25</v>
      </c>
      <c r="Q31" s="126">
        <v>31</v>
      </c>
      <c r="R31" s="126">
        <v>27</v>
      </c>
      <c r="S31" s="126">
        <v>10</v>
      </c>
      <c r="T31" s="122">
        <v>18</v>
      </c>
      <c r="U31" s="122">
        <v>16</v>
      </c>
      <c r="V31" s="122">
        <v>8</v>
      </c>
      <c r="W31" s="123">
        <v>2</v>
      </c>
    </row>
    <row r="32" spans="1:23" x14ac:dyDescent="0.25">
      <c r="A32" s="67"/>
      <c r="B32" s="72" t="s">
        <v>112</v>
      </c>
      <c r="C32" s="74">
        <v>0</v>
      </c>
      <c r="D32" s="74">
        <v>2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5">
        <v>0</v>
      </c>
      <c r="O32" s="125">
        <v>2</v>
      </c>
      <c r="P32" s="126">
        <v>3</v>
      </c>
      <c r="Q32" s="126">
        <v>2</v>
      </c>
      <c r="R32" s="126">
        <v>2</v>
      </c>
      <c r="S32" s="126">
        <v>1</v>
      </c>
      <c r="T32" s="122">
        <v>2</v>
      </c>
      <c r="U32" s="122">
        <v>0</v>
      </c>
      <c r="V32" s="122">
        <v>0</v>
      </c>
      <c r="W32" s="123">
        <v>0</v>
      </c>
    </row>
    <row r="33" spans="1:23" ht="15.75" thickBot="1" x14ac:dyDescent="0.3">
      <c r="A33" s="67"/>
      <c r="B33" s="76" t="s">
        <v>96</v>
      </c>
      <c r="C33" s="77">
        <f t="shared" ref="C33:P33" si="4">SUM(C29:C32)</f>
        <v>11</v>
      </c>
      <c r="D33" s="78">
        <f t="shared" si="4"/>
        <v>57</v>
      </c>
      <c r="E33" s="78">
        <f t="shared" si="4"/>
        <v>26</v>
      </c>
      <c r="F33" s="78">
        <f t="shared" si="4"/>
        <v>22</v>
      </c>
      <c r="G33" s="78">
        <f t="shared" si="4"/>
        <v>0</v>
      </c>
      <c r="H33" s="78">
        <f t="shared" si="4"/>
        <v>0</v>
      </c>
      <c r="I33" s="78">
        <f t="shared" si="4"/>
        <v>0</v>
      </c>
      <c r="J33" s="78">
        <f t="shared" si="4"/>
        <v>0</v>
      </c>
      <c r="K33" s="78">
        <f t="shared" si="4"/>
        <v>0</v>
      </c>
      <c r="L33" s="78">
        <f t="shared" si="4"/>
        <v>0</v>
      </c>
      <c r="M33" s="78">
        <f t="shared" si="4"/>
        <v>1</v>
      </c>
      <c r="N33" s="79">
        <f t="shared" si="4"/>
        <v>29</v>
      </c>
      <c r="O33" s="130">
        <f t="shared" si="4"/>
        <v>26</v>
      </c>
      <c r="P33" s="131">
        <f t="shared" si="4"/>
        <v>28</v>
      </c>
      <c r="Q33" s="131">
        <v>33</v>
      </c>
      <c r="R33" s="131">
        <v>29</v>
      </c>
      <c r="S33" s="131">
        <v>11</v>
      </c>
      <c r="T33" s="127">
        <v>20</v>
      </c>
      <c r="U33" s="127">
        <v>90</v>
      </c>
      <c r="V33" s="127">
        <v>108</v>
      </c>
      <c r="W33" s="128">
        <v>151</v>
      </c>
    </row>
    <row r="34" spans="1:23" ht="30" x14ac:dyDescent="0.25">
      <c r="A34" s="67">
        <v>5</v>
      </c>
      <c r="B34" s="68" t="s">
        <v>118</v>
      </c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2"/>
      <c r="O34" s="135"/>
      <c r="P34" s="136"/>
      <c r="Q34" s="136"/>
      <c r="R34" s="136"/>
      <c r="S34" s="136"/>
      <c r="T34" s="132"/>
      <c r="U34" s="132"/>
      <c r="V34" s="132"/>
      <c r="W34" s="133"/>
    </row>
    <row r="35" spans="1:23" x14ac:dyDescent="0.25">
      <c r="A35" s="67"/>
      <c r="B35" s="72" t="s">
        <v>95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5">
        <v>0</v>
      </c>
      <c r="O35" s="125">
        <v>0</v>
      </c>
      <c r="P35" s="126">
        <v>0</v>
      </c>
      <c r="Q35" s="126">
        <v>0</v>
      </c>
      <c r="R35" s="126">
        <v>0</v>
      </c>
      <c r="S35" s="126">
        <v>0</v>
      </c>
      <c r="T35" s="122">
        <v>0</v>
      </c>
      <c r="U35" s="122">
        <v>62</v>
      </c>
      <c r="V35" s="122">
        <v>66</v>
      </c>
      <c r="W35" s="123">
        <v>97</v>
      </c>
    </row>
    <row r="36" spans="1:23" x14ac:dyDescent="0.25">
      <c r="A36" s="67"/>
      <c r="B36" s="72" t="s">
        <v>110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25">
        <v>0</v>
      </c>
      <c r="P36" s="126">
        <v>0</v>
      </c>
      <c r="Q36" s="126">
        <v>0</v>
      </c>
      <c r="R36" s="126">
        <v>0</v>
      </c>
      <c r="S36" s="126">
        <v>0</v>
      </c>
      <c r="T36" s="122">
        <v>0</v>
      </c>
      <c r="U36" s="122">
        <v>2</v>
      </c>
      <c r="V36" s="122">
        <v>33</v>
      </c>
      <c r="W36" s="123">
        <v>51</v>
      </c>
    </row>
    <row r="37" spans="1:23" x14ac:dyDescent="0.25">
      <c r="A37" s="67"/>
      <c r="B37" s="72" t="s">
        <v>111</v>
      </c>
      <c r="C37" s="74">
        <v>11</v>
      </c>
      <c r="D37" s="74">
        <v>47</v>
      </c>
      <c r="E37" s="74">
        <v>24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1</v>
      </c>
      <c r="N37" s="75">
        <v>26</v>
      </c>
      <c r="O37" s="125">
        <v>23</v>
      </c>
      <c r="P37" s="126">
        <v>24</v>
      </c>
      <c r="Q37" s="126">
        <v>29</v>
      </c>
      <c r="R37" s="126">
        <v>27</v>
      </c>
      <c r="S37" s="126">
        <v>10</v>
      </c>
      <c r="T37" s="122">
        <v>18</v>
      </c>
      <c r="U37" s="122">
        <v>15</v>
      </c>
      <c r="V37" s="122">
        <v>7</v>
      </c>
      <c r="W37" s="123">
        <v>2</v>
      </c>
    </row>
    <row r="38" spans="1:23" x14ac:dyDescent="0.25">
      <c r="A38" s="67"/>
      <c r="B38" s="72" t="s">
        <v>112</v>
      </c>
      <c r="C38" s="74">
        <v>0</v>
      </c>
      <c r="D38" s="74">
        <v>2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5">
        <v>0</v>
      </c>
      <c r="O38" s="125">
        <v>2</v>
      </c>
      <c r="P38" s="126">
        <v>3</v>
      </c>
      <c r="Q38" s="126">
        <v>2</v>
      </c>
      <c r="R38" s="126">
        <v>2</v>
      </c>
      <c r="S38" s="126">
        <v>1</v>
      </c>
      <c r="T38" s="122">
        <v>2</v>
      </c>
      <c r="U38" s="122">
        <v>0</v>
      </c>
      <c r="V38" s="122">
        <v>0</v>
      </c>
      <c r="W38" s="123">
        <v>0</v>
      </c>
    </row>
    <row r="39" spans="1:23" ht="15.75" thickBot="1" x14ac:dyDescent="0.3">
      <c r="A39" s="67"/>
      <c r="B39" s="76" t="s">
        <v>96</v>
      </c>
      <c r="C39" s="77">
        <f t="shared" ref="C39:P39" si="5">SUM(C35:C38)</f>
        <v>11</v>
      </c>
      <c r="D39" s="78">
        <f t="shared" si="5"/>
        <v>49</v>
      </c>
      <c r="E39" s="78">
        <f t="shared" si="5"/>
        <v>24</v>
      </c>
      <c r="F39" s="78">
        <f t="shared" si="5"/>
        <v>0</v>
      </c>
      <c r="G39" s="78">
        <f t="shared" si="5"/>
        <v>0</v>
      </c>
      <c r="H39" s="78">
        <f t="shared" si="5"/>
        <v>0</v>
      </c>
      <c r="I39" s="78">
        <f t="shared" si="5"/>
        <v>0</v>
      </c>
      <c r="J39" s="78">
        <f t="shared" si="5"/>
        <v>0</v>
      </c>
      <c r="K39" s="78">
        <f t="shared" si="5"/>
        <v>0</v>
      </c>
      <c r="L39" s="78">
        <f t="shared" si="5"/>
        <v>0</v>
      </c>
      <c r="M39" s="78">
        <f t="shared" si="5"/>
        <v>1</v>
      </c>
      <c r="N39" s="79">
        <f t="shared" si="5"/>
        <v>26</v>
      </c>
      <c r="O39" s="130">
        <f t="shared" si="5"/>
        <v>25</v>
      </c>
      <c r="P39" s="131">
        <f t="shared" si="5"/>
        <v>27</v>
      </c>
      <c r="Q39" s="131">
        <v>31</v>
      </c>
      <c r="R39" s="131">
        <v>29</v>
      </c>
      <c r="S39" s="131">
        <v>11</v>
      </c>
      <c r="T39" s="127">
        <v>20</v>
      </c>
      <c r="U39" s="127">
        <v>79</v>
      </c>
      <c r="V39" s="127">
        <v>106</v>
      </c>
      <c r="W39" s="128">
        <v>150</v>
      </c>
    </row>
    <row r="40" spans="1:23" x14ac:dyDescent="0.25">
      <c r="A40" s="67">
        <v>6</v>
      </c>
      <c r="B40" s="68" t="s">
        <v>119</v>
      </c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135"/>
      <c r="P40" s="136"/>
      <c r="Q40" s="136"/>
      <c r="R40" s="136"/>
      <c r="S40" s="136"/>
      <c r="T40" s="132"/>
      <c r="U40" s="132"/>
      <c r="V40" s="132"/>
      <c r="W40" s="133"/>
    </row>
    <row r="41" spans="1:23" x14ac:dyDescent="0.25">
      <c r="A41" s="67"/>
      <c r="B41" s="72" t="s">
        <v>95</v>
      </c>
      <c r="C41" s="74">
        <v>5477</v>
      </c>
      <c r="D41" s="74">
        <v>5757</v>
      </c>
      <c r="E41" s="74">
        <v>5640</v>
      </c>
      <c r="F41" s="74">
        <v>5769</v>
      </c>
      <c r="G41" s="74">
        <v>5646</v>
      </c>
      <c r="H41" s="74">
        <v>5322</v>
      </c>
      <c r="I41" s="74">
        <v>5046</v>
      </c>
      <c r="J41" s="74">
        <v>4379</v>
      </c>
      <c r="K41" s="74">
        <v>4641</v>
      </c>
      <c r="L41" s="74">
        <v>4601</v>
      </c>
      <c r="M41" s="74">
        <v>4311</v>
      </c>
      <c r="N41" s="75">
        <v>4715</v>
      </c>
      <c r="O41" s="125">
        <v>5835</v>
      </c>
      <c r="P41" s="126">
        <v>5369</v>
      </c>
      <c r="Q41" s="126">
        <v>6552</v>
      </c>
      <c r="R41" s="126">
        <v>5848</v>
      </c>
      <c r="S41" s="126">
        <v>6090</v>
      </c>
      <c r="T41" s="122">
        <v>5872</v>
      </c>
      <c r="U41" s="122">
        <v>5975</v>
      </c>
      <c r="V41" s="122">
        <v>5865</v>
      </c>
      <c r="W41" s="123">
        <v>6624</v>
      </c>
    </row>
    <row r="42" spans="1:23" x14ac:dyDescent="0.25">
      <c r="A42" s="67"/>
      <c r="B42" s="72" t="s">
        <v>110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5">
        <v>0</v>
      </c>
      <c r="O42" s="125">
        <v>0</v>
      </c>
      <c r="P42" s="126">
        <v>0</v>
      </c>
      <c r="Q42" s="126">
        <v>0</v>
      </c>
      <c r="R42" s="126">
        <v>0</v>
      </c>
      <c r="S42" s="126">
        <v>0</v>
      </c>
      <c r="T42" s="122">
        <v>0</v>
      </c>
      <c r="U42" s="122">
        <v>0</v>
      </c>
      <c r="V42" s="122">
        <v>0</v>
      </c>
      <c r="W42" s="123">
        <v>0</v>
      </c>
    </row>
    <row r="43" spans="1:23" x14ac:dyDescent="0.25">
      <c r="A43" s="67"/>
      <c r="B43" s="72" t="s">
        <v>111</v>
      </c>
      <c r="C43" s="74">
        <v>197</v>
      </c>
      <c r="D43" s="74">
        <v>274</v>
      </c>
      <c r="E43" s="74">
        <v>201</v>
      </c>
      <c r="F43" s="74">
        <v>154</v>
      </c>
      <c r="G43" s="74">
        <v>110</v>
      </c>
      <c r="H43" s="74">
        <v>140</v>
      </c>
      <c r="I43" s="74">
        <v>101</v>
      </c>
      <c r="J43" s="74">
        <v>80</v>
      </c>
      <c r="K43" s="74">
        <v>72</v>
      </c>
      <c r="L43" s="74">
        <v>95</v>
      </c>
      <c r="M43" s="74">
        <v>81</v>
      </c>
      <c r="N43" s="75">
        <v>130</v>
      </c>
      <c r="O43" s="125">
        <v>189</v>
      </c>
      <c r="P43" s="126">
        <v>186</v>
      </c>
      <c r="Q43" s="126">
        <v>230</v>
      </c>
      <c r="R43" s="126">
        <v>191</v>
      </c>
      <c r="S43" s="126">
        <v>128</v>
      </c>
      <c r="T43" s="122">
        <v>119</v>
      </c>
      <c r="U43" s="122">
        <v>109</v>
      </c>
      <c r="V43" s="122">
        <v>82</v>
      </c>
      <c r="W43" s="123">
        <v>75</v>
      </c>
    </row>
    <row r="44" spans="1:23" x14ac:dyDescent="0.25">
      <c r="A44" s="67"/>
      <c r="B44" s="72" t="s">
        <v>112</v>
      </c>
      <c r="C44" s="74">
        <v>35</v>
      </c>
      <c r="D44" s="74">
        <v>30</v>
      </c>
      <c r="E44" s="74">
        <v>28</v>
      </c>
      <c r="F44" s="74">
        <v>20</v>
      </c>
      <c r="G44" s="74">
        <v>19</v>
      </c>
      <c r="H44" s="74">
        <v>16</v>
      </c>
      <c r="I44" s="74">
        <v>6</v>
      </c>
      <c r="J44" s="74">
        <v>6</v>
      </c>
      <c r="K44" s="74">
        <v>9</v>
      </c>
      <c r="L44" s="74">
        <v>13</v>
      </c>
      <c r="M44" s="74">
        <v>16</v>
      </c>
      <c r="N44" s="75">
        <v>22</v>
      </c>
      <c r="O44" s="125">
        <v>15</v>
      </c>
      <c r="P44" s="126">
        <v>18</v>
      </c>
      <c r="Q44" s="126">
        <v>20</v>
      </c>
      <c r="R44" s="126">
        <v>18</v>
      </c>
      <c r="S44" s="126">
        <v>25</v>
      </c>
      <c r="T44" s="122">
        <v>24</v>
      </c>
      <c r="U44" s="122">
        <v>8</v>
      </c>
      <c r="V44" s="122">
        <v>11</v>
      </c>
      <c r="W44" s="123">
        <v>6</v>
      </c>
    </row>
    <row r="45" spans="1:23" ht="15.75" thickBot="1" x14ac:dyDescent="0.3">
      <c r="A45" s="67"/>
      <c r="B45" s="76" t="s">
        <v>96</v>
      </c>
      <c r="C45" s="77">
        <f t="shared" ref="C45:P45" si="6">SUM(C41:C44)</f>
        <v>5709</v>
      </c>
      <c r="D45" s="78">
        <f t="shared" si="6"/>
        <v>6061</v>
      </c>
      <c r="E45" s="78">
        <f t="shared" si="6"/>
        <v>5869</v>
      </c>
      <c r="F45" s="78">
        <f t="shared" si="6"/>
        <v>5943</v>
      </c>
      <c r="G45" s="78">
        <f t="shared" si="6"/>
        <v>5775</v>
      </c>
      <c r="H45" s="78">
        <f t="shared" si="6"/>
        <v>5478</v>
      </c>
      <c r="I45" s="78">
        <f t="shared" si="6"/>
        <v>5153</v>
      </c>
      <c r="J45" s="78">
        <f t="shared" si="6"/>
        <v>4465</v>
      </c>
      <c r="K45" s="78">
        <f t="shared" si="6"/>
        <v>4722</v>
      </c>
      <c r="L45" s="78">
        <f t="shared" si="6"/>
        <v>4709</v>
      </c>
      <c r="M45" s="78">
        <f t="shared" si="6"/>
        <v>4408</v>
      </c>
      <c r="N45" s="79">
        <f t="shared" si="6"/>
        <v>4867</v>
      </c>
      <c r="O45" s="130">
        <f t="shared" si="6"/>
        <v>6039</v>
      </c>
      <c r="P45" s="131">
        <f t="shared" si="6"/>
        <v>5573</v>
      </c>
      <c r="Q45" s="131">
        <v>31</v>
      </c>
      <c r="R45" s="131">
        <v>6057</v>
      </c>
      <c r="S45" s="131">
        <v>6243</v>
      </c>
      <c r="T45" s="127">
        <f t="shared" ref="T45:W45" si="7">SUM(T41:T44)</f>
        <v>6015</v>
      </c>
      <c r="U45" s="127">
        <f t="shared" si="7"/>
        <v>6092</v>
      </c>
      <c r="V45" s="127">
        <f t="shared" si="7"/>
        <v>5958</v>
      </c>
      <c r="W45" s="128">
        <f t="shared" si="7"/>
        <v>6705</v>
      </c>
    </row>
    <row r="46" spans="1:23" x14ac:dyDescent="0.2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35"/>
      <c r="P46" s="136"/>
      <c r="Q46" s="136"/>
      <c r="R46" s="136"/>
      <c r="S46" s="136"/>
      <c r="T46" s="132"/>
      <c r="U46" s="132"/>
      <c r="V46" s="132"/>
      <c r="W46" s="133"/>
    </row>
    <row r="47" spans="1:23" x14ac:dyDescent="0.25">
      <c r="A47" s="67"/>
      <c r="B47" s="72" t="s">
        <v>95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25">
        <v>0</v>
      </c>
      <c r="P47" s="126">
        <v>0</v>
      </c>
      <c r="Q47" s="126">
        <v>0</v>
      </c>
      <c r="R47" s="126">
        <v>0</v>
      </c>
      <c r="S47" s="126">
        <v>0</v>
      </c>
      <c r="T47" s="122">
        <v>0</v>
      </c>
      <c r="U47" s="122">
        <v>0</v>
      </c>
      <c r="V47" s="122">
        <v>0</v>
      </c>
      <c r="W47" s="123">
        <v>0</v>
      </c>
    </row>
    <row r="48" spans="1:23" x14ac:dyDescent="0.25">
      <c r="A48" s="67"/>
      <c r="B48" s="72" t="s">
        <v>110</v>
      </c>
      <c r="C48" s="74">
        <v>3</v>
      </c>
      <c r="D48" s="74">
        <v>7</v>
      </c>
      <c r="E48" s="74">
        <v>5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25">
        <v>0</v>
      </c>
      <c r="P48" s="126">
        <v>0</v>
      </c>
      <c r="Q48" s="126">
        <v>0</v>
      </c>
      <c r="R48" s="126">
        <v>0</v>
      </c>
      <c r="S48" s="126">
        <v>0</v>
      </c>
      <c r="T48" s="122">
        <v>0</v>
      </c>
      <c r="U48" s="122">
        <v>0</v>
      </c>
      <c r="V48" s="122">
        <v>0</v>
      </c>
      <c r="W48" s="123">
        <v>0</v>
      </c>
    </row>
    <row r="49" spans="1:23" x14ac:dyDescent="0.25">
      <c r="A49" s="67"/>
      <c r="B49" s="72" t="s">
        <v>111</v>
      </c>
      <c r="C49" s="74">
        <v>4378</v>
      </c>
      <c r="D49" s="74">
        <v>4458</v>
      </c>
      <c r="E49" s="74">
        <v>2280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25">
        <v>0</v>
      </c>
      <c r="P49" s="126">
        <v>0</v>
      </c>
      <c r="Q49" s="126">
        <v>0</v>
      </c>
      <c r="R49" s="126">
        <v>0</v>
      </c>
      <c r="S49" s="126">
        <v>0</v>
      </c>
      <c r="T49" s="122">
        <v>0</v>
      </c>
      <c r="U49" s="122">
        <v>0</v>
      </c>
      <c r="V49" s="122">
        <v>0</v>
      </c>
      <c r="W49" s="123">
        <v>0</v>
      </c>
    </row>
    <row r="50" spans="1:23" ht="15.75" x14ac:dyDescent="0.25">
      <c r="A50" s="67"/>
      <c r="B50" s="72" t="s">
        <v>112</v>
      </c>
      <c r="C50" s="102">
        <v>599</v>
      </c>
      <c r="D50" s="102">
        <v>636</v>
      </c>
      <c r="E50" s="102">
        <v>258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25">
        <v>0</v>
      </c>
      <c r="P50" s="126">
        <v>0</v>
      </c>
      <c r="Q50" s="126">
        <v>0</v>
      </c>
      <c r="R50" s="126">
        <v>0</v>
      </c>
      <c r="S50" s="126">
        <v>0</v>
      </c>
      <c r="T50" s="122">
        <v>0</v>
      </c>
      <c r="U50" s="122">
        <v>0</v>
      </c>
      <c r="V50" s="122">
        <v>0</v>
      </c>
      <c r="W50" s="123">
        <v>0</v>
      </c>
    </row>
    <row r="51" spans="1:23" ht="15.75" thickBot="1" x14ac:dyDescent="0.3">
      <c r="A51" s="67"/>
      <c r="B51" s="76" t="s">
        <v>96</v>
      </c>
      <c r="C51" s="77">
        <f t="shared" ref="C51:P51" si="8">SUM(C47:C50)</f>
        <v>4980</v>
      </c>
      <c r="D51" s="78">
        <f t="shared" si="8"/>
        <v>5101</v>
      </c>
      <c r="E51" s="78">
        <f t="shared" si="8"/>
        <v>2543</v>
      </c>
      <c r="F51" s="78">
        <f t="shared" si="8"/>
        <v>0</v>
      </c>
      <c r="G51" s="78">
        <f t="shared" si="8"/>
        <v>0</v>
      </c>
      <c r="H51" s="78">
        <f t="shared" si="8"/>
        <v>0</v>
      </c>
      <c r="I51" s="78">
        <f t="shared" si="8"/>
        <v>0</v>
      </c>
      <c r="J51" s="78">
        <f t="shared" si="8"/>
        <v>0</v>
      </c>
      <c r="K51" s="78">
        <f t="shared" si="8"/>
        <v>0</v>
      </c>
      <c r="L51" s="78">
        <f t="shared" si="8"/>
        <v>0</v>
      </c>
      <c r="M51" s="78">
        <f t="shared" si="8"/>
        <v>0</v>
      </c>
      <c r="N51" s="79">
        <f t="shared" si="8"/>
        <v>0</v>
      </c>
      <c r="O51" s="130">
        <f t="shared" si="8"/>
        <v>0</v>
      </c>
      <c r="P51" s="131">
        <f t="shared" si="8"/>
        <v>0</v>
      </c>
      <c r="Q51" s="131">
        <v>0</v>
      </c>
      <c r="R51" s="131">
        <v>0</v>
      </c>
      <c r="S51" s="131">
        <v>0</v>
      </c>
      <c r="T51" s="127">
        <v>0</v>
      </c>
      <c r="U51" s="127">
        <v>0</v>
      </c>
      <c r="V51" s="127">
        <v>0</v>
      </c>
      <c r="W51" s="128">
        <v>0</v>
      </c>
    </row>
    <row r="52" spans="1:23" ht="30" x14ac:dyDescent="0.25">
      <c r="A52" s="67">
        <v>8</v>
      </c>
      <c r="B52" s="68" t="s">
        <v>121</v>
      </c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75"/>
      <c r="O52" s="135"/>
      <c r="P52" s="136"/>
      <c r="Q52" s="136"/>
      <c r="R52" s="136"/>
      <c r="S52" s="136"/>
      <c r="T52" s="132"/>
      <c r="U52" s="132"/>
      <c r="V52" s="132"/>
      <c r="W52" s="133"/>
    </row>
    <row r="53" spans="1:23" x14ac:dyDescent="0.25">
      <c r="A53" s="67"/>
      <c r="B53" s="72" t="s">
        <v>95</v>
      </c>
      <c r="C53" s="74">
        <v>514</v>
      </c>
      <c r="D53" s="74">
        <v>490</v>
      </c>
      <c r="E53" s="74">
        <v>687</v>
      </c>
      <c r="F53" s="74">
        <v>878</v>
      </c>
      <c r="G53" s="74">
        <v>886</v>
      </c>
      <c r="H53" s="74">
        <v>968</v>
      </c>
      <c r="I53" s="74">
        <v>855</v>
      </c>
      <c r="J53" s="74">
        <v>774</v>
      </c>
      <c r="K53" s="74">
        <v>567</v>
      </c>
      <c r="L53" s="74">
        <v>575</v>
      </c>
      <c r="M53" s="74">
        <v>688</v>
      </c>
      <c r="N53" s="75">
        <v>733</v>
      </c>
      <c r="O53" s="125">
        <v>920</v>
      </c>
      <c r="P53" s="126">
        <v>752</v>
      </c>
      <c r="Q53" s="126">
        <v>730</v>
      </c>
      <c r="R53" s="126">
        <v>740</v>
      </c>
      <c r="S53" s="126">
        <v>931</v>
      </c>
      <c r="T53" s="122">
        <v>1548</v>
      </c>
      <c r="U53" s="122">
        <v>2370</v>
      </c>
      <c r="V53" s="122">
        <v>3005</v>
      </c>
      <c r="W53" s="123">
        <v>2958</v>
      </c>
    </row>
    <row r="54" spans="1:23" x14ac:dyDescent="0.25">
      <c r="A54" s="67"/>
      <c r="B54" s="72" t="s">
        <v>110</v>
      </c>
      <c r="C54" s="74">
        <v>108</v>
      </c>
      <c r="D54" s="74">
        <v>69</v>
      </c>
      <c r="E54" s="74">
        <v>72</v>
      </c>
      <c r="F54" s="74">
        <v>80</v>
      </c>
      <c r="G54" s="74">
        <v>95</v>
      </c>
      <c r="H54" s="74">
        <v>127</v>
      </c>
      <c r="I54" s="74">
        <v>113</v>
      </c>
      <c r="J54" s="74">
        <v>97</v>
      </c>
      <c r="K54" s="74">
        <v>69</v>
      </c>
      <c r="L54" s="74">
        <v>68</v>
      </c>
      <c r="M54" s="74">
        <v>68</v>
      </c>
      <c r="N54" s="75">
        <v>62</v>
      </c>
      <c r="O54" s="125">
        <v>56</v>
      </c>
      <c r="P54" s="126">
        <v>42</v>
      </c>
      <c r="Q54" s="126">
        <v>60</v>
      </c>
      <c r="R54" s="126">
        <v>90</v>
      </c>
      <c r="S54" s="126">
        <v>108</v>
      </c>
      <c r="T54" s="122">
        <v>150</v>
      </c>
      <c r="U54" s="122">
        <v>239</v>
      </c>
      <c r="V54" s="122">
        <v>296</v>
      </c>
      <c r="W54" s="123">
        <v>278</v>
      </c>
    </row>
    <row r="55" spans="1:23" x14ac:dyDescent="0.25">
      <c r="A55" s="67"/>
      <c r="B55" s="72" t="s">
        <v>111</v>
      </c>
      <c r="C55" s="74">
        <v>2</v>
      </c>
      <c r="D55" s="74">
        <v>2</v>
      </c>
      <c r="E55" s="74">
        <v>9</v>
      </c>
      <c r="F55" s="74">
        <v>6</v>
      </c>
      <c r="G55" s="74">
        <v>5</v>
      </c>
      <c r="H55" s="74">
        <v>13</v>
      </c>
      <c r="I55" s="74">
        <v>12</v>
      </c>
      <c r="J55" s="74">
        <v>10</v>
      </c>
      <c r="K55" s="74">
        <v>0</v>
      </c>
      <c r="L55" s="74">
        <v>4</v>
      </c>
      <c r="M55" s="74">
        <v>1</v>
      </c>
      <c r="N55" s="75">
        <v>1</v>
      </c>
      <c r="O55" s="125">
        <v>1</v>
      </c>
      <c r="P55" s="126">
        <v>0</v>
      </c>
      <c r="Q55" s="126">
        <v>0</v>
      </c>
      <c r="R55" s="126">
        <v>0</v>
      </c>
      <c r="S55" s="126">
        <v>0</v>
      </c>
      <c r="T55" s="122">
        <v>0</v>
      </c>
      <c r="U55" s="122">
        <v>0</v>
      </c>
      <c r="V55" s="122">
        <v>1</v>
      </c>
      <c r="W55" s="123">
        <v>2</v>
      </c>
    </row>
    <row r="56" spans="1:23" x14ac:dyDescent="0.25">
      <c r="A56" s="67"/>
      <c r="B56" s="72" t="s">
        <v>112</v>
      </c>
      <c r="C56" s="74">
        <v>1</v>
      </c>
      <c r="D56" s="74">
        <v>0</v>
      </c>
      <c r="E56" s="74">
        <v>1</v>
      </c>
      <c r="F56" s="74">
        <v>1</v>
      </c>
      <c r="G56" s="74">
        <v>2</v>
      </c>
      <c r="H56" s="74">
        <v>2</v>
      </c>
      <c r="I56" s="74">
        <v>1</v>
      </c>
      <c r="J56" s="74">
        <v>2</v>
      </c>
      <c r="K56" s="74">
        <v>2</v>
      </c>
      <c r="L56" s="74">
        <v>4</v>
      </c>
      <c r="M56" s="74">
        <v>10</v>
      </c>
      <c r="N56" s="75">
        <v>31</v>
      </c>
      <c r="O56" s="125">
        <v>29</v>
      </c>
      <c r="P56" s="126">
        <v>26</v>
      </c>
      <c r="Q56" s="126">
        <v>28</v>
      </c>
      <c r="R56" s="126">
        <v>24</v>
      </c>
      <c r="S56" s="126">
        <v>24</v>
      </c>
      <c r="T56" s="122">
        <v>24</v>
      </c>
      <c r="U56" s="122">
        <v>21</v>
      </c>
      <c r="V56" s="122">
        <v>21</v>
      </c>
      <c r="W56" s="123">
        <v>20</v>
      </c>
    </row>
    <row r="57" spans="1:23" ht="15.75" thickBot="1" x14ac:dyDescent="0.3">
      <c r="A57" s="67"/>
      <c r="B57" s="76" t="s">
        <v>96</v>
      </c>
      <c r="C57" s="77">
        <f t="shared" ref="C57:P57" si="9">SUM(C53:C56)</f>
        <v>625</v>
      </c>
      <c r="D57" s="78">
        <f t="shared" si="9"/>
        <v>561</v>
      </c>
      <c r="E57" s="78">
        <f t="shared" si="9"/>
        <v>769</v>
      </c>
      <c r="F57" s="78">
        <f t="shared" si="9"/>
        <v>965</v>
      </c>
      <c r="G57" s="78">
        <f t="shared" si="9"/>
        <v>988</v>
      </c>
      <c r="H57" s="78">
        <f t="shared" si="9"/>
        <v>1110</v>
      </c>
      <c r="I57" s="78">
        <f t="shared" si="9"/>
        <v>981</v>
      </c>
      <c r="J57" s="78">
        <f t="shared" si="9"/>
        <v>883</v>
      </c>
      <c r="K57" s="78">
        <f t="shared" si="9"/>
        <v>638</v>
      </c>
      <c r="L57" s="78">
        <f t="shared" si="9"/>
        <v>651</v>
      </c>
      <c r="M57" s="78">
        <f t="shared" si="9"/>
        <v>767</v>
      </c>
      <c r="N57" s="79">
        <f t="shared" si="9"/>
        <v>827</v>
      </c>
      <c r="O57" s="130">
        <f t="shared" si="9"/>
        <v>1006</v>
      </c>
      <c r="P57" s="131">
        <f t="shared" si="9"/>
        <v>820</v>
      </c>
      <c r="Q57" s="131">
        <v>818</v>
      </c>
      <c r="R57" s="131">
        <v>854</v>
      </c>
      <c r="S57" s="131">
        <v>1063</v>
      </c>
      <c r="T57" s="127">
        <v>1722</v>
      </c>
      <c r="U57" s="127">
        <v>2630</v>
      </c>
      <c r="V57" s="127">
        <v>3323</v>
      </c>
      <c r="W57" s="128">
        <v>3258</v>
      </c>
    </row>
    <row r="58" spans="1:23" ht="30" x14ac:dyDescent="0.25">
      <c r="A58" s="67">
        <v>9</v>
      </c>
      <c r="B58" s="68" t="s">
        <v>122</v>
      </c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  <c r="O58" s="135"/>
      <c r="P58" s="136"/>
      <c r="Q58" s="136"/>
      <c r="R58" s="136"/>
      <c r="S58" s="136"/>
      <c r="T58" s="132"/>
      <c r="U58" s="132"/>
      <c r="V58" s="132"/>
      <c r="W58" s="133"/>
    </row>
    <row r="59" spans="1:23" x14ac:dyDescent="0.25">
      <c r="A59" s="67"/>
      <c r="B59" s="72" t="s">
        <v>95</v>
      </c>
      <c r="C59" s="74">
        <v>40</v>
      </c>
      <c r="D59" s="74">
        <v>21</v>
      </c>
      <c r="E59" s="74">
        <v>14</v>
      </c>
      <c r="F59" s="74">
        <v>46</v>
      </c>
      <c r="G59" s="74">
        <v>58</v>
      </c>
      <c r="H59" s="74">
        <v>82</v>
      </c>
      <c r="I59" s="74">
        <v>127</v>
      </c>
      <c r="J59" s="74">
        <v>118</v>
      </c>
      <c r="K59" s="74">
        <v>132</v>
      </c>
      <c r="L59" s="74">
        <v>92</v>
      </c>
      <c r="M59" s="74">
        <v>55</v>
      </c>
      <c r="N59" s="75">
        <v>39</v>
      </c>
      <c r="O59" s="125">
        <v>24</v>
      </c>
      <c r="P59" s="126">
        <v>18</v>
      </c>
      <c r="Q59" s="126">
        <v>34</v>
      </c>
      <c r="R59" s="126">
        <v>26</v>
      </c>
      <c r="S59" s="126">
        <v>38</v>
      </c>
      <c r="T59" s="122">
        <v>53</v>
      </c>
      <c r="U59" s="122">
        <v>76</v>
      </c>
      <c r="V59" s="122">
        <v>135</v>
      </c>
      <c r="W59" s="123">
        <v>149</v>
      </c>
    </row>
    <row r="60" spans="1:23" x14ac:dyDescent="0.25">
      <c r="A60" s="67"/>
      <c r="B60" s="72" t="s">
        <v>110</v>
      </c>
      <c r="C60" s="74">
        <v>10</v>
      </c>
      <c r="D60" s="74">
        <v>6</v>
      </c>
      <c r="E60" s="74">
        <v>3</v>
      </c>
      <c r="F60" s="74">
        <v>6</v>
      </c>
      <c r="G60" s="74">
        <v>10</v>
      </c>
      <c r="H60" s="74">
        <v>15</v>
      </c>
      <c r="I60" s="74">
        <v>24</v>
      </c>
      <c r="J60" s="74">
        <v>18</v>
      </c>
      <c r="K60" s="74">
        <v>18</v>
      </c>
      <c r="L60" s="74">
        <v>14</v>
      </c>
      <c r="M60" s="74">
        <v>3</v>
      </c>
      <c r="N60" s="75">
        <v>5</v>
      </c>
      <c r="O60" s="125">
        <v>6</v>
      </c>
      <c r="P60" s="126">
        <v>0</v>
      </c>
      <c r="Q60" s="126">
        <v>7</v>
      </c>
      <c r="R60" s="126">
        <v>7</v>
      </c>
      <c r="S60" s="126">
        <v>1</v>
      </c>
      <c r="T60" s="122">
        <v>13</v>
      </c>
      <c r="U60" s="122">
        <v>16</v>
      </c>
      <c r="V60" s="122">
        <v>28</v>
      </c>
      <c r="W60" s="123">
        <v>29</v>
      </c>
    </row>
    <row r="61" spans="1:23" x14ac:dyDescent="0.25">
      <c r="A61" s="67"/>
      <c r="B61" s="72" t="s">
        <v>111</v>
      </c>
      <c r="C61" s="74">
        <v>0</v>
      </c>
      <c r="D61" s="74">
        <v>1</v>
      </c>
      <c r="E61" s="74">
        <v>0</v>
      </c>
      <c r="F61" s="74">
        <v>1</v>
      </c>
      <c r="G61" s="74">
        <v>1</v>
      </c>
      <c r="H61" s="74">
        <v>6</v>
      </c>
      <c r="I61" s="74">
        <v>1</v>
      </c>
      <c r="J61" s="74">
        <v>4</v>
      </c>
      <c r="K61" s="74">
        <v>4</v>
      </c>
      <c r="L61" s="74">
        <v>3</v>
      </c>
      <c r="M61" s="74">
        <v>0</v>
      </c>
      <c r="N61" s="75">
        <v>0</v>
      </c>
      <c r="O61" s="125">
        <v>1</v>
      </c>
      <c r="P61" s="126">
        <v>0</v>
      </c>
      <c r="Q61" s="126">
        <v>0</v>
      </c>
      <c r="R61" s="126">
        <v>0</v>
      </c>
      <c r="S61" s="126">
        <v>0</v>
      </c>
      <c r="T61" s="122">
        <v>0</v>
      </c>
      <c r="U61" s="122">
        <v>0</v>
      </c>
      <c r="V61" s="122">
        <v>0</v>
      </c>
      <c r="W61" s="123">
        <v>1</v>
      </c>
    </row>
    <row r="62" spans="1:23" x14ac:dyDescent="0.25">
      <c r="A62" s="67"/>
      <c r="B62" s="72" t="s">
        <v>112</v>
      </c>
      <c r="C62" s="74">
        <v>0</v>
      </c>
      <c r="D62" s="74">
        <v>0</v>
      </c>
      <c r="E62" s="74">
        <v>0</v>
      </c>
      <c r="F62" s="74">
        <v>1</v>
      </c>
      <c r="G62" s="74">
        <v>0</v>
      </c>
      <c r="H62" s="74">
        <v>1</v>
      </c>
      <c r="I62" s="74">
        <v>0</v>
      </c>
      <c r="J62" s="74">
        <v>0</v>
      </c>
      <c r="K62" s="74">
        <v>2</v>
      </c>
      <c r="L62" s="74">
        <v>0</v>
      </c>
      <c r="M62" s="74">
        <v>1</v>
      </c>
      <c r="N62" s="75">
        <v>0</v>
      </c>
      <c r="O62" s="125">
        <v>1</v>
      </c>
      <c r="P62" s="126">
        <v>3</v>
      </c>
      <c r="Q62" s="126">
        <v>2</v>
      </c>
      <c r="R62" s="126">
        <v>0</v>
      </c>
      <c r="S62" s="126">
        <v>3</v>
      </c>
      <c r="T62" s="122">
        <v>3</v>
      </c>
      <c r="U62" s="122">
        <v>3</v>
      </c>
      <c r="V62" s="122">
        <v>1</v>
      </c>
      <c r="W62" s="123">
        <v>4</v>
      </c>
    </row>
    <row r="63" spans="1:23" ht="15.75" thickBot="1" x14ac:dyDescent="0.3">
      <c r="A63" s="67"/>
      <c r="B63" s="76" t="s">
        <v>96</v>
      </c>
      <c r="C63" s="77">
        <f t="shared" ref="C63:P63" si="10">SUM(C59:C62)</f>
        <v>50</v>
      </c>
      <c r="D63" s="78">
        <f t="shared" si="10"/>
        <v>28</v>
      </c>
      <c r="E63" s="78">
        <f t="shared" si="10"/>
        <v>17</v>
      </c>
      <c r="F63" s="78">
        <f t="shared" si="10"/>
        <v>54</v>
      </c>
      <c r="G63" s="78">
        <f t="shared" si="10"/>
        <v>69</v>
      </c>
      <c r="H63" s="78">
        <f t="shared" si="10"/>
        <v>104</v>
      </c>
      <c r="I63" s="78">
        <f t="shared" si="10"/>
        <v>152</v>
      </c>
      <c r="J63" s="78">
        <f t="shared" si="10"/>
        <v>140</v>
      </c>
      <c r="K63" s="78">
        <f t="shared" si="10"/>
        <v>156</v>
      </c>
      <c r="L63" s="78">
        <f t="shared" si="10"/>
        <v>109</v>
      </c>
      <c r="M63" s="78">
        <f t="shared" si="10"/>
        <v>59</v>
      </c>
      <c r="N63" s="79">
        <f t="shared" si="10"/>
        <v>44</v>
      </c>
      <c r="O63" s="130">
        <f t="shared" si="10"/>
        <v>32</v>
      </c>
      <c r="P63" s="131">
        <f t="shared" si="10"/>
        <v>21</v>
      </c>
      <c r="Q63" s="131">
        <v>43</v>
      </c>
      <c r="R63" s="131">
        <v>33</v>
      </c>
      <c r="S63" s="131">
        <v>42</v>
      </c>
      <c r="T63" s="127">
        <v>69</v>
      </c>
      <c r="U63" s="127">
        <v>95</v>
      </c>
      <c r="V63" s="127">
        <v>164</v>
      </c>
      <c r="W63" s="128">
        <v>183</v>
      </c>
    </row>
    <row r="64" spans="1:23" ht="30" x14ac:dyDescent="0.25">
      <c r="A64" s="67">
        <v>10</v>
      </c>
      <c r="B64" s="68" t="s">
        <v>123</v>
      </c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2"/>
      <c r="O64" s="135"/>
      <c r="P64" s="136"/>
      <c r="Q64" s="136"/>
      <c r="R64" s="136"/>
      <c r="S64" s="136"/>
      <c r="T64" s="132"/>
      <c r="U64" s="132"/>
      <c r="V64" s="132"/>
      <c r="W64" s="133"/>
    </row>
    <row r="65" spans="1:23" x14ac:dyDescent="0.25">
      <c r="A65" s="67"/>
      <c r="B65" s="72" t="s">
        <v>95</v>
      </c>
      <c r="C65">
        <v>371</v>
      </c>
      <c r="D65" s="74">
        <v>517</v>
      </c>
      <c r="E65" s="74">
        <v>713</v>
      </c>
      <c r="F65" s="74">
        <v>929</v>
      </c>
      <c r="G65" s="74">
        <v>435</v>
      </c>
      <c r="H65" s="74">
        <v>276</v>
      </c>
      <c r="I65" s="74">
        <v>368</v>
      </c>
      <c r="J65" s="74">
        <v>243</v>
      </c>
      <c r="K65" s="74">
        <v>357</v>
      </c>
      <c r="L65" s="74">
        <v>573</v>
      </c>
      <c r="M65" s="74">
        <v>353</v>
      </c>
      <c r="N65" s="75">
        <v>659</v>
      </c>
      <c r="O65" s="125">
        <v>232</v>
      </c>
      <c r="P65" s="126">
        <v>263</v>
      </c>
      <c r="Q65" s="126">
        <v>340</v>
      </c>
      <c r="R65" s="126">
        <v>459</v>
      </c>
      <c r="S65" s="126">
        <v>1013</v>
      </c>
      <c r="T65" s="122">
        <v>1618</v>
      </c>
      <c r="U65" s="122">
        <v>1503</v>
      </c>
      <c r="V65" s="122">
        <v>1249</v>
      </c>
      <c r="W65" s="123">
        <v>1686</v>
      </c>
    </row>
    <row r="66" spans="1:23" x14ac:dyDescent="0.25">
      <c r="A66" s="67"/>
      <c r="B66" s="72" t="s">
        <v>110</v>
      </c>
      <c r="C66">
        <v>18</v>
      </c>
      <c r="D66" s="74">
        <v>38</v>
      </c>
      <c r="E66" s="74">
        <v>52</v>
      </c>
      <c r="F66" s="74">
        <v>89</v>
      </c>
      <c r="G66" s="74">
        <v>77</v>
      </c>
      <c r="H66" s="74">
        <v>42</v>
      </c>
      <c r="I66" s="74">
        <v>38</v>
      </c>
      <c r="J66" s="74">
        <v>27</v>
      </c>
      <c r="K66" s="74">
        <v>46</v>
      </c>
      <c r="L66" s="74">
        <v>55</v>
      </c>
      <c r="M66" s="74">
        <v>28</v>
      </c>
      <c r="N66" s="75">
        <v>30</v>
      </c>
      <c r="O66" s="125">
        <v>15</v>
      </c>
      <c r="P66" s="126">
        <v>41</v>
      </c>
      <c r="Q66" s="126">
        <v>62</v>
      </c>
      <c r="R66" s="126">
        <v>58</v>
      </c>
      <c r="S66" s="126">
        <v>86</v>
      </c>
      <c r="T66" s="122">
        <v>171</v>
      </c>
      <c r="U66" s="122">
        <v>171</v>
      </c>
      <c r="V66" s="122">
        <v>119</v>
      </c>
      <c r="W66" s="123">
        <v>188</v>
      </c>
    </row>
    <row r="67" spans="1:23" x14ac:dyDescent="0.25">
      <c r="A67" s="67"/>
      <c r="B67" s="72" t="s">
        <v>111</v>
      </c>
      <c r="C67">
        <v>0</v>
      </c>
      <c r="D67" s="74">
        <v>11</v>
      </c>
      <c r="E67" s="74">
        <v>8</v>
      </c>
      <c r="F67" s="74">
        <v>10</v>
      </c>
      <c r="G67" s="74">
        <v>18</v>
      </c>
      <c r="H67" s="74">
        <v>9</v>
      </c>
      <c r="I67" s="74">
        <v>10</v>
      </c>
      <c r="J67" s="74">
        <v>3</v>
      </c>
      <c r="K67" s="74">
        <v>7</v>
      </c>
      <c r="L67" s="74">
        <v>1</v>
      </c>
      <c r="M67" s="74">
        <v>0</v>
      </c>
      <c r="N67" s="75">
        <v>0</v>
      </c>
      <c r="O67" s="125">
        <v>0</v>
      </c>
      <c r="P67" s="126">
        <v>0</v>
      </c>
      <c r="Q67" s="126">
        <v>0</v>
      </c>
      <c r="R67" s="126">
        <v>0</v>
      </c>
      <c r="S67" s="126">
        <v>1</v>
      </c>
      <c r="T67" s="122">
        <v>0</v>
      </c>
      <c r="U67" s="122">
        <v>1</v>
      </c>
      <c r="V67" s="122">
        <v>2</v>
      </c>
      <c r="W67" s="123">
        <v>3</v>
      </c>
    </row>
    <row r="68" spans="1:23" x14ac:dyDescent="0.25">
      <c r="A68" s="67"/>
      <c r="B68" s="72" t="s">
        <v>112</v>
      </c>
      <c r="C68">
        <v>0</v>
      </c>
      <c r="D68" s="74">
        <v>2</v>
      </c>
      <c r="E68" s="74">
        <v>0</v>
      </c>
      <c r="F68" s="74">
        <v>2</v>
      </c>
      <c r="G68" s="74">
        <v>2</v>
      </c>
      <c r="H68" s="74">
        <v>2</v>
      </c>
      <c r="I68" s="74">
        <v>2</v>
      </c>
      <c r="J68" s="74">
        <v>1</v>
      </c>
      <c r="K68" s="74">
        <v>4</v>
      </c>
      <c r="L68" s="74">
        <v>7</v>
      </c>
      <c r="M68" s="74">
        <v>19</v>
      </c>
      <c r="N68" s="75">
        <v>6</v>
      </c>
      <c r="O68" s="125">
        <v>5</v>
      </c>
      <c r="P68" s="126">
        <v>6</v>
      </c>
      <c r="Q68" s="126">
        <v>6</v>
      </c>
      <c r="R68" s="126">
        <v>7</v>
      </c>
      <c r="S68" s="126">
        <v>5</v>
      </c>
      <c r="T68" s="122">
        <v>6</v>
      </c>
      <c r="U68" s="122">
        <v>5</v>
      </c>
      <c r="V68" s="122">
        <v>5</v>
      </c>
      <c r="W68" s="123">
        <v>3</v>
      </c>
    </row>
    <row r="69" spans="1:23" ht="15.75" thickBot="1" x14ac:dyDescent="0.3">
      <c r="A69" s="67"/>
      <c r="B69" s="76" t="s">
        <v>96</v>
      </c>
      <c r="C69" s="77">
        <f t="shared" ref="C69:P69" si="11">SUM(C65:C68)</f>
        <v>389</v>
      </c>
      <c r="D69" s="78">
        <f t="shared" si="11"/>
        <v>568</v>
      </c>
      <c r="E69" s="78">
        <f t="shared" si="11"/>
        <v>773</v>
      </c>
      <c r="F69" s="78">
        <f t="shared" si="11"/>
        <v>1030</v>
      </c>
      <c r="G69" s="78">
        <f t="shared" si="11"/>
        <v>532</v>
      </c>
      <c r="H69" s="78">
        <f t="shared" si="11"/>
        <v>329</v>
      </c>
      <c r="I69" s="78">
        <f t="shared" si="11"/>
        <v>418</v>
      </c>
      <c r="J69" s="78">
        <f t="shared" si="11"/>
        <v>274</v>
      </c>
      <c r="K69" s="78">
        <f t="shared" si="11"/>
        <v>414</v>
      </c>
      <c r="L69" s="78">
        <f t="shared" si="11"/>
        <v>636</v>
      </c>
      <c r="M69" s="78">
        <f t="shared" si="11"/>
        <v>400</v>
      </c>
      <c r="N69" s="79">
        <f t="shared" si="11"/>
        <v>695</v>
      </c>
      <c r="O69" s="130">
        <f t="shared" si="11"/>
        <v>252</v>
      </c>
      <c r="P69" s="131">
        <f t="shared" si="11"/>
        <v>310</v>
      </c>
      <c r="Q69" s="131">
        <v>408</v>
      </c>
      <c r="R69" s="131">
        <v>524</v>
      </c>
      <c r="S69" s="131">
        <v>1105</v>
      </c>
      <c r="T69" s="127">
        <v>1795</v>
      </c>
      <c r="U69" s="127">
        <v>1680</v>
      </c>
      <c r="V69" s="127">
        <v>1375</v>
      </c>
      <c r="W69" s="128">
        <v>1880</v>
      </c>
    </row>
    <row r="70" spans="1:23" ht="30" x14ac:dyDescent="0.25">
      <c r="A70" s="67">
        <v>11</v>
      </c>
      <c r="B70" s="68" t="s">
        <v>124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2"/>
      <c r="O70" s="135"/>
      <c r="P70" s="136"/>
      <c r="Q70" s="136"/>
      <c r="R70" s="136"/>
      <c r="S70" s="136"/>
      <c r="T70" s="132"/>
      <c r="U70" s="132"/>
      <c r="V70" s="132"/>
      <c r="W70" s="133"/>
    </row>
    <row r="71" spans="1:23" x14ac:dyDescent="0.25">
      <c r="A71" s="67"/>
      <c r="B71" s="72" t="s">
        <v>95</v>
      </c>
      <c r="C71" s="74">
        <v>3</v>
      </c>
      <c r="D71" s="74">
        <v>5</v>
      </c>
      <c r="E71" s="74">
        <v>17</v>
      </c>
      <c r="F71" s="74">
        <v>21</v>
      </c>
      <c r="G71" s="74">
        <v>3</v>
      </c>
      <c r="H71" s="74">
        <v>7</v>
      </c>
      <c r="I71" s="74">
        <v>7</v>
      </c>
      <c r="J71" s="74">
        <v>6</v>
      </c>
      <c r="K71" s="74">
        <v>9</v>
      </c>
      <c r="L71" s="74">
        <v>2</v>
      </c>
      <c r="M71" s="74">
        <v>6</v>
      </c>
      <c r="N71" s="75">
        <v>4</v>
      </c>
      <c r="O71" s="125">
        <v>2</v>
      </c>
      <c r="P71" s="126">
        <v>4</v>
      </c>
      <c r="Q71" s="126">
        <v>5</v>
      </c>
      <c r="R71" s="126">
        <v>12</v>
      </c>
      <c r="S71" s="126">
        <v>7</v>
      </c>
      <c r="T71" s="122">
        <v>23</v>
      </c>
      <c r="U71" s="122">
        <v>11</v>
      </c>
      <c r="V71" s="122">
        <v>31</v>
      </c>
      <c r="W71" s="123">
        <v>27</v>
      </c>
    </row>
    <row r="72" spans="1:23" x14ac:dyDescent="0.25">
      <c r="A72" s="67"/>
      <c r="B72" s="72" t="s">
        <v>110</v>
      </c>
      <c r="C72" s="74">
        <v>0</v>
      </c>
      <c r="D72" s="74">
        <v>0</v>
      </c>
      <c r="E72" s="74">
        <v>0</v>
      </c>
      <c r="F72" s="74">
        <v>2</v>
      </c>
      <c r="G72" s="74">
        <v>0</v>
      </c>
      <c r="H72" s="74">
        <v>0</v>
      </c>
      <c r="I72" s="74">
        <v>0</v>
      </c>
      <c r="J72" s="74">
        <v>2</v>
      </c>
      <c r="K72" s="74">
        <v>2</v>
      </c>
      <c r="L72" s="74">
        <v>3</v>
      </c>
      <c r="M72" s="74">
        <v>0</v>
      </c>
      <c r="N72" s="75">
        <v>0</v>
      </c>
      <c r="O72" s="125">
        <v>0</v>
      </c>
      <c r="P72" s="126">
        <v>1</v>
      </c>
      <c r="Q72" s="126">
        <v>0</v>
      </c>
      <c r="R72" s="126">
        <v>1</v>
      </c>
      <c r="S72" s="126">
        <v>4</v>
      </c>
      <c r="T72" s="122">
        <v>0</v>
      </c>
      <c r="U72" s="122">
        <v>3</v>
      </c>
      <c r="V72" s="122">
        <v>1</v>
      </c>
      <c r="W72" s="123">
        <v>3</v>
      </c>
    </row>
    <row r="73" spans="1:23" x14ac:dyDescent="0.25">
      <c r="A73" s="67"/>
      <c r="B73" s="72" t="s">
        <v>111</v>
      </c>
      <c r="C73" s="74">
        <v>0</v>
      </c>
      <c r="D73" s="74">
        <v>0</v>
      </c>
      <c r="E73" s="74">
        <v>1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5">
        <v>0</v>
      </c>
      <c r="O73" s="125">
        <v>0</v>
      </c>
      <c r="P73" s="126">
        <v>0</v>
      </c>
      <c r="Q73" s="126">
        <v>0</v>
      </c>
      <c r="R73" s="126">
        <v>0</v>
      </c>
      <c r="S73" s="126">
        <v>0</v>
      </c>
      <c r="T73" s="122">
        <v>0</v>
      </c>
      <c r="U73" s="122">
        <v>1</v>
      </c>
      <c r="V73" s="122">
        <v>0</v>
      </c>
      <c r="W73" s="123">
        <v>0</v>
      </c>
    </row>
    <row r="74" spans="1:23" x14ac:dyDescent="0.25">
      <c r="A74" s="67"/>
      <c r="B74" s="72" t="s">
        <v>112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5">
        <v>0</v>
      </c>
      <c r="O74" s="125">
        <v>0</v>
      </c>
      <c r="P74" s="126">
        <v>0</v>
      </c>
      <c r="Q74" s="126">
        <v>0</v>
      </c>
      <c r="R74" s="126">
        <v>0</v>
      </c>
      <c r="S74" s="126">
        <v>0</v>
      </c>
      <c r="T74" s="122">
        <v>1</v>
      </c>
      <c r="U74" s="122">
        <v>0</v>
      </c>
      <c r="V74" s="122">
        <v>0</v>
      </c>
      <c r="W74" s="123">
        <v>0</v>
      </c>
    </row>
    <row r="75" spans="1:23" ht="15.75" thickBot="1" x14ac:dyDescent="0.3">
      <c r="A75" s="67"/>
      <c r="B75" s="76" t="s">
        <v>96</v>
      </c>
      <c r="C75" s="77">
        <f t="shared" ref="C75:P75" si="12">SUM(C71:C74)</f>
        <v>3</v>
      </c>
      <c r="D75" s="78">
        <f t="shared" si="12"/>
        <v>5</v>
      </c>
      <c r="E75" s="78">
        <f t="shared" si="12"/>
        <v>18</v>
      </c>
      <c r="F75" s="78">
        <f t="shared" si="12"/>
        <v>23</v>
      </c>
      <c r="G75" s="78">
        <f t="shared" si="12"/>
        <v>3</v>
      </c>
      <c r="H75" s="78">
        <f t="shared" si="12"/>
        <v>7</v>
      </c>
      <c r="I75" s="78">
        <f t="shared" si="12"/>
        <v>7</v>
      </c>
      <c r="J75" s="78">
        <f t="shared" si="12"/>
        <v>8</v>
      </c>
      <c r="K75" s="78">
        <f t="shared" si="12"/>
        <v>11</v>
      </c>
      <c r="L75" s="78">
        <f t="shared" si="12"/>
        <v>5</v>
      </c>
      <c r="M75" s="78">
        <f t="shared" si="12"/>
        <v>6</v>
      </c>
      <c r="N75" s="79">
        <f t="shared" si="12"/>
        <v>4</v>
      </c>
      <c r="O75" s="130">
        <f t="shared" si="12"/>
        <v>2</v>
      </c>
      <c r="P75" s="131">
        <f t="shared" si="12"/>
        <v>5</v>
      </c>
      <c r="Q75" s="131">
        <v>5</v>
      </c>
      <c r="R75" s="131">
        <v>13</v>
      </c>
      <c r="S75" s="131">
        <v>11</v>
      </c>
      <c r="T75" s="127">
        <v>24</v>
      </c>
      <c r="U75" s="127">
        <v>15</v>
      </c>
      <c r="V75" s="127">
        <v>32</v>
      </c>
      <c r="W75" s="128">
        <v>30</v>
      </c>
    </row>
    <row r="76" spans="1:23" ht="30" x14ac:dyDescent="0.25">
      <c r="A76" s="67">
        <v>12</v>
      </c>
      <c r="B76" s="68" t="s">
        <v>125</v>
      </c>
      <c r="C76" s="8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2"/>
      <c r="O76" s="135"/>
      <c r="P76" s="136"/>
      <c r="Q76" s="136"/>
      <c r="R76" s="136"/>
      <c r="S76" s="136"/>
      <c r="T76" s="132"/>
      <c r="U76" s="132"/>
      <c r="V76" s="132"/>
      <c r="W76" s="133"/>
    </row>
    <row r="77" spans="1:23" x14ac:dyDescent="0.25">
      <c r="A77" s="67"/>
      <c r="B77" s="72" t="s">
        <v>95</v>
      </c>
      <c r="C77" s="74">
        <v>3209</v>
      </c>
      <c r="D77" s="74">
        <v>3238</v>
      </c>
      <c r="E77" s="74">
        <v>3430</v>
      </c>
      <c r="F77" s="74">
        <v>3515</v>
      </c>
      <c r="G77" s="74">
        <v>2586</v>
      </c>
      <c r="H77" s="74">
        <v>2698</v>
      </c>
      <c r="I77" s="74">
        <v>2688</v>
      </c>
      <c r="J77" s="74">
        <v>2650</v>
      </c>
      <c r="K77" s="74">
        <v>2649</v>
      </c>
      <c r="L77" s="74">
        <v>2613</v>
      </c>
      <c r="M77" s="74">
        <v>2812</v>
      </c>
      <c r="N77" s="75">
        <v>3053</v>
      </c>
      <c r="O77" s="125">
        <v>3714</v>
      </c>
      <c r="P77" s="126">
        <v>3795</v>
      </c>
      <c r="Q77" s="126">
        <v>3800</v>
      </c>
      <c r="R77" s="126">
        <v>2378</v>
      </c>
      <c r="S77" s="126">
        <v>2366</v>
      </c>
      <c r="T77" s="122">
        <v>2465</v>
      </c>
      <c r="U77" s="122">
        <v>2411</v>
      </c>
      <c r="V77" s="122">
        <v>2368</v>
      </c>
      <c r="W77" s="123">
        <v>2331</v>
      </c>
    </row>
    <row r="78" spans="1:23" x14ac:dyDescent="0.25">
      <c r="A78" s="67"/>
      <c r="B78" s="72" t="s">
        <v>110</v>
      </c>
      <c r="C78" s="74">
        <v>15459</v>
      </c>
      <c r="D78" s="74">
        <v>16294</v>
      </c>
      <c r="E78" s="74">
        <v>17109</v>
      </c>
      <c r="F78" s="74">
        <v>17615</v>
      </c>
      <c r="G78" s="74">
        <v>1761</v>
      </c>
      <c r="H78" s="74">
        <v>1711</v>
      </c>
      <c r="I78" s="74">
        <v>1678</v>
      </c>
      <c r="J78" s="74">
        <v>1643</v>
      </c>
      <c r="K78" s="74">
        <v>1623</v>
      </c>
      <c r="L78" s="74">
        <v>1573</v>
      </c>
      <c r="M78" s="74">
        <v>17728</v>
      </c>
      <c r="N78" s="75">
        <v>17959</v>
      </c>
      <c r="O78" s="125">
        <v>16995</v>
      </c>
      <c r="P78" s="126">
        <v>17520</v>
      </c>
      <c r="Q78" s="126">
        <v>18190</v>
      </c>
      <c r="R78" s="126">
        <v>1313</v>
      </c>
      <c r="S78" s="126">
        <v>1378</v>
      </c>
      <c r="T78" s="122">
        <v>1459</v>
      </c>
      <c r="U78" s="122">
        <v>1498</v>
      </c>
      <c r="V78" s="122">
        <v>1545</v>
      </c>
      <c r="W78" s="123">
        <v>1665</v>
      </c>
    </row>
    <row r="79" spans="1:23" x14ac:dyDescent="0.25">
      <c r="A79" s="67"/>
      <c r="B79" s="72" t="s">
        <v>111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25">
        <v>0</v>
      </c>
      <c r="P79" s="126">
        <v>0</v>
      </c>
      <c r="Q79" s="126">
        <v>0</v>
      </c>
      <c r="R79" s="126">
        <v>0</v>
      </c>
      <c r="S79" s="126">
        <v>0</v>
      </c>
      <c r="T79" s="122">
        <v>0</v>
      </c>
      <c r="U79" s="122">
        <v>0</v>
      </c>
      <c r="V79" s="122">
        <v>0</v>
      </c>
      <c r="W79" s="123">
        <v>0</v>
      </c>
    </row>
    <row r="80" spans="1:23" x14ac:dyDescent="0.25">
      <c r="A80" s="67"/>
      <c r="B80" s="72" t="s">
        <v>112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5">
        <v>0</v>
      </c>
      <c r="O80" s="125">
        <v>0</v>
      </c>
      <c r="P80" s="126">
        <v>0</v>
      </c>
      <c r="Q80" s="126">
        <v>0</v>
      </c>
      <c r="R80" s="126">
        <v>0</v>
      </c>
      <c r="S80" s="126">
        <v>0</v>
      </c>
      <c r="T80" s="122">
        <v>0</v>
      </c>
      <c r="U80" s="122">
        <v>0</v>
      </c>
      <c r="V80" s="122">
        <v>0</v>
      </c>
      <c r="W80" s="123">
        <v>0</v>
      </c>
    </row>
    <row r="81" spans="1:23" ht="15.75" thickBot="1" x14ac:dyDescent="0.3">
      <c r="A81" s="67"/>
      <c r="B81" s="76" t="s">
        <v>96</v>
      </c>
      <c r="C81" s="77">
        <f t="shared" ref="C81:P81" si="13">SUM(C77:C80)</f>
        <v>18668</v>
      </c>
      <c r="D81" s="78">
        <f t="shared" si="13"/>
        <v>19532</v>
      </c>
      <c r="E81" s="78">
        <f t="shared" si="13"/>
        <v>20539</v>
      </c>
      <c r="F81" s="78">
        <f t="shared" si="13"/>
        <v>21130</v>
      </c>
      <c r="G81" s="78">
        <f t="shared" si="13"/>
        <v>4347</v>
      </c>
      <c r="H81" s="78">
        <f t="shared" si="13"/>
        <v>4409</v>
      </c>
      <c r="I81" s="78">
        <f t="shared" si="13"/>
        <v>4366</v>
      </c>
      <c r="J81" s="78">
        <f t="shared" si="13"/>
        <v>4293</v>
      </c>
      <c r="K81" s="78">
        <f t="shared" si="13"/>
        <v>4272</v>
      </c>
      <c r="L81" s="78">
        <f t="shared" si="13"/>
        <v>4186</v>
      </c>
      <c r="M81" s="78">
        <f t="shared" si="13"/>
        <v>20540</v>
      </c>
      <c r="N81" s="83">
        <f t="shared" si="13"/>
        <v>21012</v>
      </c>
      <c r="O81" s="130">
        <f t="shared" si="13"/>
        <v>20709</v>
      </c>
      <c r="P81" s="131">
        <f t="shared" si="13"/>
        <v>21315</v>
      </c>
      <c r="Q81" s="131">
        <v>21990</v>
      </c>
      <c r="R81" s="131">
        <v>3691</v>
      </c>
      <c r="S81" s="131">
        <v>3744</v>
      </c>
      <c r="T81" s="127">
        <v>3924</v>
      </c>
      <c r="U81" s="127">
        <v>3909</v>
      </c>
      <c r="V81" s="127">
        <v>3913</v>
      </c>
      <c r="W81" s="128">
        <v>3996</v>
      </c>
    </row>
    <row r="82" spans="1:23" x14ac:dyDescent="0.25">
      <c r="A82" s="67">
        <v>13</v>
      </c>
      <c r="B82" s="68" t="s">
        <v>126</v>
      </c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2"/>
      <c r="O82" s="135"/>
      <c r="P82" s="136"/>
      <c r="Q82" s="136"/>
      <c r="R82" s="136"/>
      <c r="S82" s="136"/>
      <c r="T82" s="132"/>
      <c r="U82" s="132"/>
      <c r="V82" s="132"/>
      <c r="W82" s="133"/>
    </row>
    <row r="83" spans="1:23" x14ac:dyDescent="0.25">
      <c r="A83" s="67"/>
      <c r="B83" s="72" t="s">
        <v>95</v>
      </c>
      <c r="C83" s="74">
        <v>46</v>
      </c>
      <c r="D83" s="74">
        <v>39</v>
      </c>
      <c r="E83" s="74">
        <v>1367</v>
      </c>
      <c r="F83" s="74">
        <v>31</v>
      </c>
      <c r="G83" s="74">
        <v>18</v>
      </c>
      <c r="H83" s="74">
        <v>18</v>
      </c>
      <c r="I83" s="74">
        <v>9</v>
      </c>
      <c r="J83" s="74">
        <v>11</v>
      </c>
      <c r="K83" s="74">
        <v>19</v>
      </c>
      <c r="L83" s="74">
        <v>12</v>
      </c>
      <c r="M83" s="74">
        <v>11</v>
      </c>
      <c r="N83" s="75">
        <v>15</v>
      </c>
      <c r="O83" s="125">
        <v>5</v>
      </c>
      <c r="P83" s="126">
        <v>5</v>
      </c>
      <c r="Q83" s="126">
        <v>1377</v>
      </c>
      <c r="R83" s="126">
        <v>19</v>
      </c>
      <c r="S83" s="126">
        <v>39</v>
      </c>
      <c r="T83" s="122">
        <v>39</v>
      </c>
      <c r="U83" s="122">
        <v>40</v>
      </c>
      <c r="V83" s="122">
        <v>43</v>
      </c>
      <c r="W83" s="123">
        <v>44</v>
      </c>
    </row>
    <row r="84" spans="1:23" x14ac:dyDescent="0.25">
      <c r="A84" s="67"/>
      <c r="B84" s="72" t="s">
        <v>110</v>
      </c>
      <c r="C84" s="74">
        <v>203</v>
      </c>
      <c r="D84" s="74">
        <v>185</v>
      </c>
      <c r="E84" s="74">
        <v>16757</v>
      </c>
      <c r="F84" s="74">
        <v>289</v>
      </c>
      <c r="G84" s="74">
        <v>186</v>
      </c>
      <c r="H84" s="74">
        <v>69</v>
      </c>
      <c r="I84" s="74">
        <v>56</v>
      </c>
      <c r="J84" s="74">
        <v>60</v>
      </c>
      <c r="K84" s="74">
        <v>82</v>
      </c>
      <c r="L84" s="74">
        <v>122</v>
      </c>
      <c r="M84" s="74">
        <v>73</v>
      </c>
      <c r="N84" s="75">
        <v>48</v>
      </c>
      <c r="O84" s="125">
        <v>41</v>
      </c>
      <c r="P84" s="126">
        <v>31</v>
      </c>
      <c r="Q84" s="126">
        <v>18561</v>
      </c>
      <c r="R84" s="126">
        <v>81</v>
      </c>
      <c r="S84" s="126">
        <v>59</v>
      </c>
      <c r="T84" s="122">
        <v>51</v>
      </c>
      <c r="U84" s="122">
        <v>47</v>
      </c>
      <c r="V84" s="122">
        <v>37</v>
      </c>
      <c r="W84" s="123">
        <v>71</v>
      </c>
    </row>
    <row r="85" spans="1:23" x14ac:dyDescent="0.25">
      <c r="A85" s="67"/>
      <c r="B85" s="72" t="s">
        <v>111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25">
        <v>0</v>
      </c>
      <c r="P85" s="126">
        <v>0</v>
      </c>
      <c r="Q85" s="126">
        <v>0</v>
      </c>
      <c r="R85" s="126">
        <v>0</v>
      </c>
      <c r="S85" s="126">
        <v>0</v>
      </c>
      <c r="T85" s="122">
        <v>0</v>
      </c>
      <c r="U85" s="122">
        <v>0</v>
      </c>
      <c r="V85" s="122">
        <v>0</v>
      </c>
      <c r="W85" s="123">
        <v>0</v>
      </c>
    </row>
    <row r="86" spans="1:23" x14ac:dyDescent="0.25">
      <c r="A86" s="67"/>
      <c r="B86" s="72" t="s">
        <v>112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25">
        <v>0</v>
      </c>
      <c r="P86" s="126">
        <v>0</v>
      </c>
      <c r="Q86" s="126">
        <v>0</v>
      </c>
      <c r="R86" s="126">
        <v>0</v>
      </c>
      <c r="S86" s="126">
        <v>0</v>
      </c>
      <c r="T86" s="122">
        <v>0</v>
      </c>
      <c r="U86" s="122">
        <v>0</v>
      </c>
      <c r="V86" s="122">
        <v>0</v>
      </c>
      <c r="W86" s="123">
        <v>0</v>
      </c>
    </row>
    <row r="87" spans="1:23" ht="15.75" thickBot="1" x14ac:dyDescent="0.3">
      <c r="A87" s="67"/>
      <c r="B87" s="76" t="s">
        <v>96</v>
      </c>
      <c r="C87" s="77">
        <f t="shared" ref="C87:P87" si="14">SUM(C83:C86)</f>
        <v>249</v>
      </c>
      <c r="D87" s="78">
        <f t="shared" si="14"/>
        <v>224</v>
      </c>
      <c r="E87" s="78">
        <f t="shared" si="14"/>
        <v>18124</v>
      </c>
      <c r="F87" s="78">
        <f t="shared" si="14"/>
        <v>320</v>
      </c>
      <c r="G87" s="78">
        <f t="shared" si="14"/>
        <v>204</v>
      </c>
      <c r="H87" s="78">
        <f t="shared" si="14"/>
        <v>87</v>
      </c>
      <c r="I87" s="78">
        <f t="shared" si="14"/>
        <v>65</v>
      </c>
      <c r="J87" s="78">
        <f t="shared" si="14"/>
        <v>71</v>
      </c>
      <c r="K87" s="78">
        <f t="shared" si="14"/>
        <v>101</v>
      </c>
      <c r="L87" s="78">
        <f t="shared" si="14"/>
        <v>134</v>
      </c>
      <c r="M87" s="78">
        <f t="shared" si="14"/>
        <v>84</v>
      </c>
      <c r="N87" s="79">
        <f t="shared" si="14"/>
        <v>63</v>
      </c>
      <c r="O87" s="130">
        <f t="shared" si="14"/>
        <v>46</v>
      </c>
      <c r="P87" s="131">
        <f t="shared" si="14"/>
        <v>36</v>
      </c>
      <c r="Q87" s="131">
        <v>19940</v>
      </c>
      <c r="R87" s="131">
        <v>100</v>
      </c>
      <c r="S87" s="131">
        <v>98</v>
      </c>
      <c r="T87" s="127">
        <v>90</v>
      </c>
      <c r="U87" s="127">
        <v>87</v>
      </c>
      <c r="V87" s="127">
        <v>80</v>
      </c>
      <c r="W87" s="128">
        <v>115</v>
      </c>
    </row>
    <row r="88" spans="1:23" ht="30" x14ac:dyDescent="0.25">
      <c r="A88" s="67">
        <v>14</v>
      </c>
      <c r="B88" s="68" t="s">
        <v>127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35"/>
      <c r="P88" s="136"/>
      <c r="Q88" s="136"/>
      <c r="R88" s="136"/>
      <c r="S88" s="136"/>
      <c r="T88" s="132"/>
      <c r="U88" s="132"/>
      <c r="V88" s="132"/>
      <c r="W88" s="133"/>
    </row>
    <row r="89" spans="1:23" x14ac:dyDescent="0.25">
      <c r="A89" s="67"/>
      <c r="B89" s="72" t="s">
        <v>95</v>
      </c>
      <c r="C89" s="74">
        <v>196</v>
      </c>
      <c r="D89" s="74">
        <v>146</v>
      </c>
      <c r="E89" s="74">
        <v>173</v>
      </c>
      <c r="F89" s="74">
        <v>18</v>
      </c>
      <c r="G89" s="74">
        <v>16</v>
      </c>
      <c r="H89" s="74">
        <v>18</v>
      </c>
      <c r="I89" s="74">
        <v>10</v>
      </c>
      <c r="J89" s="74">
        <v>9</v>
      </c>
      <c r="K89" s="74">
        <v>14</v>
      </c>
      <c r="L89" s="74">
        <v>271</v>
      </c>
      <c r="M89" s="74">
        <v>39</v>
      </c>
      <c r="N89" s="75">
        <v>33</v>
      </c>
      <c r="O89" s="125">
        <v>50</v>
      </c>
      <c r="P89" s="126">
        <v>61</v>
      </c>
      <c r="Q89" s="126">
        <v>40</v>
      </c>
      <c r="R89" s="126">
        <v>37</v>
      </c>
      <c r="S89" s="126">
        <v>57</v>
      </c>
      <c r="T89" s="122">
        <v>50</v>
      </c>
      <c r="U89" s="122">
        <v>65</v>
      </c>
      <c r="V89" s="122">
        <v>52</v>
      </c>
      <c r="W89" s="123">
        <v>69</v>
      </c>
    </row>
    <row r="90" spans="1:23" x14ac:dyDescent="0.25">
      <c r="A90" s="67"/>
      <c r="B90" s="72" t="s">
        <v>110</v>
      </c>
      <c r="C90" s="74">
        <v>883</v>
      </c>
      <c r="D90" s="74">
        <v>834</v>
      </c>
      <c r="E90" s="74">
        <v>580</v>
      </c>
      <c r="F90" s="74">
        <v>113</v>
      </c>
      <c r="G90" s="74">
        <v>80</v>
      </c>
      <c r="H90" s="74">
        <v>60</v>
      </c>
      <c r="I90" s="74">
        <v>48</v>
      </c>
      <c r="J90" s="74">
        <v>42</v>
      </c>
      <c r="K90" s="74">
        <v>54</v>
      </c>
      <c r="L90" s="74">
        <v>1118</v>
      </c>
      <c r="M90" s="74">
        <v>253</v>
      </c>
      <c r="N90" s="75">
        <v>500</v>
      </c>
      <c r="O90" s="125">
        <v>802</v>
      </c>
      <c r="P90" s="126">
        <v>849</v>
      </c>
      <c r="Q90" s="126">
        <v>428</v>
      </c>
      <c r="R90" s="126">
        <v>133</v>
      </c>
      <c r="S90" s="126">
        <v>114</v>
      </c>
      <c r="T90" s="122">
        <v>111</v>
      </c>
      <c r="U90" s="122">
        <v>109</v>
      </c>
      <c r="V90" s="122">
        <v>180</v>
      </c>
      <c r="W90" s="123">
        <v>168</v>
      </c>
    </row>
    <row r="91" spans="1:23" x14ac:dyDescent="0.2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25">
        <v>0</v>
      </c>
      <c r="P91" s="126">
        <v>0</v>
      </c>
      <c r="Q91" s="126">
        <v>0</v>
      </c>
      <c r="R91" s="126">
        <v>0</v>
      </c>
      <c r="S91" s="126">
        <v>0</v>
      </c>
      <c r="T91" s="122">
        <v>0</v>
      </c>
      <c r="U91" s="122">
        <v>0</v>
      </c>
      <c r="V91" s="122">
        <v>0</v>
      </c>
      <c r="W91" s="123">
        <v>0</v>
      </c>
    </row>
    <row r="92" spans="1:23" x14ac:dyDescent="0.2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25">
        <v>0</v>
      </c>
      <c r="P92" s="126">
        <v>0</v>
      </c>
      <c r="Q92" s="126">
        <v>0</v>
      </c>
      <c r="R92" s="126">
        <v>0</v>
      </c>
      <c r="S92" s="126">
        <v>0</v>
      </c>
      <c r="T92" s="122">
        <v>0</v>
      </c>
      <c r="U92" s="122">
        <v>0</v>
      </c>
      <c r="V92" s="122">
        <v>0</v>
      </c>
      <c r="W92" s="123">
        <v>0</v>
      </c>
    </row>
    <row r="93" spans="1:23" ht="15.75" thickBot="1" x14ac:dyDescent="0.3">
      <c r="A93" s="67"/>
      <c r="B93" s="76" t="s">
        <v>96</v>
      </c>
      <c r="C93" s="77">
        <f t="shared" ref="C93:P93" si="15">SUM(C89:C92)</f>
        <v>1079</v>
      </c>
      <c r="D93" s="78">
        <f t="shared" si="15"/>
        <v>980</v>
      </c>
      <c r="E93" s="78">
        <f t="shared" si="15"/>
        <v>753</v>
      </c>
      <c r="F93" s="78">
        <f t="shared" si="15"/>
        <v>131</v>
      </c>
      <c r="G93" s="78">
        <f t="shared" si="15"/>
        <v>96</v>
      </c>
      <c r="H93" s="78">
        <f t="shared" si="15"/>
        <v>78</v>
      </c>
      <c r="I93" s="78">
        <f t="shared" si="15"/>
        <v>58</v>
      </c>
      <c r="J93" s="78">
        <f t="shared" si="15"/>
        <v>51</v>
      </c>
      <c r="K93" s="78">
        <f t="shared" si="15"/>
        <v>68</v>
      </c>
      <c r="L93" s="78">
        <f t="shared" si="15"/>
        <v>1389</v>
      </c>
      <c r="M93" s="78">
        <f t="shared" si="15"/>
        <v>292</v>
      </c>
      <c r="N93" s="79">
        <f t="shared" si="15"/>
        <v>533</v>
      </c>
      <c r="O93" s="130">
        <f t="shared" si="15"/>
        <v>852</v>
      </c>
      <c r="P93" s="131">
        <f t="shared" si="15"/>
        <v>910</v>
      </c>
      <c r="Q93" s="131">
        <v>470</v>
      </c>
      <c r="R93" s="131">
        <v>170</v>
      </c>
      <c r="S93" s="131">
        <v>171</v>
      </c>
      <c r="T93" s="127">
        <v>161</v>
      </c>
      <c r="U93" s="127">
        <v>174</v>
      </c>
      <c r="V93" s="127">
        <v>232</v>
      </c>
      <c r="W93" s="128">
        <v>237</v>
      </c>
    </row>
    <row r="94" spans="1:23" x14ac:dyDescent="0.25">
      <c r="A94" s="67">
        <v>15</v>
      </c>
      <c r="B94" s="68" t="s">
        <v>128</v>
      </c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2"/>
      <c r="O94" s="135"/>
      <c r="P94" s="136"/>
      <c r="Q94" s="136"/>
      <c r="R94" s="136"/>
      <c r="S94" s="136"/>
      <c r="T94" s="132"/>
      <c r="U94" s="132"/>
      <c r="V94" s="132"/>
      <c r="W94" s="133"/>
    </row>
    <row r="95" spans="1:23" x14ac:dyDescent="0.25">
      <c r="A95" s="67"/>
      <c r="B95" s="72" t="s">
        <v>95</v>
      </c>
      <c r="C95" s="73">
        <v>0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5">
        <v>0</v>
      </c>
      <c r="O95" s="125">
        <v>0</v>
      </c>
      <c r="P95" s="126">
        <v>0</v>
      </c>
      <c r="Q95" s="126">
        <v>0</v>
      </c>
      <c r="R95" s="126">
        <v>0</v>
      </c>
      <c r="S95" s="126">
        <v>0</v>
      </c>
      <c r="T95" s="122">
        <v>0</v>
      </c>
      <c r="U95" s="122">
        <v>0</v>
      </c>
      <c r="V95" s="122">
        <v>0</v>
      </c>
      <c r="W95" s="123">
        <v>0</v>
      </c>
    </row>
    <row r="96" spans="1:23" x14ac:dyDescent="0.25">
      <c r="A96" s="67"/>
      <c r="B96" s="72" t="s">
        <v>110</v>
      </c>
      <c r="C96" s="73">
        <v>6</v>
      </c>
      <c r="D96" s="74">
        <v>17</v>
      </c>
      <c r="E96" s="74">
        <v>23</v>
      </c>
      <c r="F96" s="74">
        <v>39</v>
      </c>
      <c r="G96" s="74">
        <v>51</v>
      </c>
      <c r="H96" s="74">
        <v>46</v>
      </c>
      <c r="I96" s="74">
        <v>36</v>
      </c>
      <c r="J96" s="74">
        <v>26</v>
      </c>
      <c r="K96" s="74">
        <v>31</v>
      </c>
      <c r="L96" s="74">
        <v>23</v>
      </c>
      <c r="M96" s="74">
        <v>6</v>
      </c>
      <c r="N96" s="75">
        <v>1</v>
      </c>
      <c r="O96" s="125">
        <v>14</v>
      </c>
      <c r="P96" s="126">
        <v>9</v>
      </c>
      <c r="Q96" s="126">
        <v>25</v>
      </c>
      <c r="R96" s="126">
        <v>37</v>
      </c>
      <c r="S96" s="126">
        <v>66</v>
      </c>
      <c r="T96" s="122">
        <v>39</v>
      </c>
      <c r="U96" s="122">
        <v>30</v>
      </c>
      <c r="V96" s="122">
        <v>53</v>
      </c>
      <c r="W96" s="123">
        <v>43</v>
      </c>
    </row>
    <row r="97" spans="1:23" x14ac:dyDescent="0.25">
      <c r="A97" s="67"/>
      <c r="B97" s="72" t="s">
        <v>111</v>
      </c>
      <c r="C97" s="73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5">
        <v>0</v>
      </c>
      <c r="O97" s="125">
        <v>0</v>
      </c>
      <c r="P97" s="126">
        <v>0</v>
      </c>
      <c r="Q97" s="126">
        <v>0</v>
      </c>
      <c r="R97" s="126">
        <v>0</v>
      </c>
      <c r="S97" s="126">
        <v>0</v>
      </c>
      <c r="T97" s="122">
        <v>0</v>
      </c>
      <c r="U97" s="122">
        <v>0</v>
      </c>
      <c r="V97" s="122">
        <v>0</v>
      </c>
      <c r="W97" s="123">
        <v>0</v>
      </c>
    </row>
    <row r="98" spans="1:23" x14ac:dyDescent="0.25">
      <c r="A98" s="67"/>
      <c r="B98" s="72" t="s">
        <v>112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25">
        <v>0</v>
      </c>
      <c r="P98" s="126">
        <v>0</v>
      </c>
      <c r="Q98" s="126">
        <v>0</v>
      </c>
      <c r="R98" s="126">
        <v>0</v>
      </c>
      <c r="S98" s="126">
        <v>0</v>
      </c>
      <c r="T98" s="122">
        <v>0</v>
      </c>
      <c r="U98" s="122">
        <v>0</v>
      </c>
      <c r="V98" s="122">
        <v>0</v>
      </c>
      <c r="W98" s="123">
        <v>0</v>
      </c>
    </row>
    <row r="99" spans="1:23" ht="15.75" thickBot="1" x14ac:dyDescent="0.3">
      <c r="A99" s="67"/>
      <c r="B99" s="76" t="s">
        <v>96</v>
      </c>
      <c r="C99" s="77">
        <f t="shared" ref="C99:Q99" si="16">SUM(C95:C98)</f>
        <v>6</v>
      </c>
      <c r="D99" s="78">
        <f t="shared" si="16"/>
        <v>17</v>
      </c>
      <c r="E99" s="78">
        <f t="shared" si="16"/>
        <v>23</v>
      </c>
      <c r="F99" s="78">
        <f t="shared" si="16"/>
        <v>39</v>
      </c>
      <c r="G99" s="78">
        <f t="shared" si="16"/>
        <v>51</v>
      </c>
      <c r="H99" s="78">
        <f t="shared" si="16"/>
        <v>46</v>
      </c>
      <c r="I99" s="78">
        <f t="shared" si="16"/>
        <v>36</v>
      </c>
      <c r="J99" s="78">
        <f t="shared" si="16"/>
        <v>26</v>
      </c>
      <c r="K99" s="78">
        <f t="shared" si="16"/>
        <v>31</v>
      </c>
      <c r="L99" s="78">
        <f t="shared" si="16"/>
        <v>23</v>
      </c>
      <c r="M99" s="78">
        <f t="shared" si="16"/>
        <v>6</v>
      </c>
      <c r="N99" s="79">
        <f t="shared" si="16"/>
        <v>1</v>
      </c>
      <c r="O99" s="130">
        <f t="shared" si="16"/>
        <v>14</v>
      </c>
      <c r="P99" s="131">
        <f t="shared" si="16"/>
        <v>9</v>
      </c>
      <c r="Q99" s="131">
        <f t="shared" si="16"/>
        <v>25</v>
      </c>
      <c r="R99" s="131">
        <v>37</v>
      </c>
      <c r="S99" s="131">
        <v>66</v>
      </c>
      <c r="T99" s="127">
        <v>39</v>
      </c>
      <c r="U99" s="127">
        <v>30</v>
      </c>
      <c r="V99" s="127">
        <v>53</v>
      </c>
      <c r="W99" s="128">
        <v>43</v>
      </c>
    </row>
    <row r="100" spans="1:23" x14ac:dyDescent="0.25">
      <c r="A100" s="67">
        <v>16</v>
      </c>
      <c r="B100" s="68" t="s">
        <v>129</v>
      </c>
      <c r="C100" s="80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2"/>
      <c r="O100" s="135"/>
      <c r="P100" s="136"/>
      <c r="Q100" s="136"/>
      <c r="R100" s="136"/>
      <c r="S100" s="136"/>
      <c r="T100" s="132"/>
      <c r="U100" s="132"/>
      <c r="V100" s="132"/>
      <c r="W100" s="133"/>
    </row>
    <row r="101" spans="1:23" x14ac:dyDescent="0.25">
      <c r="A101" s="67"/>
      <c r="B101" s="72" t="s">
        <v>95</v>
      </c>
      <c r="C101" s="73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5">
        <v>0</v>
      </c>
      <c r="O101" s="125">
        <v>0</v>
      </c>
      <c r="P101" s="126">
        <v>0</v>
      </c>
      <c r="Q101" s="126">
        <v>0</v>
      </c>
      <c r="R101" s="126">
        <v>0</v>
      </c>
      <c r="S101" s="126">
        <v>0</v>
      </c>
      <c r="T101" s="122">
        <v>0</v>
      </c>
      <c r="U101" s="122">
        <v>0</v>
      </c>
      <c r="V101" s="122">
        <v>0</v>
      </c>
      <c r="W101" s="123">
        <v>0</v>
      </c>
    </row>
    <row r="102" spans="1:23" x14ac:dyDescent="0.25">
      <c r="A102" s="67"/>
      <c r="B102" s="72" t="s">
        <v>110</v>
      </c>
      <c r="C102" s="73">
        <v>33</v>
      </c>
      <c r="D102" s="74">
        <v>95</v>
      </c>
      <c r="E102" s="74">
        <v>128</v>
      </c>
      <c r="F102" s="74">
        <v>218</v>
      </c>
      <c r="G102" s="74">
        <v>239</v>
      </c>
      <c r="H102" s="74">
        <v>216</v>
      </c>
      <c r="I102" s="74">
        <v>163</v>
      </c>
      <c r="J102" s="74">
        <v>212</v>
      </c>
      <c r="K102" s="74">
        <v>281</v>
      </c>
      <c r="L102" s="74">
        <v>219</v>
      </c>
      <c r="M102" s="74">
        <v>206</v>
      </c>
      <c r="N102" s="75">
        <v>90</v>
      </c>
      <c r="O102" s="125">
        <v>125</v>
      </c>
      <c r="P102" s="126">
        <v>134</v>
      </c>
      <c r="Q102" s="126">
        <v>296</v>
      </c>
      <c r="R102" s="126">
        <v>758</v>
      </c>
      <c r="S102" s="126">
        <v>972</v>
      </c>
      <c r="T102" s="122">
        <v>842</v>
      </c>
      <c r="U102" s="122">
        <v>466</v>
      </c>
      <c r="V102" s="122">
        <v>854</v>
      </c>
      <c r="W102" s="123">
        <v>1024</v>
      </c>
    </row>
    <row r="103" spans="1:23" x14ac:dyDescent="0.25">
      <c r="A103" s="67"/>
      <c r="B103" s="72" t="s">
        <v>111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25">
        <v>0</v>
      </c>
      <c r="P103" s="126">
        <v>0</v>
      </c>
      <c r="Q103" s="126">
        <v>0</v>
      </c>
      <c r="R103" s="126">
        <v>0</v>
      </c>
      <c r="S103" s="126">
        <v>0</v>
      </c>
      <c r="T103" s="122">
        <v>0</v>
      </c>
      <c r="U103" s="122">
        <v>0</v>
      </c>
      <c r="V103" s="122">
        <v>0</v>
      </c>
      <c r="W103" s="123">
        <v>0</v>
      </c>
    </row>
    <row r="104" spans="1:23" x14ac:dyDescent="0.25">
      <c r="A104" s="67"/>
      <c r="B104" s="72" t="s">
        <v>112</v>
      </c>
      <c r="C104" s="73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5">
        <v>0</v>
      </c>
      <c r="O104" s="125">
        <v>0</v>
      </c>
      <c r="P104" s="126">
        <v>0</v>
      </c>
      <c r="Q104" s="126">
        <v>0</v>
      </c>
      <c r="R104" s="126">
        <v>0</v>
      </c>
      <c r="S104" s="126">
        <v>0</v>
      </c>
      <c r="T104" s="122">
        <v>0</v>
      </c>
      <c r="U104" s="122">
        <v>0</v>
      </c>
      <c r="V104" s="122">
        <v>0</v>
      </c>
      <c r="W104" s="123">
        <v>0</v>
      </c>
    </row>
    <row r="105" spans="1:23" ht="15.75" thickBot="1" x14ac:dyDescent="0.3">
      <c r="A105" s="67"/>
      <c r="B105" s="76" t="s">
        <v>96</v>
      </c>
      <c r="C105" s="77">
        <f t="shared" ref="C105:Q105" si="17">SUM(C101:C104)</f>
        <v>33</v>
      </c>
      <c r="D105" s="78">
        <f t="shared" si="17"/>
        <v>95</v>
      </c>
      <c r="E105" s="78">
        <f t="shared" si="17"/>
        <v>128</v>
      </c>
      <c r="F105" s="78">
        <f t="shared" si="17"/>
        <v>218</v>
      </c>
      <c r="G105" s="78">
        <f t="shared" si="17"/>
        <v>239</v>
      </c>
      <c r="H105" s="78">
        <f t="shared" si="17"/>
        <v>216</v>
      </c>
      <c r="I105" s="78">
        <f t="shared" si="17"/>
        <v>163</v>
      </c>
      <c r="J105" s="78">
        <f t="shared" si="17"/>
        <v>212</v>
      </c>
      <c r="K105" s="78">
        <f t="shared" si="17"/>
        <v>281</v>
      </c>
      <c r="L105" s="78">
        <f t="shared" si="17"/>
        <v>219</v>
      </c>
      <c r="M105" s="78">
        <f t="shared" si="17"/>
        <v>206</v>
      </c>
      <c r="N105" s="79">
        <f t="shared" si="17"/>
        <v>90</v>
      </c>
      <c r="O105" s="130">
        <f t="shared" si="17"/>
        <v>125</v>
      </c>
      <c r="P105" s="131">
        <f t="shared" si="17"/>
        <v>134</v>
      </c>
      <c r="Q105" s="131">
        <f t="shared" si="17"/>
        <v>296</v>
      </c>
      <c r="R105" s="131">
        <v>758</v>
      </c>
      <c r="S105" s="131">
        <v>972</v>
      </c>
      <c r="T105" s="127">
        <v>842</v>
      </c>
      <c r="U105" s="127">
        <v>466</v>
      </c>
      <c r="V105" s="127">
        <v>854</v>
      </c>
      <c r="W105" s="128">
        <v>1024</v>
      </c>
    </row>
    <row r="106" spans="1:23" x14ac:dyDescent="0.25">
      <c r="A106" s="67">
        <v>17</v>
      </c>
      <c r="B106" s="68" t="s">
        <v>130</v>
      </c>
      <c r="C106" s="80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2"/>
      <c r="O106" s="135"/>
      <c r="P106" s="136"/>
      <c r="Q106" s="136"/>
      <c r="R106" s="136"/>
      <c r="S106" s="136"/>
      <c r="T106" s="132"/>
      <c r="U106" s="132"/>
      <c r="V106" s="132"/>
      <c r="W106" s="133"/>
    </row>
    <row r="107" spans="1:23" x14ac:dyDescent="0.25">
      <c r="A107" s="67"/>
      <c r="B107" s="72" t="s">
        <v>95</v>
      </c>
      <c r="C107" s="74">
        <v>0</v>
      </c>
      <c r="D107" s="74">
        <v>2</v>
      </c>
      <c r="E107" s="74">
        <v>2</v>
      </c>
      <c r="F107" s="74">
        <v>2</v>
      </c>
      <c r="G107" s="74">
        <v>1</v>
      </c>
      <c r="H107" s="74">
        <v>3</v>
      </c>
      <c r="I107" s="74">
        <v>0</v>
      </c>
      <c r="J107" s="74">
        <v>0</v>
      </c>
      <c r="K107" s="74">
        <v>2</v>
      </c>
      <c r="L107" s="74">
        <v>3</v>
      </c>
      <c r="M107" s="74">
        <v>4</v>
      </c>
      <c r="N107" s="75">
        <v>0</v>
      </c>
      <c r="O107" s="125">
        <v>0</v>
      </c>
      <c r="P107" s="126">
        <v>1</v>
      </c>
      <c r="Q107" s="126">
        <v>1</v>
      </c>
      <c r="R107" s="126">
        <v>3</v>
      </c>
      <c r="S107" s="126">
        <v>0</v>
      </c>
      <c r="T107" s="122">
        <v>1</v>
      </c>
      <c r="U107" s="122">
        <v>3</v>
      </c>
      <c r="V107" s="122">
        <v>5</v>
      </c>
      <c r="W107" s="123">
        <v>3</v>
      </c>
    </row>
    <row r="108" spans="1:23" x14ac:dyDescent="0.25">
      <c r="A108" s="67"/>
      <c r="B108" s="72" t="s">
        <v>110</v>
      </c>
      <c r="C108" s="74">
        <v>27</v>
      </c>
      <c r="D108" s="74">
        <v>72</v>
      </c>
      <c r="E108" s="74">
        <v>113</v>
      </c>
      <c r="F108" s="74">
        <v>176</v>
      </c>
      <c r="G108" s="74">
        <v>174</v>
      </c>
      <c r="H108" s="74">
        <v>161</v>
      </c>
      <c r="I108" s="74">
        <v>130</v>
      </c>
      <c r="J108" s="74">
        <v>140</v>
      </c>
      <c r="K108" s="74">
        <v>175</v>
      </c>
      <c r="L108" s="74">
        <v>127</v>
      </c>
      <c r="M108" s="74">
        <v>97</v>
      </c>
      <c r="N108" s="75">
        <v>41</v>
      </c>
      <c r="O108" s="125">
        <v>63</v>
      </c>
      <c r="P108" s="126">
        <v>39</v>
      </c>
      <c r="Q108" s="126">
        <v>94</v>
      </c>
      <c r="R108" s="126">
        <v>154</v>
      </c>
      <c r="S108" s="126">
        <v>145</v>
      </c>
      <c r="T108" s="122">
        <v>147</v>
      </c>
      <c r="U108" s="122">
        <v>119</v>
      </c>
      <c r="V108" s="122">
        <v>242</v>
      </c>
      <c r="W108" s="123">
        <v>343</v>
      </c>
    </row>
    <row r="109" spans="1:23" x14ac:dyDescent="0.25">
      <c r="A109" s="67"/>
      <c r="B109" s="72" t="s">
        <v>111</v>
      </c>
      <c r="C109" s="74">
        <v>0</v>
      </c>
      <c r="D109" s="74">
        <v>0</v>
      </c>
      <c r="E109" s="74">
        <v>2</v>
      </c>
      <c r="F109" s="74">
        <v>2</v>
      </c>
      <c r="G109" s="74">
        <v>5</v>
      </c>
      <c r="H109" s="74">
        <v>5</v>
      </c>
      <c r="I109" s="74">
        <v>12</v>
      </c>
      <c r="J109" s="74">
        <v>27</v>
      </c>
      <c r="K109" s="74">
        <v>55</v>
      </c>
      <c r="L109" s="74">
        <v>93</v>
      </c>
      <c r="M109" s="74">
        <v>50</v>
      </c>
      <c r="N109" s="75">
        <v>78</v>
      </c>
      <c r="O109" s="125">
        <v>85</v>
      </c>
      <c r="P109" s="126">
        <v>61</v>
      </c>
      <c r="Q109" s="126">
        <v>77</v>
      </c>
      <c r="R109" s="126">
        <v>44</v>
      </c>
      <c r="S109" s="126">
        <v>40</v>
      </c>
      <c r="T109" s="122">
        <v>37</v>
      </c>
      <c r="U109" s="122">
        <v>33</v>
      </c>
      <c r="V109" s="122">
        <v>14</v>
      </c>
      <c r="W109" s="123">
        <v>20</v>
      </c>
    </row>
    <row r="110" spans="1:23" x14ac:dyDescent="0.25">
      <c r="A110" s="67"/>
      <c r="B110" s="72" t="s">
        <v>112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25">
        <v>0</v>
      </c>
      <c r="P110" s="126">
        <v>0</v>
      </c>
      <c r="Q110" s="126">
        <v>0</v>
      </c>
      <c r="R110" s="126">
        <v>0</v>
      </c>
      <c r="S110" s="126">
        <v>1</v>
      </c>
      <c r="T110" s="122">
        <v>1</v>
      </c>
      <c r="U110" s="122">
        <v>1</v>
      </c>
      <c r="V110" s="122">
        <v>1</v>
      </c>
      <c r="W110" s="123">
        <v>0</v>
      </c>
    </row>
    <row r="111" spans="1:23" ht="15.75" thickBot="1" x14ac:dyDescent="0.3">
      <c r="A111" s="67"/>
      <c r="B111" s="76" t="s">
        <v>96</v>
      </c>
      <c r="C111" s="77">
        <f t="shared" ref="C111:Q111" si="18">SUM(C107:C110)</f>
        <v>27</v>
      </c>
      <c r="D111" s="78">
        <f t="shared" si="18"/>
        <v>74</v>
      </c>
      <c r="E111" s="78">
        <f t="shared" si="18"/>
        <v>117</v>
      </c>
      <c r="F111" s="78">
        <f t="shared" si="18"/>
        <v>180</v>
      </c>
      <c r="G111" s="78">
        <f t="shared" si="18"/>
        <v>180</v>
      </c>
      <c r="H111" s="78">
        <f t="shared" si="18"/>
        <v>169</v>
      </c>
      <c r="I111" s="78">
        <f t="shared" si="18"/>
        <v>142</v>
      </c>
      <c r="J111" s="78">
        <f t="shared" si="18"/>
        <v>167</v>
      </c>
      <c r="K111" s="78">
        <f t="shared" si="18"/>
        <v>232</v>
      </c>
      <c r="L111" s="78">
        <f t="shared" si="18"/>
        <v>223</v>
      </c>
      <c r="M111" s="78">
        <f t="shared" si="18"/>
        <v>151</v>
      </c>
      <c r="N111" s="79">
        <f t="shared" si="18"/>
        <v>119</v>
      </c>
      <c r="O111" s="130">
        <f t="shared" si="18"/>
        <v>148</v>
      </c>
      <c r="P111" s="131">
        <f t="shared" si="18"/>
        <v>101</v>
      </c>
      <c r="Q111" s="131">
        <f t="shared" si="18"/>
        <v>172</v>
      </c>
      <c r="R111" s="131">
        <v>201</v>
      </c>
      <c r="S111" s="131">
        <v>186</v>
      </c>
      <c r="T111" s="127">
        <v>186</v>
      </c>
      <c r="U111" s="127">
        <v>156</v>
      </c>
      <c r="V111" s="127">
        <v>262</v>
      </c>
      <c r="W111" s="128">
        <v>366</v>
      </c>
    </row>
    <row r="112" spans="1:23" x14ac:dyDescent="0.25">
      <c r="A112" s="67">
        <v>18</v>
      </c>
      <c r="B112" s="68" t="s">
        <v>131</v>
      </c>
      <c r="C112" s="80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2"/>
      <c r="O112" s="135"/>
      <c r="P112" s="136"/>
      <c r="Q112" s="136"/>
      <c r="R112" s="136"/>
      <c r="S112" s="136"/>
      <c r="T112" s="132"/>
      <c r="U112" s="132"/>
      <c r="V112" s="132"/>
      <c r="W112" s="133"/>
    </row>
    <row r="113" spans="1:23" x14ac:dyDescent="0.25">
      <c r="A113" s="67"/>
      <c r="B113" s="72" t="s">
        <v>95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25">
        <v>0</v>
      </c>
      <c r="P113" s="126">
        <v>0</v>
      </c>
      <c r="Q113" s="126">
        <v>0</v>
      </c>
      <c r="R113" s="126">
        <v>0</v>
      </c>
      <c r="S113" s="126">
        <v>0</v>
      </c>
      <c r="T113" s="122">
        <v>0</v>
      </c>
      <c r="U113" s="122">
        <v>0</v>
      </c>
      <c r="V113" s="122">
        <v>0</v>
      </c>
      <c r="W113" s="123">
        <v>0</v>
      </c>
    </row>
    <row r="114" spans="1:23" x14ac:dyDescent="0.25">
      <c r="A114" s="67"/>
      <c r="B114" s="72" t="s">
        <v>110</v>
      </c>
      <c r="C114" s="73">
        <v>315</v>
      </c>
      <c r="D114" s="74">
        <v>157</v>
      </c>
      <c r="E114" s="74">
        <v>93</v>
      </c>
      <c r="F114" s="74">
        <v>90</v>
      </c>
      <c r="G114" s="74">
        <v>113</v>
      </c>
      <c r="H114" s="74">
        <v>84</v>
      </c>
      <c r="I114" s="74">
        <v>90</v>
      </c>
      <c r="J114" s="74">
        <v>121</v>
      </c>
      <c r="K114" s="74">
        <v>132</v>
      </c>
      <c r="L114" s="74">
        <v>133</v>
      </c>
      <c r="M114" s="74">
        <v>183</v>
      </c>
      <c r="N114" s="75">
        <v>264</v>
      </c>
      <c r="O114" s="125">
        <v>174</v>
      </c>
      <c r="P114" s="126">
        <v>112</v>
      </c>
      <c r="Q114" s="126">
        <v>95</v>
      </c>
      <c r="R114" s="126">
        <v>100</v>
      </c>
      <c r="S114" s="126">
        <v>114</v>
      </c>
      <c r="T114" s="122">
        <v>192</v>
      </c>
      <c r="U114" s="122">
        <v>370</v>
      </c>
      <c r="V114" s="122">
        <v>360</v>
      </c>
      <c r="W114" s="123">
        <v>437</v>
      </c>
    </row>
    <row r="115" spans="1:23" x14ac:dyDescent="0.25">
      <c r="A115" s="67"/>
      <c r="B115" s="72" t="s">
        <v>132</v>
      </c>
      <c r="C115" s="73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5">
        <v>0</v>
      </c>
      <c r="O115" s="125">
        <v>0</v>
      </c>
      <c r="P115" s="126">
        <v>0</v>
      </c>
      <c r="Q115" s="126">
        <v>0</v>
      </c>
      <c r="R115" s="126">
        <v>0</v>
      </c>
      <c r="S115" s="126">
        <v>0</v>
      </c>
      <c r="T115" s="122">
        <v>0</v>
      </c>
      <c r="U115" s="122">
        <v>0</v>
      </c>
      <c r="V115" s="122">
        <v>0</v>
      </c>
      <c r="W115" s="123">
        <v>0</v>
      </c>
    </row>
    <row r="116" spans="1:23" x14ac:dyDescent="0.25">
      <c r="A116" s="67"/>
      <c r="B116" s="72" t="s">
        <v>133</v>
      </c>
      <c r="C116" s="73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5">
        <v>0</v>
      </c>
      <c r="O116" s="125">
        <v>0</v>
      </c>
      <c r="P116" s="126">
        <v>0</v>
      </c>
      <c r="Q116" s="126">
        <v>0</v>
      </c>
      <c r="R116" s="126">
        <v>0</v>
      </c>
      <c r="S116" s="126">
        <v>0</v>
      </c>
      <c r="T116" s="122">
        <v>0</v>
      </c>
      <c r="U116" s="122">
        <v>0</v>
      </c>
      <c r="V116" s="122">
        <v>0</v>
      </c>
      <c r="W116" s="123">
        <v>0</v>
      </c>
    </row>
    <row r="117" spans="1:23" ht="15.75" thickBot="1" x14ac:dyDescent="0.3">
      <c r="A117" s="67"/>
      <c r="B117" s="76" t="s">
        <v>96</v>
      </c>
      <c r="C117" s="77">
        <f t="shared" ref="C117:Q117" si="19">SUM(C113:C116)</f>
        <v>315</v>
      </c>
      <c r="D117" s="78">
        <f t="shared" si="19"/>
        <v>157</v>
      </c>
      <c r="E117" s="78">
        <f t="shared" si="19"/>
        <v>93</v>
      </c>
      <c r="F117" s="78">
        <f t="shared" si="19"/>
        <v>90</v>
      </c>
      <c r="G117" s="78">
        <f t="shared" si="19"/>
        <v>113</v>
      </c>
      <c r="H117" s="78">
        <f t="shared" si="19"/>
        <v>84</v>
      </c>
      <c r="I117" s="78">
        <f t="shared" si="19"/>
        <v>90</v>
      </c>
      <c r="J117" s="78">
        <f t="shared" si="19"/>
        <v>121</v>
      </c>
      <c r="K117" s="78">
        <f t="shared" si="19"/>
        <v>132</v>
      </c>
      <c r="L117" s="78">
        <f t="shared" si="19"/>
        <v>133</v>
      </c>
      <c r="M117" s="78">
        <f t="shared" si="19"/>
        <v>183</v>
      </c>
      <c r="N117" s="79">
        <f t="shared" si="19"/>
        <v>264</v>
      </c>
      <c r="O117" s="130">
        <f t="shared" si="19"/>
        <v>174</v>
      </c>
      <c r="P117" s="131">
        <f t="shared" si="19"/>
        <v>112</v>
      </c>
      <c r="Q117" s="131">
        <f t="shared" si="19"/>
        <v>95</v>
      </c>
      <c r="R117" s="131">
        <v>100</v>
      </c>
      <c r="S117" s="131">
        <v>114</v>
      </c>
      <c r="T117" s="127">
        <v>192</v>
      </c>
      <c r="U117" s="127">
        <v>370</v>
      </c>
      <c r="V117" s="127">
        <v>360</v>
      </c>
      <c r="W117" s="128">
        <v>437</v>
      </c>
    </row>
    <row r="118" spans="1:23" x14ac:dyDescent="0.25">
      <c r="A118" s="67">
        <v>19</v>
      </c>
      <c r="B118" s="68" t="s">
        <v>134</v>
      </c>
      <c r="C118" s="80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2"/>
      <c r="O118" s="135"/>
      <c r="P118" s="136"/>
      <c r="Q118" s="136"/>
      <c r="R118" s="136"/>
      <c r="S118" s="136"/>
      <c r="T118" s="132"/>
      <c r="U118" s="132"/>
      <c r="V118" s="132"/>
      <c r="W118" s="133"/>
    </row>
    <row r="119" spans="1:23" x14ac:dyDescent="0.25">
      <c r="A119" s="67"/>
      <c r="B119" s="72" t="s">
        <v>95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25">
        <v>0</v>
      </c>
      <c r="P119" s="126">
        <v>0</v>
      </c>
      <c r="Q119" s="126">
        <v>0</v>
      </c>
      <c r="R119" s="126">
        <v>0</v>
      </c>
      <c r="S119" s="126">
        <v>0</v>
      </c>
      <c r="T119" s="122">
        <v>0</v>
      </c>
      <c r="U119" s="122">
        <v>0</v>
      </c>
      <c r="V119" s="122">
        <v>0</v>
      </c>
      <c r="W119" s="123">
        <v>0</v>
      </c>
    </row>
    <row r="120" spans="1:23" x14ac:dyDescent="0.25">
      <c r="A120" s="67"/>
      <c r="B120" s="72" t="s">
        <v>110</v>
      </c>
      <c r="C120" s="73">
        <v>29953</v>
      </c>
      <c r="D120" s="74">
        <v>29980</v>
      </c>
      <c r="E120" s="74">
        <v>30019</v>
      </c>
      <c r="F120" s="74">
        <v>30618</v>
      </c>
      <c r="G120" s="74">
        <v>30351</v>
      </c>
      <c r="H120" s="74">
        <v>30307</v>
      </c>
      <c r="I120" s="74">
        <v>31344</v>
      </c>
      <c r="J120" s="74">
        <v>30807</v>
      </c>
      <c r="K120" s="74">
        <v>30884</v>
      </c>
      <c r="L120" s="74">
        <v>31178</v>
      </c>
      <c r="M120" s="74">
        <v>30480</v>
      </c>
      <c r="N120" s="75">
        <v>30547</v>
      </c>
      <c r="O120" s="125">
        <v>30903</v>
      </c>
      <c r="P120" s="126">
        <v>31061</v>
      </c>
      <c r="Q120" s="126">
        <v>31538</v>
      </c>
      <c r="R120" s="126">
        <v>31559</v>
      </c>
      <c r="S120" s="126">
        <v>31811</v>
      </c>
      <c r="T120" s="122">
        <v>32116</v>
      </c>
      <c r="U120" s="122">
        <v>32289</v>
      </c>
      <c r="V120" s="122">
        <v>31915</v>
      </c>
      <c r="W120" s="123">
        <v>32150</v>
      </c>
    </row>
    <row r="121" spans="1:23" x14ac:dyDescent="0.25">
      <c r="A121" s="67"/>
      <c r="B121" s="72" t="s">
        <v>111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25">
        <v>0</v>
      </c>
      <c r="P121" s="126">
        <v>0</v>
      </c>
      <c r="Q121" s="126">
        <v>0</v>
      </c>
      <c r="R121" s="126">
        <v>0</v>
      </c>
      <c r="S121" s="126">
        <v>0</v>
      </c>
      <c r="T121" s="122">
        <v>0</v>
      </c>
      <c r="U121" s="122">
        <v>0</v>
      </c>
      <c r="V121" s="122">
        <v>0</v>
      </c>
      <c r="W121" s="123">
        <v>0</v>
      </c>
    </row>
    <row r="122" spans="1:23" x14ac:dyDescent="0.25">
      <c r="A122" s="67"/>
      <c r="B122" s="72" t="s">
        <v>112</v>
      </c>
      <c r="C122" s="73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5">
        <v>0</v>
      </c>
      <c r="O122" s="125">
        <v>0</v>
      </c>
      <c r="P122" s="126">
        <v>0</v>
      </c>
      <c r="Q122" s="126">
        <v>0</v>
      </c>
      <c r="R122" s="126">
        <v>0</v>
      </c>
      <c r="S122" s="126">
        <v>0</v>
      </c>
      <c r="T122" s="122">
        <v>0</v>
      </c>
      <c r="U122" s="122">
        <v>0</v>
      </c>
      <c r="V122" s="122">
        <v>0</v>
      </c>
      <c r="W122" s="123">
        <v>0</v>
      </c>
    </row>
    <row r="123" spans="1:23" ht="15.75" thickBot="1" x14ac:dyDescent="0.3">
      <c r="B123" s="76" t="s">
        <v>96</v>
      </c>
      <c r="C123" s="77">
        <f t="shared" ref="C123:Q123" si="20">SUM(C119:C122)</f>
        <v>29953</v>
      </c>
      <c r="D123" s="78">
        <f t="shared" si="20"/>
        <v>29980</v>
      </c>
      <c r="E123" s="78">
        <f t="shared" si="20"/>
        <v>30019</v>
      </c>
      <c r="F123" s="78">
        <f t="shared" si="20"/>
        <v>30618</v>
      </c>
      <c r="G123" s="78">
        <f t="shared" si="20"/>
        <v>30351</v>
      </c>
      <c r="H123" s="78">
        <f t="shared" si="20"/>
        <v>30307</v>
      </c>
      <c r="I123" s="78">
        <f t="shared" si="20"/>
        <v>31344</v>
      </c>
      <c r="J123" s="78">
        <f t="shared" si="20"/>
        <v>30807</v>
      </c>
      <c r="K123" s="78">
        <f t="shared" si="20"/>
        <v>30884</v>
      </c>
      <c r="L123" s="78">
        <f t="shared" si="20"/>
        <v>31178</v>
      </c>
      <c r="M123" s="78">
        <f t="shared" si="20"/>
        <v>30480</v>
      </c>
      <c r="N123" s="79">
        <f t="shared" si="20"/>
        <v>30547</v>
      </c>
      <c r="O123" s="130">
        <f t="shared" si="20"/>
        <v>30903</v>
      </c>
      <c r="P123" s="131">
        <f t="shared" si="20"/>
        <v>31061</v>
      </c>
      <c r="Q123" s="131">
        <f t="shared" si="20"/>
        <v>31538</v>
      </c>
      <c r="R123" s="131">
        <v>31559</v>
      </c>
      <c r="S123" s="131">
        <v>31811</v>
      </c>
      <c r="T123" s="127">
        <v>32116</v>
      </c>
      <c r="U123" s="127">
        <v>32289</v>
      </c>
      <c r="V123" s="127">
        <v>31915</v>
      </c>
      <c r="W123" s="128">
        <v>32150</v>
      </c>
    </row>
    <row r="124" spans="1:23" x14ac:dyDescent="0.25">
      <c r="A124" s="89">
        <v>20</v>
      </c>
      <c r="B124" s="68" t="s">
        <v>135</v>
      </c>
      <c r="C124" s="90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135"/>
      <c r="P124" s="136"/>
      <c r="Q124" s="136"/>
      <c r="R124" s="136"/>
      <c r="S124" s="136"/>
      <c r="T124" s="132"/>
      <c r="U124" s="132"/>
      <c r="V124" s="132"/>
      <c r="W124" s="133"/>
    </row>
    <row r="125" spans="1:23" x14ac:dyDescent="0.25">
      <c r="A125" s="67"/>
      <c r="B125" s="72" t="s">
        <v>95</v>
      </c>
      <c r="C125" s="91" t="s">
        <v>136</v>
      </c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5"/>
      <c r="O125" s="125"/>
      <c r="P125" s="126"/>
      <c r="Q125" s="126"/>
      <c r="R125" s="126"/>
      <c r="S125" s="126"/>
      <c r="T125" s="122"/>
      <c r="U125" s="122"/>
      <c r="V125" s="122"/>
      <c r="W125" s="123"/>
    </row>
    <row r="126" spans="1:23" x14ac:dyDescent="0.25">
      <c r="A126" s="67"/>
      <c r="B126" s="72" t="s">
        <v>110</v>
      </c>
      <c r="C126" s="91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5"/>
      <c r="O126" s="125"/>
      <c r="P126" s="126"/>
      <c r="Q126" s="126"/>
      <c r="R126" s="126"/>
      <c r="S126" s="126"/>
      <c r="T126" s="122"/>
      <c r="U126" s="122"/>
      <c r="V126" s="122"/>
      <c r="W126" s="123"/>
    </row>
    <row r="127" spans="1:23" x14ac:dyDescent="0.25">
      <c r="A127" s="67"/>
      <c r="B127" s="72" t="s">
        <v>111</v>
      </c>
      <c r="C127" s="91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5"/>
      <c r="O127" s="125"/>
      <c r="P127" s="126"/>
      <c r="Q127" s="126"/>
      <c r="R127" s="126"/>
      <c r="S127" s="126"/>
      <c r="T127" s="122"/>
      <c r="U127" s="122"/>
      <c r="V127" s="122"/>
      <c r="W127" s="123"/>
    </row>
    <row r="128" spans="1:23" x14ac:dyDescent="0.25">
      <c r="A128" s="67"/>
      <c r="B128" s="72" t="s">
        <v>112</v>
      </c>
      <c r="C128" s="91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5"/>
      <c r="O128" s="125"/>
      <c r="P128" s="126"/>
      <c r="Q128" s="126"/>
      <c r="R128" s="126"/>
      <c r="S128" s="126"/>
      <c r="T128" s="122"/>
      <c r="U128" s="122"/>
      <c r="V128" s="122"/>
      <c r="W128" s="123"/>
    </row>
    <row r="129" spans="1:23" ht="15.75" thickBot="1" x14ac:dyDescent="0.3">
      <c r="A129" s="67"/>
      <c r="B129" s="76" t="s">
        <v>96</v>
      </c>
      <c r="C129" s="77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9"/>
      <c r="O129" s="130"/>
      <c r="P129" s="131"/>
      <c r="Q129" s="131"/>
      <c r="R129" s="131"/>
      <c r="S129" s="131"/>
      <c r="T129" s="127"/>
      <c r="U129" s="127"/>
      <c r="V129" s="127"/>
      <c r="W129" s="128"/>
    </row>
    <row r="130" spans="1:23" ht="30" x14ac:dyDescent="0.25">
      <c r="A130" s="67">
        <v>21</v>
      </c>
      <c r="B130" s="68" t="s">
        <v>137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35"/>
      <c r="P130" s="136"/>
      <c r="Q130" s="136"/>
      <c r="R130" s="136"/>
      <c r="S130" s="136"/>
      <c r="T130" s="132"/>
      <c r="U130" s="132"/>
      <c r="V130" s="132"/>
      <c r="W130" s="133"/>
    </row>
    <row r="131" spans="1:23" x14ac:dyDescent="0.25">
      <c r="A131" s="67"/>
      <c r="B131" s="72" t="s">
        <v>95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25">
        <v>0</v>
      </c>
      <c r="P131" s="126">
        <v>0</v>
      </c>
      <c r="Q131" s="126">
        <v>0</v>
      </c>
      <c r="R131" s="126">
        <v>0</v>
      </c>
      <c r="S131" s="126">
        <v>0</v>
      </c>
      <c r="T131" s="122">
        <v>0</v>
      </c>
      <c r="U131" s="122">
        <v>0</v>
      </c>
      <c r="V131" s="122">
        <v>0</v>
      </c>
      <c r="W131" s="123">
        <v>0</v>
      </c>
    </row>
    <row r="132" spans="1:23" x14ac:dyDescent="0.25">
      <c r="A132" s="67"/>
      <c r="B132" s="72" t="s">
        <v>110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5">
        <v>0</v>
      </c>
      <c r="O132" s="125">
        <v>0</v>
      </c>
      <c r="P132" s="126">
        <v>0</v>
      </c>
      <c r="Q132" s="126">
        <v>0</v>
      </c>
      <c r="R132" s="126">
        <v>0</v>
      </c>
      <c r="S132" s="126">
        <v>0</v>
      </c>
      <c r="T132" s="122">
        <v>0</v>
      </c>
      <c r="U132" s="122">
        <v>0</v>
      </c>
      <c r="V132" s="122">
        <v>0</v>
      </c>
      <c r="W132" s="123">
        <v>0</v>
      </c>
    </row>
    <row r="133" spans="1:23" x14ac:dyDescent="0.25">
      <c r="A133" s="67"/>
      <c r="B133" s="72" t="s">
        <v>111</v>
      </c>
      <c r="C133" s="74">
        <v>1295</v>
      </c>
      <c r="D133" s="74">
        <v>1298</v>
      </c>
      <c r="E133" s="74">
        <v>1282</v>
      </c>
      <c r="F133" s="74">
        <v>1254</v>
      </c>
      <c r="G133" s="74">
        <v>1230</v>
      </c>
      <c r="H133" s="74">
        <v>1203</v>
      </c>
      <c r="I133" s="74">
        <v>1186</v>
      </c>
      <c r="J133" s="74">
        <v>1168</v>
      </c>
      <c r="K133" s="74">
        <v>861</v>
      </c>
      <c r="L133" s="74">
        <v>844</v>
      </c>
      <c r="M133" s="74">
        <v>828</v>
      </c>
      <c r="N133" s="75">
        <v>807</v>
      </c>
      <c r="O133" s="125">
        <v>794</v>
      </c>
      <c r="P133" s="126">
        <v>793</v>
      </c>
      <c r="Q133" s="126">
        <v>779</v>
      </c>
      <c r="R133" s="126">
        <v>761</v>
      </c>
      <c r="S133" s="126">
        <v>740</v>
      </c>
      <c r="T133" s="122">
        <v>720</v>
      </c>
      <c r="U133" s="122">
        <v>699</v>
      </c>
      <c r="V133" s="122">
        <v>703</v>
      </c>
      <c r="W133" s="123">
        <v>698</v>
      </c>
    </row>
    <row r="134" spans="1:23" x14ac:dyDescent="0.25">
      <c r="A134" s="67"/>
      <c r="B134" s="72" t="s">
        <v>112</v>
      </c>
      <c r="C134" s="74">
        <v>193</v>
      </c>
      <c r="D134" s="74">
        <v>199</v>
      </c>
      <c r="E134" s="74">
        <v>197</v>
      </c>
      <c r="F134" s="74">
        <v>193</v>
      </c>
      <c r="G134" s="74">
        <v>191</v>
      </c>
      <c r="H134" s="74">
        <v>191</v>
      </c>
      <c r="I134" s="74">
        <v>191</v>
      </c>
      <c r="J134" s="74">
        <v>190</v>
      </c>
      <c r="K134" s="74">
        <v>157</v>
      </c>
      <c r="L134" s="74">
        <v>150</v>
      </c>
      <c r="M134" s="74">
        <v>149</v>
      </c>
      <c r="N134" s="75">
        <v>145</v>
      </c>
      <c r="O134" s="125">
        <v>141</v>
      </c>
      <c r="P134" s="126">
        <v>140</v>
      </c>
      <c r="Q134" s="126">
        <v>135</v>
      </c>
      <c r="R134" s="126">
        <v>128</v>
      </c>
      <c r="S134" s="126">
        <v>121</v>
      </c>
      <c r="T134" s="122">
        <v>117</v>
      </c>
      <c r="U134" s="122">
        <v>110</v>
      </c>
      <c r="V134" s="122">
        <v>108</v>
      </c>
      <c r="W134" s="123">
        <v>107</v>
      </c>
    </row>
    <row r="135" spans="1:23" ht="15.75" thickBot="1" x14ac:dyDescent="0.3">
      <c r="A135" s="67"/>
      <c r="B135" s="76" t="s">
        <v>96</v>
      </c>
      <c r="C135" s="77">
        <f t="shared" ref="C135:M135" si="21">SUM(C131:C134)</f>
        <v>1488</v>
      </c>
      <c r="D135" s="78">
        <f t="shared" si="21"/>
        <v>1497</v>
      </c>
      <c r="E135" s="78">
        <f t="shared" si="21"/>
        <v>1479</v>
      </c>
      <c r="F135" s="78">
        <f t="shared" si="21"/>
        <v>1447</v>
      </c>
      <c r="G135" s="78">
        <f t="shared" si="21"/>
        <v>1421</v>
      </c>
      <c r="H135" s="78">
        <f t="shared" si="21"/>
        <v>1394</v>
      </c>
      <c r="I135" s="78">
        <f t="shared" si="21"/>
        <v>1377</v>
      </c>
      <c r="J135" s="78">
        <f t="shared" si="21"/>
        <v>1358</v>
      </c>
      <c r="K135" s="78">
        <f t="shared" si="21"/>
        <v>1018</v>
      </c>
      <c r="L135" s="78">
        <f t="shared" si="21"/>
        <v>994</v>
      </c>
      <c r="M135" s="78">
        <f t="shared" si="21"/>
        <v>977</v>
      </c>
      <c r="N135" s="79">
        <v>0</v>
      </c>
      <c r="O135" s="130">
        <f t="shared" ref="O135:P135" si="22">SUM(O131:O134)</f>
        <v>935</v>
      </c>
      <c r="P135" s="131">
        <f t="shared" si="22"/>
        <v>933</v>
      </c>
      <c r="Q135" s="131">
        <v>914</v>
      </c>
      <c r="R135" s="131">
        <v>889</v>
      </c>
      <c r="S135" s="131">
        <v>861</v>
      </c>
      <c r="T135" s="127">
        <v>837</v>
      </c>
      <c r="U135" s="127">
        <v>809</v>
      </c>
      <c r="V135" s="127">
        <v>811</v>
      </c>
      <c r="W135" s="128">
        <f>SUM(W131:W134)</f>
        <v>805</v>
      </c>
    </row>
    <row r="136" spans="1:23" ht="30" x14ac:dyDescent="0.25">
      <c r="A136" s="67">
        <v>22</v>
      </c>
      <c r="B136" s="68" t="s">
        <v>138</v>
      </c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2"/>
      <c r="O136" s="135"/>
      <c r="P136" s="136"/>
      <c r="Q136" s="136"/>
      <c r="R136" s="136"/>
      <c r="S136" s="136"/>
      <c r="T136" s="132"/>
      <c r="U136" s="132"/>
      <c r="V136" s="132"/>
      <c r="W136" s="133"/>
    </row>
    <row r="137" spans="1:23" x14ac:dyDescent="0.25">
      <c r="A137" s="67"/>
      <c r="B137" s="72" t="s">
        <v>95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5">
        <v>0</v>
      </c>
      <c r="O137" s="125">
        <v>0</v>
      </c>
      <c r="P137" s="126">
        <v>0</v>
      </c>
      <c r="Q137" s="126">
        <v>0</v>
      </c>
      <c r="R137" s="126">
        <v>0</v>
      </c>
      <c r="S137" s="126">
        <v>0</v>
      </c>
      <c r="T137" s="122">
        <v>0</v>
      </c>
      <c r="U137" s="122">
        <v>0</v>
      </c>
      <c r="V137" s="122">
        <v>0</v>
      </c>
      <c r="W137" s="123">
        <v>0</v>
      </c>
    </row>
    <row r="138" spans="1:23" x14ac:dyDescent="0.25">
      <c r="A138" s="67"/>
      <c r="B138" s="72" t="s">
        <v>110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25">
        <v>0</v>
      </c>
      <c r="P138" s="126">
        <v>0</v>
      </c>
      <c r="Q138" s="126">
        <v>0</v>
      </c>
      <c r="R138" s="126">
        <v>0</v>
      </c>
      <c r="S138" s="126">
        <v>0</v>
      </c>
      <c r="T138" s="122">
        <v>0</v>
      </c>
      <c r="U138" s="122">
        <v>0</v>
      </c>
      <c r="V138" s="122">
        <v>0</v>
      </c>
      <c r="W138" s="123">
        <v>0</v>
      </c>
    </row>
    <row r="139" spans="1:23" x14ac:dyDescent="0.25">
      <c r="A139" s="67"/>
      <c r="B139" s="72" t="s">
        <v>111</v>
      </c>
      <c r="C139" s="74">
        <v>0</v>
      </c>
      <c r="D139" s="74">
        <v>75</v>
      </c>
      <c r="E139" s="74">
        <v>0</v>
      </c>
      <c r="F139" s="74">
        <v>1</v>
      </c>
      <c r="G139" s="74">
        <v>6</v>
      </c>
      <c r="H139" s="74">
        <v>9</v>
      </c>
      <c r="I139" s="74">
        <v>13</v>
      </c>
      <c r="J139" s="74">
        <v>7</v>
      </c>
      <c r="K139" s="74">
        <v>9</v>
      </c>
      <c r="L139" s="74">
        <v>20</v>
      </c>
      <c r="M139" s="74">
        <v>7</v>
      </c>
      <c r="N139" s="75">
        <v>5</v>
      </c>
      <c r="O139" s="125">
        <v>10</v>
      </c>
      <c r="P139" s="126">
        <v>13</v>
      </c>
      <c r="Q139" s="126">
        <v>13</v>
      </c>
      <c r="R139" s="126">
        <v>19</v>
      </c>
      <c r="S139" s="126">
        <v>14</v>
      </c>
      <c r="T139" s="122">
        <v>9</v>
      </c>
      <c r="U139" s="122">
        <v>11</v>
      </c>
      <c r="V139" s="122">
        <v>25</v>
      </c>
      <c r="W139" s="123">
        <v>18</v>
      </c>
    </row>
    <row r="140" spans="1:23" x14ac:dyDescent="0.25">
      <c r="A140" s="67"/>
      <c r="B140" s="72" t="s">
        <v>112</v>
      </c>
      <c r="C140" s="74">
        <v>0</v>
      </c>
      <c r="D140" s="74">
        <v>13</v>
      </c>
      <c r="E140" s="74">
        <v>0</v>
      </c>
      <c r="F140" s="74">
        <v>1</v>
      </c>
      <c r="G140" s="74">
        <v>2</v>
      </c>
      <c r="H140" s="74">
        <v>1</v>
      </c>
      <c r="I140" s="74">
        <v>5</v>
      </c>
      <c r="J140" s="74">
        <v>0</v>
      </c>
      <c r="K140" s="74">
        <v>3</v>
      </c>
      <c r="L140" s="74">
        <v>1</v>
      </c>
      <c r="M140" s="74">
        <v>3</v>
      </c>
      <c r="N140" s="75">
        <v>1</v>
      </c>
      <c r="O140" s="125">
        <v>1</v>
      </c>
      <c r="P140" s="126">
        <v>2</v>
      </c>
      <c r="Q140" s="126">
        <v>1</v>
      </c>
      <c r="R140" s="126">
        <v>2</v>
      </c>
      <c r="S140" s="126">
        <v>2</v>
      </c>
      <c r="T140" s="122">
        <v>1</v>
      </c>
      <c r="U140" s="122">
        <v>2</v>
      </c>
      <c r="V140" s="122">
        <v>0</v>
      </c>
      <c r="W140" s="123">
        <v>1</v>
      </c>
    </row>
    <row r="141" spans="1:23" ht="15.75" thickBot="1" x14ac:dyDescent="0.3">
      <c r="A141" s="67"/>
      <c r="B141" s="76" t="s">
        <v>96</v>
      </c>
      <c r="C141" s="77">
        <f t="shared" ref="C141:P141" si="23">SUM(C137:C140)</f>
        <v>0</v>
      </c>
      <c r="D141" s="78">
        <f t="shared" si="23"/>
        <v>88</v>
      </c>
      <c r="E141" s="78">
        <f t="shared" si="23"/>
        <v>0</v>
      </c>
      <c r="F141" s="78">
        <f t="shared" si="23"/>
        <v>2</v>
      </c>
      <c r="G141" s="78">
        <f t="shared" si="23"/>
        <v>8</v>
      </c>
      <c r="H141" s="78">
        <f t="shared" si="23"/>
        <v>10</v>
      </c>
      <c r="I141" s="78">
        <f t="shared" si="23"/>
        <v>18</v>
      </c>
      <c r="J141" s="78">
        <f t="shared" si="23"/>
        <v>7</v>
      </c>
      <c r="K141" s="78">
        <f t="shared" si="23"/>
        <v>12</v>
      </c>
      <c r="L141" s="78">
        <f t="shared" si="23"/>
        <v>21</v>
      </c>
      <c r="M141" s="78">
        <f t="shared" si="23"/>
        <v>10</v>
      </c>
      <c r="N141" s="79">
        <f t="shared" si="23"/>
        <v>6</v>
      </c>
      <c r="O141" s="130">
        <f t="shared" si="23"/>
        <v>11</v>
      </c>
      <c r="P141" s="131">
        <f t="shared" si="23"/>
        <v>15</v>
      </c>
      <c r="Q141" s="131">
        <v>14</v>
      </c>
      <c r="R141" s="131">
        <v>21</v>
      </c>
      <c r="S141" s="131">
        <v>16</v>
      </c>
      <c r="T141" s="127">
        <v>10</v>
      </c>
      <c r="U141" s="127">
        <v>13</v>
      </c>
      <c r="V141" s="127">
        <v>25</v>
      </c>
      <c r="W141" s="128">
        <v>19</v>
      </c>
    </row>
    <row r="142" spans="1:23" ht="30" x14ac:dyDescent="0.25">
      <c r="A142" s="89">
        <v>23</v>
      </c>
      <c r="B142" s="68" t="s">
        <v>139</v>
      </c>
      <c r="C142" s="9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2"/>
      <c r="O142" s="135"/>
      <c r="P142" s="136"/>
      <c r="Q142" s="136"/>
      <c r="R142" s="136"/>
      <c r="S142" s="136"/>
      <c r="T142" s="132"/>
      <c r="U142" s="132"/>
      <c r="V142" s="132"/>
      <c r="W142" s="133"/>
    </row>
    <row r="143" spans="1:23" x14ac:dyDescent="0.25">
      <c r="A143" s="67"/>
      <c r="B143" s="72" t="s">
        <v>95</v>
      </c>
      <c r="C143" s="91" t="s">
        <v>136</v>
      </c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5"/>
      <c r="O143" s="125"/>
      <c r="P143" s="126"/>
      <c r="Q143" s="126"/>
      <c r="R143" s="126"/>
      <c r="S143" s="126"/>
      <c r="T143" s="122"/>
      <c r="U143" s="122"/>
      <c r="V143" s="122"/>
      <c r="W143" s="123"/>
    </row>
    <row r="144" spans="1:23" x14ac:dyDescent="0.25">
      <c r="A144" s="67"/>
      <c r="B144" s="72" t="s">
        <v>110</v>
      </c>
      <c r="C144" s="91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  <c r="O144" s="125"/>
      <c r="P144" s="126"/>
      <c r="Q144" s="126"/>
      <c r="R144" s="126"/>
      <c r="S144" s="126"/>
      <c r="T144" s="122"/>
      <c r="U144" s="122"/>
      <c r="V144" s="122"/>
      <c r="W144" s="123"/>
    </row>
    <row r="145" spans="1:23" x14ac:dyDescent="0.25">
      <c r="A145" s="67"/>
      <c r="B145" s="72" t="s">
        <v>111</v>
      </c>
      <c r="C145" s="91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125"/>
      <c r="P145" s="126"/>
      <c r="Q145" s="126"/>
      <c r="R145" s="126"/>
      <c r="S145" s="126"/>
      <c r="T145" s="122"/>
      <c r="U145" s="122"/>
      <c r="V145" s="122"/>
      <c r="W145" s="123"/>
    </row>
    <row r="146" spans="1:23" x14ac:dyDescent="0.25">
      <c r="A146" s="67"/>
      <c r="B146" s="72" t="s">
        <v>112</v>
      </c>
      <c r="C146" s="91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125"/>
      <c r="P146" s="126"/>
      <c r="Q146" s="126"/>
      <c r="R146" s="126"/>
      <c r="S146" s="126"/>
      <c r="T146" s="122"/>
      <c r="U146" s="122"/>
      <c r="V146" s="122"/>
      <c r="W146" s="123"/>
    </row>
    <row r="147" spans="1:23" ht="15.75" thickBot="1" x14ac:dyDescent="0.3">
      <c r="A147" s="67"/>
      <c r="B147" s="76" t="s">
        <v>96</v>
      </c>
      <c r="C147" s="93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9"/>
      <c r="O147" s="130"/>
      <c r="P147" s="131"/>
      <c r="Q147" s="131"/>
      <c r="R147" s="131"/>
      <c r="S147" s="131"/>
      <c r="T147" s="127"/>
      <c r="U147" s="127"/>
      <c r="V147" s="127"/>
      <c r="W147" s="128"/>
    </row>
    <row r="148" spans="1:23" x14ac:dyDescent="0.25">
      <c r="A148" s="67">
        <v>24</v>
      </c>
      <c r="B148" s="68" t="s">
        <v>140</v>
      </c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2"/>
      <c r="O148" s="135"/>
      <c r="P148" s="136"/>
      <c r="Q148" s="136"/>
      <c r="R148" s="136"/>
      <c r="S148" s="136"/>
      <c r="T148" s="132"/>
      <c r="U148" s="132"/>
      <c r="V148" s="132"/>
      <c r="W148" s="133"/>
    </row>
    <row r="149" spans="1:23" x14ac:dyDescent="0.25">
      <c r="A149" s="67"/>
      <c r="B149" s="72" t="s">
        <v>95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  <c r="H149" s="74">
        <v>0</v>
      </c>
      <c r="I149" s="74">
        <v>0</v>
      </c>
      <c r="J149" s="74">
        <v>0</v>
      </c>
      <c r="K149" s="74">
        <v>0</v>
      </c>
      <c r="L149" s="74">
        <v>0</v>
      </c>
      <c r="M149" s="74">
        <v>0</v>
      </c>
      <c r="N149" s="75">
        <v>0</v>
      </c>
      <c r="O149" s="125">
        <v>0</v>
      </c>
      <c r="P149" s="126">
        <v>0</v>
      </c>
      <c r="Q149" s="126">
        <v>0</v>
      </c>
      <c r="R149" s="126">
        <v>0</v>
      </c>
      <c r="S149" s="126">
        <v>0</v>
      </c>
      <c r="T149" s="122">
        <v>0</v>
      </c>
      <c r="U149" s="122">
        <v>0</v>
      </c>
      <c r="V149" s="122">
        <v>0</v>
      </c>
      <c r="W149" s="123">
        <v>0</v>
      </c>
    </row>
    <row r="150" spans="1:23" x14ac:dyDescent="0.25">
      <c r="A150" s="67"/>
      <c r="B150" s="72" t="s">
        <v>110</v>
      </c>
      <c r="C150" s="74">
        <v>0</v>
      </c>
      <c r="D150" s="74">
        <v>0</v>
      </c>
      <c r="E150" s="74">
        <v>0</v>
      </c>
      <c r="F150" s="74">
        <v>0</v>
      </c>
      <c r="G150" s="74">
        <v>0</v>
      </c>
      <c r="H150" s="74">
        <v>0</v>
      </c>
      <c r="I150" s="74">
        <v>0</v>
      </c>
      <c r="J150" s="74">
        <v>0</v>
      </c>
      <c r="K150" s="74">
        <v>0</v>
      </c>
      <c r="L150" s="74">
        <v>0</v>
      </c>
      <c r="M150" s="74">
        <v>0</v>
      </c>
      <c r="N150" s="75">
        <v>0</v>
      </c>
      <c r="O150" s="125">
        <v>0</v>
      </c>
      <c r="P150" s="126">
        <v>0</v>
      </c>
      <c r="Q150" s="126">
        <v>0</v>
      </c>
      <c r="R150" s="126">
        <v>0</v>
      </c>
      <c r="S150" s="126">
        <v>0</v>
      </c>
      <c r="T150" s="122">
        <v>0</v>
      </c>
      <c r="U150" s="122">
        <v>0</v>
      </c>
      <c r="V150" s="122">
        <v>0</v>
      </c>
      <c r="W150" s="123">
        <v>0</v>
      </c>
    </row>
    <row r="151" spans="1:23" x14ac:dyDescent="0.25">
      <c r="A151" s="67"/>
      <c r="B151" s="72" t="s">
        <v>111</v>
      </c>
      <c r="C151" s="74">
        <v>0</v>
      </c>
      <c r="D151" s="74">
        <v>70</v>
      </c>
      <c r="E151" s="74">
        <v>48</v>
      </c>
      <c r="F151" s="74">
        <v>29</v>
      </c>
      <c r="G151" s="74">
        <v>30</v>
      </c>
      <c r="H151" s="74">
        <v>36</v>
      </c>
      <c r="I151" s="74">
        <v>30</v>
      </c>
      <c r="J151" s="74">
        <v>25</v>
      </c>
      <c r="K151" s="74">
        <v>316</v>
      </c>
      <c r="L151" s="74">
        <v>37</v>
      </c>
      <c r="M151" s="74">
        <v>23</v>
      </c>
      <c r="N151" s="75">
        <v>26</v>
      </c>
      <c r="O151" s="125">
        <v>23</v>
      </c>
      <c r="P151" s="126">
        <v>14</v>
      </c>
      <c r="Q151" s="126">
        <v>27</v>
      </c>
      <c r="R151" s="126">
        <v>37</v>
      </c>
      <c r="S151" s="126">
        <v>35</v>
      </c>
      <c r="T151" s="122">
        <v>32</v>
      </c>
      <c r="U151" s="122">
        <v>32</v>
      </c>
      <c r="V151" s="122">
        <v>21</v>
      </c>
      <c r="W151" s="123">
        <v>23</v>
      </c>
    </row>
    <row r="152" spans="1:23" x14ac:dyDescent="0.25">
      <c r="A152" s="67"/>
      <c r="B152" s="72" t="s">
        <v>112</v>
      </c>
      <c r="C152" s="74">
        <v>0</v>
      </c>
      <c r="D152" s="74">
        <v>7</v>
      </c>
      <c r="E152" s="74">
        <v>6</v>
      </c>
      <c r="F152" s="74">
        <v>4</v>
      </c>
      <c r="G152" s="74">
        <v>4</v>
      </c>
      <c r="H152" s="74">
        <v>1</v>
      </c>
      <c r="I152" s="74">
        <v>5</v>
      </c>
      <c r="J152" s="74">
        <v>1</v>
      </c>
      <c r="K152" s="74">
        <v>36</v>
      </c>
      <c r="L152" s="74">
        <v>8</v>
      </c>
      <c r="M152" s="74">
        <v>4</v>
      </c>
      <c r="N152" s="75">
        <v>5</v>
      </c>
      <c r="O152" s="125">
        <v>5</v>
      </c>
      <c r="P152" s="126">
        <v>3</v>
      </c>
      <c r="Q152" s="126">
        <v>6</v>
      </c>
      <c r="R152" s="126">
        <v>9</v>
      </c>
      <c r="S152" s="126">
        <v>9</v>
      </c>
      <c r="T152" s="122">
        <v>9</v>
      </c>
      <c r="U152" s="122">
        <v>9</v>
      </c>
      <c r="V152" s="122">
        <v>2</v>
      </c>
      <c r="W152" s="123">
        <v>2</v>
      </c>
    </row>
    <row r="153" spans="1:23" ht="15.75" thickBot="1" x14ac:dyDescent="0.3">
      <c r="A153" s="67"/>
      <c r="B153" s="76" t="s">
        <v>96</v>
      </c>
      <c r="C153" s="77">
        <f t="shared" ref="C153:P153" si="24">SUM(C149:C152)</f>
        <v>0</v>
      </c>
      <c r="D153" s="78">
        <f t="shared" si="24"/>
        <v>77</v>
      </c>
      <c r="E153" s="78">
        <f t="shared" si="24"/>
        <v>54</v>
      </c>
      <c r="F153" s="78">
        <f t="shared" si="24"/>
        <v>33</v>
      </c>
      <c r="G153" s="78">
        <f t="shared" si="24"/>
        <v>34</v>
      </c>
      <c r="H153" s="78">
        <f t="shared" si="24"/>
        <v>37</v>
      </c>
      <c r="I153" s="78">
        <f t="shared" si="24"/>
        <v>35</v>
      </c>
      <c r="J153" s="78">
        <f t="shared" si="24"/>
        <v>26</v>
      </c>
      <c r="K153" s="78">
        <f t="shared" si="24"/>
        <v>352</v>
      </c>
      <c r="L153" s="78">
        <f t="shared" si="24"/>
        <v>45</v>
      </c>
      <c r="M153" s="78">
        <f t="shared" si="24"/>
        <v>27</v>
      </c>
      <c r="N153" s="79">
        <f t="shared" si="24"/>
        <v>31</v>
      </c>
      <c r="O153" s="130">
        <f t="shared" si="24"/>
        <v>28</v>
      </c>
      <c r="P153" s="131">
        <f t="shared" si="24"/>
        <v>17</v>
      </c>
      <c r="Q153" s="131">
        <v>33</v>
      </c>
      <c r="R153" s="131">
        <v>46</v>
      </c>
      <c r="S153" s="131">
        <v>44</v>
      </c>
      <c r="T153" s="127">
        <v>41</v>
      </c>
      <c r="U153" s="127">
        <v>41</v>
      </c>
      <c r="V153" s="127">
        <v>23</v>
      </c>
      <c r="W153" s="128">
        <v>25</v>
      </c>
    </row>
  </sheetData>
  <mergeCells count="1">
    <mergeCell ref="O2:W2"/>
  </mergeCells>
  <printOptions horizontalCentered="1"/>
  <pageMargins left="0.7" right="0.7" top="0.75" bottom="0.75" header="0.3" footer="0.3"/>
  <pageSetup scale="44" fitToWidth="2" fitToHeight="5" orientation="landscape" horizontalDpi="4294967293" r:id="rId1"/>
  <headerFooter>
    <oddHeader>&amp;CD.P.U. 20-58-D Data Collection
(C) Customer-Specific Data
NSTAR Gas Company</oddHeader>
    <oddFooter>&amp;CPage &amp;P of &amp;N</oddFooter>
  </headerFooter>
  <rowBreaks count="1" manualBreakCount="1">
    <brk id="7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W155"/>
  <sheetViews>
    <sheetView zoomScaleNormal="100" workbookViewId="0">
      <selection activeCell="B11" sqref="B11"/>
    </sheetView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23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3" ht="15.75" thickBot="1" x14ac:dyDescent="0.3">
      <c r="A2" s="94"/>
      <c r="B2" s="95"/>
      <c r="C2" s="96">
        <v>2020</v>
      </c>
      <c r="D2" s="97"/>
      <c r="E2" s="97"/>
      <c r="F2" s="98"/>
      <c r="G2" s="98"/>
      <c r="H2" s="98"/>
      <c r="I2" s="98"/>
      <c r="J2" s="98"/>
      <c r="K2" s="99"/>
      <c r="L2" s="100"/>
      <c r="M2" s="100"/>
      <c r="N2" s="101"/>
      <c r="O2" s="150">
        <v>2021</v>
      </c>
      <c r="P2" s="151"/>
      <c r="Q2" s="151"/>
      <c r="R2" s="151"/>
      <c r="S2" s="151"/>
      <c r="T2" s="151"/>
      <c r="U2" s="151"/>
      <c r="V2" s="151"/>
      <c r="W2" s="152"/>
    </row>
    <row r="3" spans="1:23" ht="15.75" thickBot="1" x14ac:dyDescent="0.3">
      <c r="B3" s="63" t="s">
        <v>152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138" t="s">
        <v>98</v>
      </c>
      <c r="P3" s="139" t="s">
        <v>99</v>
      </c>
      <c r="Q3" s="139" t="s">
        <v>100</v>
      </c>
      <c r="R3" s="139" t="s">
        <v>101</v>
      </c>
      <c r="S3" s="139" t="s">
        <v>30</v>
      </c>
      <c r="T3" s="65" t="s">
        <v>102</v>
      </c>
      <c r="U3" s="65" t="s">
        <v>103</v>
      </c>
      <c r="V3" s="65" t="s">
        <v>104</v>
      </c>
      <c r="W3" s="140" t="s">
        <v>105</v>
      </c>
    </row>
    <row r="4" spans="1:23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120"/>
      <c r="P4" s="119"/>
      <c r="Q4" s="121"/>
      <c r="R4" s="121"/>
      <c r="S4" s="121"/>
      <c r="T4" s="121"/>
      <c r="U4" s="121"/>
      <c r="V4" s="121"/>
      <c r="W4" s="112"/>
    </row>
    <row r="5" spans="1:23" x14ac:dyDescent="0.25">
      <c r="A5" s="67"/>
      <c r="B5" s="72" t="s">
        <v>95</v>
      </c>
      <c r="C5" s="73">
        <v>256542</v>
      </c>
      <c r="D5" s="74">
        <v>256712</v>
      </c>
      <c r="E5" s="74">
        <v>257559</v>
      </c>
      <c r="F5" s="74">
        <v>259307</v>
      </c>
      <c r="G5" s="74">
        <v>259642</v>
      </c>
      <c r="H5" s="74">
        <v>260587</v>
      </c>
      <c r="I5" s="74">
        <v>256792</v>
      </c>
      <c r="J5" s="74">
        <v>256621</v>
      </c>
      <c r="K5" s="74">
        <v>256285</v>
      </c>
      <c r="L5" s="74">
        <v>256196</v>
      </c>
      <c r="M5" s="74">
        <v>256249</v>
      </c>
      <c r="N5" s="75">
        <v>256143</v>
      </c>
      <c r="O5" s="125">
        <v>255661</v>
      </c>
      <c r="P5" s="122">
        <v>255691</v>
      </c>
      <c r="Q5" s="126">
        <v>255149</v>
      </c>
      <c r="R5" s="126">
        <v>257930</v>
      </c>
      <c r="S5" s="126">
        <v>256935</v>
      </c>
      <c r="T5" s="126">
        <v>256408</v>
      </c>
      <c r="U5" s="126">
        <v>255521</v>
      </c>
      <c r="V5" s="126">
        <v>255291</v>
      </c>
      <c r="W5" s="113">
        <v>255176</v>
      </c>
    </row>
    <row r="6" spans="1:23" x14ac:dyDescent="0.25">
      <c r="A6" s="67"/>
      <c r="B6" s="72" t="s">
        <v>110</v>
      </c>
      <c r="C6" s="73">
        <v>40620</v>
      </c>
      <c r="D6" s="74">
        <v>40784</v>
      </c>
      <c r="E6" s="74">
        <v>40343</v>
      </c>
      <c r="F6" s="74">
        <v>38970</v>
      </c>
      <c r="G6" s="74">
        <v>39065</v>
      </c>
      <c r="H6" s="74">
        <v>38356</v>
      </c>
      <c r="I6" s="74">
        <v>42310</v>
      </c>
      <c r="J6" s="74">
        <v>42434</v>
      </c>
      <c r="K6" s="74">
        <v>42966</v>
      </c>
      <c r="L6" s="74">
        <v>43439</v>
      </c>
      <c r="M6" s="74">
        <v>43961</v>
      </c>
      <c r="N6" s="75">
        <v>44433</v>
      </c>
      <c r="O6" s="125">
        <v>45102</v>
      </c>
      <c r="P6" s="122">
        <v>45728</v>
      </c>
      <c r="Q6" s="126">
        <v>46380</v>
      </c>
      <c r="R6" s="126">
        <v>43512</v>
      </c>
      <c r="S6" s="126">
        <v>44449</v>
      </c>
      <c r="T6" s="126">
        <v>44964</v>
      </c>
      <c r="U6" s="126">
        <v>45880</v>
      </c>
      <c r="V6" s="126">
        <v>46105</v>
      </c>
      <c r="W6" s="113">
        <v>46362</v>
      </c>
    </row>
    <row r="7" spans="1:23" x14ac:dyDescent="0.25">
      <c r="A7" s="67"/>
      <c r="B7" s="72" t="s">
        <v>111</v>
      </c>
      <c r="C7" s="73">
        <v>23496</v>
      </c>
      <c r="D7" s="74">
        <v>23485</v>
      </c>
      <c r="E7" s="74">
        <v>23493</v>
      </c>
      <c r="F7" s="74">
        <v>23498</v>
      </c>
      <c r="G7" s="74">
        <v>23512</v>
      </c>
      <c r="H7" s="74">
        <v>23519</v>
      </c>
      <c r="I7" s="74">
        <v>23464</v>
      </c>
      <c r="J7" s="74">
        <v>23426</v>
      </c>
      <c r="K7" s="74">
        <v>23414</v>
      </c>
      <c r="L7" s="74">
        <v>23886</v>
      </c>
      <c r="M7" s="74">
        <v>24012</v>
      </c>
      <c r="N7" s="75">
        <v>24121</v>
      </c>
      <c r="O7" s="125">
        <v>24152</v>
      </c>
      <c r="P7" s="122">
        <v>24128</v>
      </c>
      <c r="Q7" s="126">
        <v>24120</v>
      </c>
      <c r="R7" s="126">
        <v>24050</v>
      </c>
      <c r="S7" s="126">
        <v>23954</v>
      </c>
      <c r="T7" s="126">
        <v>23869</v>
      </c>
      <c r="U7" s="126">
        <v>23741</v>
      </c>
      <c r="V7" s="126">
        <v>23486</v>
      </c>
      <c r="W7" s="113">
        <v>23389</v>
      </c>
    </row>
    <row r="8" spans="1:23" x14ac:dyDescent="0.25">
      <c r="A8" s="67"/>
      <c r="B8" s="72" t="s">
        <v>112</v>
      </c>
      <c r="C8" s="73">
        <v>7932</v>
      </c>
      <c r="D8" s="74">
        <v>7933</v>
      </c>
      <c r="E8" s="74">
        <v>7937</v>
      </c>
      <c r="F8" s="74">
        <v>7938</v>
      </c>
      <c r="G8" s="74">
        <v>7935</v>
      </c>
      <c r="H8" s="74">
        <v>7939</v>
      </c>
      <c r="I8" s="74">
        <v>7941</v>
      </c>
      <c r="J8" s="74">
        <v>7939</v>
      </c>
      <c r="K8" s="74">
        <v>7944</v>
      </c>
      <c r="L8" s="74">
        <v>7477</v>
      </c>
      <c r="M8" s="74">
        <v>7478</v>
      </c>
      <c r="N8" s="75">
        <v>7499</v>
      </c>
      <c r="O8" s="125">
        <v>7518</v>
      </c>
      <c r="P8" s="122">
        <v>7539</v>
      </c>
      <c r="Q8" s="126">
        <v>7559</v>
      </c>
      <c r="R8" s="126">
        <v>7549</v>
      </c>
      <c r="S8" s="126">
        <v>7548</v>
      </c>
      <c r="T8" s="126">
        <v>7535</v>
      </c>
      <c r="U8" s="126">
        <v>7525</v>
      </c>
      <c r="V8" s="126">
        <v>7500</v>
      </c>
      <c r="W8" s="113">
        <v>7493</v>
      </c>
    </row>
    <row r="9" spans="1:23" x14ac:dyDescent="0.25">
      <c r="A9" s="67"/>
      <c r="B9" s="72" t="s">
        <v>113</v>
      </c>
      <c r="C9" s="73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5">
        <v>0</v>
      </c>
      <c r="O9" s="125">
        <v>0</v>
      </c>
      <c r="P9" s="122">
        <v>0</v>
      </c>
      <c r="Q9" s="126">
        <v>0</v>
      </c>
      <c r="R9" s="126">
        <v>0</v>
      </c>
      <c r="S9" s="126">
        <v>0</v>
      </c>
      <c r="T9" s="126">
        <v>0</v>
      </c>
      <c r="U9" s="126">
        <v>0</v>
      </c>
      <c r="V9" s="126">
        <v>0</v>
      </c>
      <c r="W9" s="113">
        <v>0</v>
      </c>
    </row>
    <row r="10" spans="1:23" ht="15.75" thickBot="1" x14ac:dyDescent="0.3">
      <c r="A10" s="67"/>
      <c r="B10" s="76" t="s">
        <v>96</v>
      </c>
      <c r="C10" s="77">
        <f t="shared" ref="C10:Q10" si="0">SUM(C5:C9)</f>
        <v>328590</v>
      </c>
      <c r="D10" s="78">
        <f t="shared" si="0"/>
        <v>328914</v>
      </c>
      <c r="E10" s="78">
        <f t="shared" si="0"/>
        <v>329332</v>
      </c>
      <c r="F10" s="78">
        <f t="shared" si="0"/>
        <v>329713</v>
      </c>
      <c r="G10" s="78">
        <f t="shared" si="0"/>
        <v>330154</v>
      </c>
      <c r="H10" s="78">
        <f t="shared" si="0"/>
        <v>330401</v>
      </c>
      <c r="I10" s="78">
        <f t="shared" si="0"/>
        <v>330507</v>
      </c>
      <c r="J10" s="78">
        <f t="shared" si="0"/>
        <v>330420</v>
      </c>
      <c r="K10" s="78">
        <f t="shared" si="0"/>
        <v>330609</v>
      </c>
      <c r="L10" s="78">
        <f t="shared" si="0"/>
        <v>330998</v>
      </c>
      <c r="M10" s="78">
        <f t="shared" si="0"/>
        <v>331700</v>
      </c>
      <c r="N10" s="79">
        <f t="shared" si="0"/>
        <v>332196</v>
      </c>
      <c r="O10" s="130">
        <f t="shared" si="0"/>
        <v>332433</v>
      </c>
      <c r="P10" s="127">
        <f t="shared" si="0"/>
        <v>333086</v>
      </c>
      <c r="Q10" s="127">
        <f t="shared" si="0"/>
        <v>333208</v>
      </c>
      <c r="R10" s="131">
        <v>333041</v>
      </c>
      <c r="S10" s="131">
        <v>332886</v>
      </c>
      <c r="T10" s="131">
        <v>332776</v>
      </c>
      <c r="U10" s="131">
        <f>SUM(U5:U9)</f>
        <v>332667</v>
      </c>
      <c r="V10" s="131">
        <f t="shared" ref="V10:W10" si="1">SUM(V5:V9)</f>
        <v>332382</v>
      </c>
      <c r="W10" s="114">
        <f t="shared" si="1"/>
        <v>332420</v>
      </c>
    </row>
    <row r="11" spans="1:23" x14ac:dyDescent="0.2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35"/>
      <c r="P11" s="132"/>
      <c r="Q11" s="136"/>
      <c r="R11" s="136"/>
      <c r="S11" s="136"/>
      <c r="T11" s="136"/>
      <c r="U11" s="136"/>
      <c r="V11" s="136"/>
      <c r="W11" s="115"/>
    </row>
    <row r="12" spans="1:23" x14ac:dyDescent="0.25">
      <c r="A12" s="67"/>
      <c r="B12" s="72" t="s">
        <v>95</v>
      </c>
      <c r="C12" s="73">
        <v>16</v>
      </c>
      <c r="D12" s="74">
        <v>6</v>
      </c>
      <c r="E12" s="74">
        <v>2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25">
        <v>0</v>
      </c>
      <c r="P12" s="122">
        <v>0</v>
      </c>
      <c r="Q12" s="126">
        <v>0</v>
      </c>
      <c r="R12" s="126">
        <v>0</v>
      </c>
      <c r="S12" s="126">
        <v>0</v>
      </c>
      <c r="T12" s="126">
        <v>0</v>
      </c>
      <c r="U12" s="126">
        <v>0</v>
      </c>
      <c r="V12" s="126">
        <v>0</v>
      </c>
      <c r="W12" s="113">
        <v>0</v>
      </c>
    </row>
    <row r="13" spans="1:23" x14ac:dyDescent="0.25">
      <c r="A13" s="67"/>
      <c r="B13" s="72" t="s">
        <v>110</v>
      </c>
      <c r="C13" s="73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25">
        <v>0</v>
      </c>
      <c r="P13" s="122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13">
        <v>0</v>
      </c>
    </row>
    <row r="14" spans="1:23" x14ac:dyDescent="0.25">
      <c r="A14" s="67"/>
      <c r="B14" s="72" t="s">
        <v>111</v>
      </c>
      <c r="C14" s="73">
        <v>32</v>
      </c>
      <c r="D14" s="74">
        <v>58</v>
      </c>
      <c r="E14" s="74">
        <v>22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5">
        <v>0</v>
      </c>
      <c r="O14" s="125">
        <v>0</v>
      </c>
      <c r="P14" s="122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13">
        <v>0</v>
      </c>
    </row>
    <row r="15" spans="1:23" x14ac:dyDescent="0.25">
      <c r="A15" s="67"/>
      <c r="B15" s="72" t="s">
        <v>112</v>
      </c>
      <c r="C15" s="73">
        <v>3</v>
      </c>
      <c r="D15" s="74">
        <v>3</v>
      </c>
      <c r="E15" s="74">
        <v>1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25">
        <v>0</v>
      </c>
      <c r="P15" s="122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13">
        <v>0</v>
      </c>
    </row>
    <row r="16" spans="1:23" x14ac:dyDescent="0.2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25">
        <v>0</v>
      </c>
      <c r="P16" s="122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13">
        <v>0</v>
      </c>
    </row>
    <row r="17" spans="1:23" ht="15.75" thickBot="1" x14ac:dyDescent="0.3">
      <c r="B17" s="76" t="s">
        <v>96</v>
      </c>
      <c r="C17" s="77">
        <f t="shared" ref="C17:Q17" si="2">SUM(C12:C16)</f>
        <v>51</v>
      </c>
      <c r="D17" s="78">
        <f t="shared" si="2"/>
        <v>67</v>
      </c>
      <c r="E17" s="78">
        <f t="shared" si="2"/>
        <v>25</v>
      </c>
      <c r="F17" s="78">
        <f t="shared" si="2"/>
        <v>0</v>
      </c>
      <c r="G17" s="78">
        <f t="shared" si="2"/>
        <v>0</v>
      </c>
      <c r="H17" s="78">
        <f t="shared" si="2"/>
        <v>0</v>
      </c>
      <c r="I17" s="78">
        <f t="shared" si="2"/>
        <v>0</v>
      </c>
      <c r="J17" s="78">
        <f t="shared" si="2"/>
        <v>0</v>
      </c>
      <c r="K17" s="78">
        <f t="shared" si="2"/>
        <v>0</v>
      </c>
      <c r="L17" s="78">
        <f t="shared" si="2"/>
        <v>0</v>
      </c>
      <c r="M17" s="78">
        <f t="shared" si="2"/>
        <v>0</v>
      </c>
      <c r="N17" s="79">
        <f t="shared" si="2"/>
        <v>0</v>
      </c>
      <c r="O17" s="130">
        <f t="shared" si="2"/>
        <v>0</v>
      </c>
      <c r="P17" s="127">
        <f t="shared" si="2"/>
        <v>0</v>
      </c>
      <c r="Q17" s="127">
        <f t="shared" si="2"/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14">
        <v>0</v>
      </c>
    </row>
    <row r="18" spans="1:23" x14ac:dyDescent="0.25">
      <c r="A18" s="103">
        <v>3.1</v>
      </c>
      <c r="B18" s="68" t="s">
        <v>115</v>
      </c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134"/>
      <c r="P18" s="132"/>
      <c r="Q18" s="132"/>
      <c r="R18" s="132"/>
      <c r="S18" s="132"/>
      <c r="T18" s="132"/>
      <c r="U18" s="132"/>
      <c r="V18" s="132"/>
      <c r="W18" s="133"/>
    </row>
    <row r="19" spans="1:23" x14ac:dyDescent="0.25">
      <c r="B19" s="72" t="s">
        <v>95</v>
      </c>
      <c r="C19" s="74">
        <v>22253</v>
      </c>
      <c r="D19" s="74">
        <v>20990</v>
      </c>
      <c r="E19" s="74">
        <v>10177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5">
        <v>0</v>
      </c>
      <c r="O19" s="124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1</v>
      </c>
      <c r="U19" s="122">
        <v>2</v>
      </c>
      <c r="V19" s="122">
        <v>1</v>
      </c>
      <c r="W19" s="123">
        <v>5706</v>
      </c>
    </row>
    <row r="20" spans="1:23" x14ac:dyDescent="0.25">
      <c r="B20" s="72" t="s">
        <v>110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5">
        <v>0</v>
      </c>
      <c r="O20" s="124">
        <v>0</v>
      </c>
      <c r="P20" s="122">
        <v>0</v>
      </c>
      <c r="Q20" s="122">
        <v>0</v>
      </c>
      <c r="R20" s="122">
        <v>0</v>
      </c>
      <c r="S20" s="122">
        <v>1</v>
      </c>
      <c r="T20" s="122">
        <v>5</v>
      </c>
      <c r="U20" s="122">
        <v>2</v>
      </c>
      <c r="V20" s="122">
        <v>0</v>
      </c>
      <c r="W20" s="123">
        <v>1190</v>
      </c>
    </row>
    <row r="21" spans="1:23" x14ac:dyDescent="0.25">
      <c r="B21" s="72" t="s">
        <v>111</v>
      </c>
      <c r="C21" s="74">
        <v>1243</v>
      </c>
      <c r="D21" s="74">
        <v>1266</v>
      </c>
      <c r="E21" s="74">
        <v>601</v>
      </c>
      <c r="F21" s="74">
        <v>0</v>
      </c>
      <c r="G21" s="74">
        <v>0</v>
      </c>
      <c r="H21" s="74">
        <v>0</v>
      </c>
      <c r="I21" s="74">
        <v>0</v>
      </c>
      <c r="J21" s="74">
        <v>436</v>
      </c>
      <c r="K21" s="74">
        <v>35</v>
      </c>
      <c r="L21" s="74">
        <v>387</v>
      </c>
      <c r="M21" s="74">
        <v>0</v>
      </c>
      <c r="N21" s="75">
        <v>0</v>
      </c>
      <c r="O21" s="124">
        <v>0</v>
      </c>
      <c r="P21" s="122">
        <v>0</v>
      </c>
      <c r="Q21" s="122">
        <v>0</v>
      </c>
      <c r="R21" s="122">
        <v>0</v>
      </c>
      <c r="S21" s="122">
        <v>32</v>
      </c>
      <c r="T21" s="122">
        <v>310</v>
      </c>
      <c r="U21" s="122">
        <v>1203</v>
      </c>
      <c r="V21" s="122">
        <v>626</v>
      </c>
      <c r="W21" s="123">
        <v>390</v>
      </c>
    </row>
    <row r="22" spans="1:23" x14ac:dyDescent="0.25">
      <c r="B22" s="72" t="s">
        <v>112</v>
      </c>
      <c r="C22" s="74">
        <v>350</v>
      </c>
      <c r="D22" s="74">
        <v>396</v>
      </c>
      <c r="E22" s="74">
        <v>214</v>
      </c>
      <c r="F22" s="74">
        <v>0</v>
      </c>
      <c r="G22" s="74">
        <v>0</v>
      </c>
      <c r="H22" s="74">
        <v>0</v>
      </c>
      <c r="I22" s="74">
        <v>0</v>
      </c>
      <c r="J22" s="74">
        <v>150</v>
      </c>
      <c r="K22" s="74">
        <v>11</v>
      </c>
      <c r="L22" s="74">
        <v>184</v>
      </c>
      <c r="M22" s="74">
        <v>0</v>
      </c>
      <c r="N22" s="75">
        <v>0</v>
      </c>
      <c r="O22" s="124">
        <v>0</v>
      </c>
      <c r="P22" s="122">
        <v>0</v>
      </c>
      <c r="Q22" s="122">
        <v>0</v>
      </c>
      <c r="R22" s="122">
        <v>0</v>
      </c>
      <c r="S22" s="122">
        <v>10</v>
      </c>
      <c r="T22" s="122">
        <v>104</v>
      </c>
      <c r="U22" s="122">
        <v>329</v>
      </c>
      <c r="V22" s="122">
        <v>242</v>
      </c>
      <c r="W22" s="123">
        <v>214</v>
      </c>
    </row>
    <row r="23" spans="1:23" ht="15.75" thickBot="1" x14ac:dyDescent="0.3">
      <c r="B23" s="76" t="s">
        <v>96</v>
      </c>
      <c r="C23" s="78">
        <v>23846</v>
      </c>
      <c r="D23" s="78">
        <v>22652</v>
      </c>
      <c r="E23" s="78">
        <v>10992</v>
      </c>
      <c r="F23" s="78">
        <v>0</v>
      </c>
      <c r="G23" s="78">
        <v>0</v>
      </c>
      <c r="H23" s="78">
        <v>0</v>
      </c>
      <c r="I23" s="78">
        <v>0</v>
      </c>
      <c r="J23" s="78">
        <v>587</v>
      </c>
      <c r="K23" s="78">
        <v>47</v>
      </c>
      <c r="L23" s="78">
        <v>571</v>
      </c>
      <c r="M23" s="78">
        <v>0</v>
      </c>
      <c r="N23" s="79">
        <v>0</v>
      </c>
      <c r="O23" s="129">
        <v>0</v>
      </c>
      <c r="P23" s="127">
        <v>0</v>
      </c>
      <c r="Q23" s="127">
        <f t="shared" ref="Q23" si="3">SUM(Q18:Q22)</f>
        <v>0</v>
      </c>
      <c r="R23" s="127">
        <v>0</v>
      </c>
      <c r="S23" s="127">
        <v>43</v>
      </c>
      <c r="T23" s="127">
        <v>420</v>
      </c>
      <c r="U23" s="127">
        <v>1536</v>
      </c>
      <c r="V23" s="127">
        <v>869</v>
      </c>
      <c r="W23" s="128">
        <v>7500</v>
      </c>
    </row>
    <row r="24" spans="1:23" ht="30" x14ac:dyDescent="0.25">
      <c r="A24" s="103">
        <v>3.2</v>
      </c>
      <c r="B24" s="68" t="s">
        <v>116</v>
      </c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134"/>
      <c r="P24" s="132"/>
      <c r="Q24" s="132"/>
      <c r="R24" s="132"/>
      <c r="S24" s="132"/>
      <c r="T24" s="132"/>
      <c r="U24" s="132"/>
      <c r="V24" s="132"/>
      <c r="W24" s="133"/>
    </row>
    <row r="25" spans="1:23" x14ac:dyDescent="0.25">
      <c r="B25" s="72" t="s">
        <v>95</v>
      </c>
      <c r="C25" s="74">
        <v>16685</v>
      </c>
      <c r="D25" s="74">
        <v>13569</v>
      </c>
      <c r="E25" s="74">
        <v>9404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5">
        <v>0</v>
      </c>
      <c r="O25" s="124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1</v>
      </c>
      <c r="U25" s="122">
        <v>2</v>
      </c>
      <c r="V25" s="122">
        <v>3</v>
      </c>
      <c r="W25" s="123">
        <v>1228</v>
      </c>
    </row>
    <row r="26" spans="1:23" x14ac:dyDescent="0.25">
      <c r="B26" s="72" t="s">
        <v>110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5">
        <v>0</v>
      </c>
      <c r="O26" s="124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2</v>
      </c>
      <c r="V26" s="122">
        <v>0</v>
      </c>
      <c r="W26" s="123">
        <v>241</v>
      </c>
    </row>
    <row r="27" spans="1:23" x14ac:dyDescent="0.25">
      <c r="B27" s="72" t="s">
        <v>111</v>
      </c>
      <c r="C27" s="74">
        <v>748</v>
      </c>
      <c r="D27" s="74">
        <v>726</v>
      </c>
      <c r="E27" s="74">
        <v>488</v>
      </c>
      <c r="F27" s="74">
        <v>0</v>
      </c>
      <c r="G27" s="74">
        <v>0</v>
      </c>
      <c r="H27" s="74">
        <v>0</v>
      </c>
      <c r="I27" s="74">
        <v>0</v>
      </c>
      <c r="J27" s="74">
        <v>2</v>
      </c>
      <c r="K27" s="74">
        <v>0</v>
      </c>
      <c r="L27" s="74">
        <v>0</v>
      </c>
      <c r="M27" s="74">
        <v>0</v>
      </c>
      <c r="N27" s="75">
        <v>0</v>
      </c>
      <c r="O27" s="124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74</v>
      </c>
      <c r="U27" s="122">
        <v>458</v>
      </c>
      <c r="V27" s="122">
        <v>628</v>
      </c>
      <c r="W27" s="123">
        <v>314</v>
      </c>
    </row>
    <row r="28" spans="1:23" x14ac:dyDescent="0.25">
      <c r="B28" s="72" t="s">
        <v>112</v>
      </c>
      <c r="C28" s="74">
        <v>199</v>
      </c>
      <c r="D28" s="74">
        <v>189</v>
      </c>
      <c r="E28" s="74">
        <v>110</v>
      </c>
      <c r="F28" s="74">
        <v>0</v>
      </c>
      <c r="G28" s="74">
        <v>0</v>
      </c>
      <c r="H28" s="74">
        <v>0</v>
      </c>
      <c r="I28" s="74">
        <v>0</v>
      </c>
      <c r="J28" s="74">
        <v>1</v>
      </c>
      <c r="K28" s="74">
        <v>0</v>
      </c>
      <c r="L28" s="74">
        <v>0</v>
      </c>
      <c r="M28" s="74">
        <v>0</v>
      </c>
      <c r="N28" s="75">
        <v>0</v>
      </c>
      <c r="O28" s="124">
        <v>0</v>
      </c>
      <c r="P28" s="122">
        <v>0</v>
      </c>
      <c r="Q28" s="122">
        <v>0</v>
      </c>
      <c r="R28" s="122">
        <v>0</v>
      </c>
      <c r="S28" s="122">
        <v>0</v>
      </c>
      <c r="T28" s="122">
        <v>24</v>
      </c>
      <c r="U28" s="122">
        <v>139</v>
      </c>
      <c r="V28" s="122">
        <v>148</v>
      </c>
      <c r="W28" s="123">
        <v>123</v>
      </c>
    </row>
    <row r="29" spans="1:23" ht="15.75" thickBot="1" x14ac:dyDescent="0.3">
      <c r="B29" s="76" t="s">
        <v>96</v>
      </c>
      <c r="C29" s="77">
        <v>17632</v>
      </c>
      <c r="D29" s="78">
        <v>14484</v>
      </c>
      <c r="E29" s="78">
        <v>10002</v>
      </c>
      <c r="F29" s="78">
        <v>0</v>
      </c>
      <c r="G29" s="78">
        <v>0</v>
      </c>
      <c r="H29" s="78">
        <v>0</v>
      </c>
      <c r="I29" s="78">
        <v>0</v>
      </c>
      <c r="J29" s="78">
        <v>3</v>
      </c>
      <c r="K29" s="78">
        <v>0</v>
      </c>
      <c r="L29" s="78">
        <v>0</v>
      </c>
      <c r="M29" s="78">
        <v>0</v>
      </c>
      <c r="N29" s="79">
        <v>0</v>
      </c>
      <c r="O29" s="129">
        <v>0</v>
      </c>
      <c r="P29" s="127">
        <v>0</v>
      </c>
      <c r="Q29" s="127">
        <f t="shared" ref="Q29" si="4">SUM(Q24:Q28)</f>
        <v>0</v>
      </c>
      <c r="R29" s="127">
        <v>0</v>
      </c>
      <c r="S29" s="127">
        <v>0</v>
      </c>
      <c r="T29" s="127">
        <v>99</v>
      </c>
      <c r="U29" s="127">
        <v>601</v>
      </c>
      <c r="V29" s="127">
        <v>779</v>
      </c>
      <c r="W29" s="128">
        <v>1906</v>
      </c>
    </row>
    <row r="30" spans="1:23" x14ac:dyDescent="0.25">
      <c r="A30" s="67">
        <v>4</v>
      </c>
      <c r="B30" s="68" t="s">
        <v>117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2"/>
      <c r="O30" s="134"/>
      <c r="P30" s="132"/>
      <c r="Q30" s="132"/>
      <c r="R30" s="132"/>
      <c r="S30" s="132"/>
      <c r="T30" s="132"/>
      <c r="U30" s="132"/>
      <c r="V30" s="132"/>
      <c r="W30" s="133"/>
    </row>
    <row r="31" spans="1:23" x14ac:dyDescent="0.25">
      <c r="A31" s="67"/>
      <c r="B31" s="72" t="s">
        <v>95</v>
      </c>
      <c r="C31" s="74">
        <v>13</v>
      </c>
      <c r="D31" s="74">
        <v>6</v>
      </c>
      <c r="E31" s="74">
        <v>7</v>
      </c>
      <c r="F31" s="74">
        <v>2</v>
      </c>
      <c r="G31" s="74">
        <v>9</v>
      </c>
      <c r="H31" s="74">
        <v>4</v>
      </c>
      <c r="I31" s="74">
        <v>2</v>
      </c>
      <c r="J31" s="74">
        <v>0</v>
      </c>
      <c r="K31" s="74">
        <v>2</v>
      </c>
      <c r="L31" s="74">
        <v>3</v>
      </c>
      <c r="M31">
        <v>4</v>
      </c>
      <c r="N31" s="75">
        <v>4</v>
      </c>
      <c r="O31" s="124">
        <v>3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3">
        <v>0</v>
      </c>
    </row>
    <row r="32" spans="1:23" x14ac:dyDescent="0.25">
      <c r="A32" s="67"/>
      <c r="B32" s="72" t="s">
        <v>110</v>
      </c>
      <c r="C32" s="74">
        <v>11</v>
      </c>
      <c r="D32" s="74">
        <v>8</v>
      </c>
      <c r="E32" s="74">
        <v>0</v>
      </c>
      <c r="F32" s="74">
        <v>1</v>
      </c>
      <c r="G32" s="74">
        <v>2</v>
      </c>
      <c r="H32" s="74">
        <v>0</v>
      </c>
      <c r="I32" s="74">
        <v>1</v>
      </c>
      <c r="J32" s="74">
        <v>1</v>
      </c>
      <c r="K32" s="74">
        <v>2</v>
      </c>
      <c r="L32" s="74">
        <v>2</v>
      </c>
      <c r="M32" s="74">
        <v>4</v>
      </c>
      <c r="N32" s="75">
        <v>0</v>
      </c>
      <c r="O32" s="124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3">
        <v>0</v>
      </c>
    </row>
    <row r="33" spans="1:23" x14ac:dyDescent="0.25">
      <c r="A33" s="67"/>
      <c r="B33" s="72" t="s">
        <v>111</v>
      </c>
      <c r="C33" s="74">
        <v>16</v>
      </c>
      <c r="D33" s="74">
        <v>19</v>
      </c>
      <c r="E33" s="74">
        <v>18</v>
      </c>
      <c r="F33" s="74">
        <v>0</v>
      </c>
      <c r="G33" s="74">
        <v>1</v>
      </c>
      <c r="H33" s="74">
        <v>1</v>
      </c>
      <c r="I33" s="74">
        <v>1</v>
      </c>
      <c r="J33" s="74">
        <v>0</v>
      </c>
      <c r="K33" s="74">
        <v>1</v>
      </c>
      <c r="L33" s="74">
        <v>2</v>
      </c>
      <c r="M33" s="74">
        <v>5</v>
      </c>
      <c r="N33" s="75">
        <v>3</v>
      </c>
      <c r="O33" s="124">
        <v>1</v>
      </c>
      <c r="P33" s="122">
        <v>1</v>
      </c>
      <c r="Q33" s="122">
        <v>0</v>
      </c>
      <c r="R33" s="122">
        <v>0</v>
      </c>
      <c r="S33" s="122">
        <v>0</v>
      </c>
      <c r="T33" s="122">
        <v>2</v>
      </c>
      <c r="U33" s="122">
        <v>9</v>
      </c>
      <c r="V33" s="122">
        <v>28</v>
      </c>
      <c r="W33" s="123">
        <v>27</v>
      </c>
    </row>
    <row r="34" spans="1:23" x14ac:dyDescent="0.25">
      <c r="A34" s="67"/>
      <c r="B34" s="72" t="s">
        <v>112</v>
      </c>
      <c r="C34" s="74">
        <v>5</v>
      </c>
      <c r="D34" s="74">
        <v>2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1</v>
      </c>
      <c r="M34" s="74">
        <v>0</v>
      </c>
      <c r="N34" s="75">
        <v>0</v>
      </c>
      <c r="O34" s="124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2</v>
      </c>
      <c r="V34" s="122">
        <v>3</v>
      </c>
      <c r="W34" s="123">
        <v>8</v>
      </c>
    </row>
    <row r="35" spans="1:23" ht="15.75" thickBot="1" x14ac:dyDescent="0.3">
      <c r="A35" s="67"/>
      <c r="B35" s="76" t="s">
        <v>96</v>
      </c>
      <c r="C35" s="77">
        <v>45</v>
      </c>
      <c r="D35" s="78">
        <v>35</v>
      </c>
      <c r="E35" s="78">
        <v>25</v>
      </c>
      <c r="F35" s="78">
        <v>3</v>
      </c>
      <c r="G35" s="78">
        <v>12</v>
      </c>
      <c r="H35" s="78">
        <v>5</v>
      </c>
      <c r="I35" s="78">
        <v>4</v>
      </c>
      <c r="J35" s="78">
        <v>1</v>
      </c>
      <c r="K35" s="78">
        <v>5</v>
      </c>
      <c r="L35" s="78">
        <v>8</v>
      </c>
      <c r="M35" s="78">
        <v>13</v>
      </c>
      <c r="N35" s="79">
        <v>7</v>
      </c>
      <c r="O35" s="129">
        <v>4</v>
      </c>
      <c r="P35" s="127">
        <v>1</v>
      </c>
      <c r="Q35" s="127">
        <f t="shared" ref="Q35" si="5">SUM(Q30:Q34)</f>
        <v>0</v>
      </c>
      <c r="R35" s="127">
        <v>0</v>
      </c>
      <c r="S35" s="127">
        <v>0</v>
      </c>
      <c r="T35" s="127">
        <v>2</v>
      </c>
      <c r="U35" s="127">
        <v>11</v>
      </c>
      <c r="V35" s="127">
        <v>31</v>
      </c>
      <c r="W35" s="128">
        <v>35</v>
      </c>
    </row>
    <row r="36" spans="1:23" ht="30" x14ac:dyDescent="0.25">
      <c r="A36" s="67">
        <v>5</v>
      </c>
      <c r="B36" s="68" t="s">
        <v>118</v>
      </c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2"/>
      <c r="O36" s="134"/>
      <c r="P36" s="132"/>
      <c r="Q36" s="132"/>
      <c r="R36" s="132"/>
      <c r="S36" s="132"/>
      <c r="T36" s="132"/>
      <c r="U36" s="132"/>
      <c r="V36" s="132"/>
      <c r="W36" s="133"/>
    </row>
    <row r="37" spans="1:23" x14ac:dyDescent="0.25">
      <c r="A37" s="67"/>
      <c r="B37" s="72" t="s">
        <v>95</v>
      </c>
      <c r="C37" s="74">
        <v>12</v>
      </c>
      <c r="D37" s="74">
        <v>6</v>
      </c>
      <c r="E37" s="74">
        <v>7</v>
      </c>
      <c r="F37" s="74">
        <v>2</v>
      </c>
      <c r="G37" s="74">
        <v>8</v>
      </c>
      <c r="H37" s="74">
        <v>5</v>
      </c>
      <c r="I37" s="74">
        <v>2</v>
      </c>
      <c r="J37" s="74">
        <v>0</v>
      </c>
      <c r="K37" s="74">
        <v>2</v>
      </c>
      <c r="L37" s="74">
        <v>2</v>
      </c>
      <c r="M37" s="74">
        <v>5</v>
      </c>
      <c r="N37" s="75">
        <v>4</v>
      </c>
      <c r="O37" s="124">
        <v>0</v>
      </c>
      <c r="P37" s="122">
        <v>0</v>
      </c>
      <c r="Q37" s="122">
        <v>0</v>
      </c>
      <c r="R37" s="122">
        <v>0</v>
      </c>
      <c r="S37" s="122">
        <v>0</v>
      </c>
      <c r="T37" s="122">
        <v>0</v>
      </c>
      <c r="U37" s="122">
        <v>0</v>
      </c>
      <c r="V37" s="122">
        <v>0</v>
      </c>
      <c r="W37" s="123">
        <v>0</v>
      </c>
    </row>
    <row r="38" spans="1:23" x14ac:dyDescent="0.25">
      <c r="A38" s="67"/>
      <c r="B38" s="72" t="s">
        <v>110</v>
      </c>
      <c r="C38" s="74">
        <v>12</v>
      </c>
      <c r="D38" s="74">
        <v>8</v>
      </c>
      <c r="E38" s="74">
        <v>0</v>
      </c>
      <c r="F38" s="74">
        <v>1</v>
      </c>
      <c r="G38" s="74">
        <v>2</v>
      </c>
      <c r="H38" s="74">
        <v>0</v>
      </c>
      <c r="I38" s="74">
        <v>1</v>
      </c>
      <c r="J38" s="74">
        <v>1</v>
      </c>
      <c r="K38" s="74">
        <v>2</v>
      </c>
      <c r="L38" s="74">
        <v>2</v>
      </c>
      <c r="M38" s="74">
        <v>4</v>
      </c>
      <c r="N38" s="75">
        <v>0</v>
      </c>
      <c r="O38" s="124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3">
        <v>0</v>
      </c>
    </row>
    <row r="39" spans="1:23" x14ac:dyDescent="0.25">
      <c r="A39" s="67"/>
      <c r="B39" s="72" t="s">
        <v>111</v>
      </c>
      <c r="C39" s="74">
        <v>15</v>
      </c>
      <c r="D39" s="74">
        <v>19</v>
      </c>
      <c r="E39" s="74">
        <v>17</v>
      </c>
      <c r="F39" s="74">
        <v>0</v>
      </c>
      <c r="G39" s="74">
        <v>1</v>
      </c>
      <c r="H39" s="74">
        <v>1</v>
      </c>
      <c r="I39" s="74">
        <v>1</v>
      </c>
      <c r="J39" s="74">
        <v>0</v>
      </c>
      <c r="K39" s="74">
        <v>1</v>
      </c>
      <c r="L39" s="74">
        <v>2</v>
      </c>
      <c r="M39" s="74">
        <v>5</v>
      </c>
      <c r="N39" s="75">
        <v>3</v>
      </c>
      <c r="O39" s="124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3">
        <v>0</v>
      </c>
    </row>
    <row r="40" spans="1:23" x14ac:dyDescent="0.25">
      <c r="A40" s="67"/>
      <c r="B40" s="72" t="s">
        <v>112</v>
      </c>
      <c r="C40" s="74">
        <v>5</v>
      </c>
      <c r="D40" s="74">
        <v>2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1</v>
      </c>
      <c r="M40" s="74">
        <v>0</v>
      </c>
      <c r="N40" s="75">
        <v>0</v>
      </c>
      <c r="O40" s="124">
        <v>0</v>
      </c>
      <c r="P40" s="122">
        <v>0</v>
      </c>
      <c r="Q40" s="122">
        <v>0</v>
      </c>
      <c r="R40" s="122">
        <v>0</v>
      </c>
      <c r="S40" s="122">
        <v>0</v>
      </c>
      <c r="T40" s="122">
        <v>0</v>
      </c>
      <c r="U40" s="122">
        <v>0</v>
      </c>
      <c r="V40" s="122">
        <v>0</v>
      </c>
      <c r="W40" s="123">
        <v>0</v>
      </c>
    </row>
    <row r="41" spans="1:23" ht="15.75" thickBot="1" x14ac:dyDescent="0.3">
      <c r="A41" s="67"/>
      <c r="B41" s="76" t="s">
        <v>96</v>
      </c>
      <c r="C41" s="77">
        <v>44</v>
      </c>
      <c r="D41" s="78">
        <v>35</v>
      </c>
      <c r="E41" s="78">
        <v>24</v>
      </c>
      <c r="F41" s="78">
        <v>3</v>
      </c>
      <c r="G41" s="78">
        <v>11</v>
      </c>
      <c r="H41" s="78">
        <v>6</v>
      </c>
      <c r="I41" s="78">
        <v>4</v>
      </c>
      <c r="J41" s="78">
        <v>1</v>
      </c>
      <c r="K41" s="78">
        <v>5</v>
      </c>
      <c r="L41" s="78">
        <v>7</v>
      </c>
      <c r="M41" s="78">
        <v>14</v>
      </c>
      <c r="N41" s="79">
        <v>7</v>
      </c>
      <c r="O41" s="129">
        <v>0</v>
      </c>
      <c r="P41" s="127">
        <v>0</v>
      </c>
      <c r="Q41" s="127">
        <f t="shared" ref="Q41" si="6">SUM(Q36:Q40)</f>
        <v>0</v>
      </c>
      <c r="R41" s="127">
        <v>0</v>
      </c>
      <c r="S41" s="127">
        <v>0</v>
      </c>
      <c r="T41" s="127">
        <v>0</v>
      </c>
      <c r="U41" s="127">
        <v>0</v>
      </c>
      <c r="V41" s="127">
        <v>0</v>
      </c>
      <c r="W41" s="128">
        <v>0</v>
      </c>
    </row>
    <row r="42" spans="1:23" x14ac:dyDescent="0.25">
      <c r="A42" s="67">
        <v>6</v>
      </c>
      <c r="B42" s="68" t="s">
        <v>119</v>
      </c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2"/>
      <c r="O42" s="135"/>
      <c r="P42" s="132"/>
      <c r="Q42" s="132"/>
      <c r="R42" s="132"/>
      <c r="S42" s="132"/>
      <c r="T42" s="132"/>
      <c r="U42" s="132"/>
      <c r="V42" s="132"/>
      <c r="W42" s="133"/>
    </row>
    <row r="43" spans="1:23" x14ac:dyDescent="0.25">
      <c r="A43" s="67"/>
      <c r="B43" s="72" t="s">
        <v>95</v>
      </c>
      <c r="C43" s="73">
        <v>9314</v>
      </c>
      <c r="D43" s="74">
        <v>9069</v>
      </c>
      <c r="E43" s="74">
        <v>8619</v>
      </c>
      <c r="F43" s="74">
        <v>8201</v>
      </c>
      <c r="G43" s="74">
        <v>7704</v>
      </c>
      <c r="H43" s="74">
        <v>7374</v>
      </c>
      <c r="I43" s="74">
        <v>7712</v>
      </c>
      <c r="J43" s="74">
        <v>7591</v>
      </c>
      <c r="K43" s="74">
        <v>7885</v>
      </c>
      <c r="L43" s="74">
        <v>8044</v>
      </c>
      <c r="M43" s="74">
        <v>7734</v>
      </c>
      <c r="N43" s="75">
        <v>9633</v>
      </c>
      <c r="O43" s="125">
        <v>11573</v>
      </c>
      <c r="P43" s="122">
        <v>11356</v>
      </c>
      <c r="Q43" s="122">
        <v>12779</v>
      </c>
      <c r="R43" s="122">
        <v>14798</v>
      </c>
      <c r="S43" s="122">
        <v>13529</v>
      </c>
      <c r="T43" s="122">
        <v>12621</v>
      </c>
      <c r="U43" s="122">
        <v>11721</v>
      </c>
      <c r="V43" s="122">
        <v>11711</v>
      </c>
      <c r="W43" s="123">
        <v>11481</v>
      </c>
    </row>
    <row r="44" spans="1:23" x14ac:dyDescent="0.25">
      <c r="A44" s="67"/>
      <c r="B44" s="72" t="s">
        <v>110</v>
      </c>
      <c r="C44" s="73">
        <v>2699</v>
      </c>
      <c r="D44" s="74">
        <v>2672</v>
      </c>
      <c r="E44" s="74">
        <v>2512</v>
      </c>
      <c r="F44" s="74">
        <v>3112</v>
      </c>
      <c r="G44" s="74">
        <v>2948</v>
      </c>
      <c r="H44" s="74">
        <v>2900</v>
      </c>
      <c r="I44" s="74">
        <v>2707</v>
      </c>
      <c r="J44" s="74">
        <v>2407</v>
      </c>
      <c r="K44" s="74">
        <v>2549</v>
      </c>
      <c r="L44" s="74">
        <v>2510</v>
      </c>
      <c r="M44" s="74">
        <v>2100</v>
      </c>
      <c r="N44" s="75">
        <v>2192</v>
      </c>
      <c r="O44" s="125">
        <v>2740</v>
      </c>
      <c r="P44" s="122">
        <v>2557</v>
      </c>
      <c r="Q44" s="122">
        <v>3252</v>
      </c>
      <c r="R44" s="122">
        <v>3788</v>
      </c>
      <c r="S44" s="122">
        <v>3423</v>
      </c>
      <c r="T44" s="122">
        <v>3286</v>
      </c>
      <c r="U44" s="122">
        <v>3470</v>
      </c>
      <c r="V44" s="122">
        <v>3386</v>
      </c>
      <c r="W44" s="123">
        <v>3206</v>
      </c>
    </row>
    <row r="45" spans="1:23" x14ac:dyDescent="0.25">
      <c r="A45" s="67"/>
      <c r="B45" s="72" t="s">
        <v>111</v>
      </c>
      <c r="C45" s="73">
        <v>433</v>
      </c>
      <c r="D45" s="74">
        <v>436</v>
      </c>
      <c r="E45" s="74">
        <v>478</v>
      </c>
      <c r="F45" s="74">
        <v>240</v>
      </c>
      <c r="G45" s="74">
        <v>246</v>
      </c>
      <c r="H45" s="74">
        <v>221</v>
      </c>
      <c r="I45" s="74">
        <v>271</v>
      </c>
      <c r="J45" s="74">
        <v>254</v>
      </c>
      <c r="K45" s="74">
        <v>247</v>
      </c>
      <c r="L45" s="74">
        <v>268</v>
      </c>
      <c r="M45" s="74">
        <v>271</v>
      </c>
      <c r="N45" s="75">
        <v>350</v>
      </c>
      <c r="O45" s="125">
        <v>434</v>
      </c>
      <c r="P45" s="122">
        <v>420</v>
      </c>
      <c r="Q45" s="122">
        <v>458</v>
      </c>
      <c r="R45" s="122">
        <v>793</v>
      </c>
      <c r="S45" s="122">
        <v>634</v>
      </c>
      <c r="T45" s="122">
        <v>604</v>
      </c>
      <c r="U45" s="122">
        <v>662</v>
      </c>
      <c r="V45" s="122">
        <v>810</v>
      </c>
      <c r="W45" s="123">
        <v>663</v>
      </c>
    </row>
    <row r="46" spans="1:23" x14ac:dyDescent="0.25">
      <c r="A46" s="67"/>
      <c r="B46" s="72" t="s">
        <v>112</v>
      </c>
      <c r="C46" s="73">
        <v>63</v>
      </c>
      <c r="D46" s="74">
        <v>101</v>
      </c>
      <c r="E46" s="74">
        <v>99</v>
      </c>
      <c r="F46" s="74">
        <v>50</v>
      </c>
      <c r="G46" s="74">
        <v>27</v>
      </c>
      <c r="H46" s="74">
        <v>33</v>
      </c>
      <c r="I46" s="74">
        <v>35</v>
      </c>
      <c r="J46" s="74">
        <v>37</v>
      </c>
      <c r="K46" s="74">
        <v>22</v>
      </c>
      <c r="L46" s="74">
        <v>27</v>
      </c>
      <c r="M46" s="74">
        <v>33</v>
      </c>
      <c r="N46" s="75">
        <v>22</v>
      </c>
      <c r="O46" s="125">
        <v>18</v>
      </c>
      <c r="P46" s="122">
        <v>16</v>
      </c>
      <c r="Q46" s="122">
        <v>22</v>
      </c>
      <c r="R46" s="122">
        <v>33</v>
      </c>
      <c r="S46" s="122">
        <v>25</v>
      </c>
      <c r="T46" s="122">
        <v>37</v>
      </c>
      <c r="U46" s="122">
        <v>43</v>
      </c>
      <c r="V46" s="122">
        <v>50</v>
      </c>
      <c r="W46" s="123">
        <v>49</v>
      </c>
    </row>
    <row r="47" spans="1:23" ht="15.75" thickBot="1" x14ac:dyDescent="0.3">
      <c r="A47" s="67"/>
      <c r="B47" s="76" t="s">
        <v>96</v>
      </c>
      <c r="C47" s="77">
        <f t="shared" ref="C47:Q47" si="7">SUM(C43:C46)</f>
        <v>12509</v>
      </c>
      <c r="D47" s="78">
        <f t="shared" si="7"/>
        <v>12278</v>
      </c>
      <c r="E47" s="78">
        <f t="shared" si="7"/>
        <v>11708</v>
      </c>
      <c r="F47" s="78">
        <f t="shared" si="7"/>
        <v>11603</v>
      </c>
      <c r="G47" s="78">
        <f t="shared" si="7"/>
        <v>10925</v>
      </c>
      <c r="H47" s="78">
        <f t="shared" si="7"/>
        <v>10528</v>
      </c>
      <c r="I47" s="78">
        <f t="shared" si="7"/>
        <v>10725</v>
      </c>
      <c r="J47" s="78">
        <f t="shared" si="7"/>
        <v>10289</v>
      </c>
      <c r="K47" s="78">
        <f t="shared" si="7"/>
        <v>10703</v>
      </c>
      <c r="L47" s="78">
        <f t="shared" si="7"/>
        <v>10849</v>
      </c>
      <c r="M47" s="78">
        <f t="shared" si="7"/>
        <v>10138</v>
      </c>
      <c r="N47" s="79">
        <f t="shared" si="7"/>
        <v>12197</v>
      </c>
      <c r="O47" s="130">
        <f t="shared" si="7"/>
        <v>14765</v>
      </c>
      <c r="P47" s="127">
        <f t="shared" si="7"/>
        <v>14349</v>
      </c>
      <c r="Q47" s="127">
        <f t="shared" si="7"/>
        <v>16511</v>
      </c>
      <c r="R47" s="127">
        <v>19412</v>
      </c>
      <c r="S47" s="127">
        <v>17611</v>
      </c>
      <c r="T47" s="127">
        <v>16548</v>
      </c>
      <c r="U47" s="127">
        <f>SUM(U43:U46)</f>
        <v>15896</v>
      </c>
      <c r="V47" s="127">
        <f t="shared" ref="V47:W47" si="8">SUM(V43:V46)</f>
        <v>15957</v>
      </c>
      <c r="W47" s="128">
        <f t="shared" si="8"/>
        <v>15399</v>
      </c>
    </row>
    <row r="48" spans="1:23" x14ac:dyDescent="0.25">
      <c r="A48" s="67">
        <v>7</v>
      </c>
      <c r="B48" s="68" t="s">
        <v>120</v>
      </c>
      <c r="C48" s="9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2"/>
      <c r="O48" s="134"/>
      <c r="P48" s="132"/>
      <c r="Q48" s="132"/>
      <c r="R48" s="132"/>
      <c r="S48" s="132"/>
      <c r="T48" s="132"/>
      <c r="U48" s="132"/>
      <c r="V48" s="132"/>
      <c r="W48" s="133"/>
    </row>
    <row r="49" spans="1:23" x14ac:dyDescent="0.25">
      <c r="A49" s="67"/>
      <c r="B49" s="72" t="s">
        <v>95</v>
      </c>
      <c r="C49" s="91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24">
        <v>0</v>
      </c>
      <c r="P49" s="122">
        <v>0</v>
      </c>
      <c r="Q49" s="122">
        <v>0</v>
      </c>
      <c r="R49" s="122">
        <v>0</v>
      </c>
      <c r="S49" s="122">
        <v>0</v>
      </c>
      <c r="T49" s="122">
        <v>0</v>
      </c>
      <c r="U49" s="122">
        <v>0</v>
      </c>
      <c r="V49" s="122">
        <v>0</v>
      </c>
      <c r="W49" s="123">
        <v>0</v>
      </c>
    </row>
    <row r="50" spans="1:23" x14ac:dyDescent="0.25">
      <c r="A50" s="67"/>
      <c r="B50" s="72" t="s">
        <v>110</v>
      </c>
      <c r="C50" s="91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24">
        <v>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0</v>
      </c>
      <c r="V50" s="122">
        <v>0</v>
      </c>
      <c r="W50" s="123">
        <v>0</v>
      </c>
    </row>
    <row r="51" spans="1:23" x14ac:dyDescent="0.25">
      <c r="A51" s="67"/>
      <c r="B51" s="72" t="s">
        <v>111</v>
      </c>
      <c r="C51" s="91">
        <v>5511</v>
      </c>
      <c r="D51" s="74">
        <v>5602</v>
      </c>
      <c r="E51" s="74">
        <v>2293</v>
      </c>
      <c r="F51" s="74">
        <v>64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5">
        <v>0</v>
      </c>
      <c r="O51" s="124">
        <v>0</v>
      </c>
      <c r="P51" s="122">
        <v>0</v>
      </c>
      <c r="Q51" s="122">
        <v>0</v>
      </c>
      <c r="R51" s="122">
        <v>0</v>
      </c>
      <c r="S51" s="122">
        <v>0</v>
      </c>
      <c r="T51" s="122">
        <v>0</v>
      </c>
      <c r="U51" s="122">
        <v>0</v>
      </c>
      <c r="V51" s="122">
        <v>0</v>
      </c>
      <c r="W51" s="123">
        <v>1</v>
      </c>
    </row>
    <row r="52" spans="1:23" x14ac:dyDescent="0.25">
      <c r="A52" s="67"/>
      <c r="B52" s="72" t="s">
        <v>112</v>
      </c>
      <c r="C52" s="91">
        <v>1485</v>
      </c>
      <c r="D52" s="74">
        <v>1701</v>
      </c>
      <c r="E52" s="74">
        <v>735</v>
      </c>
      <c r="F52" s="74">
        <v>20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5">
        <v>0</v>
      </c>
      <c r="O52" s="124">
        <v>0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0</v>
      </c>
      <c r="V52" s="122">
        <v>0</v>
      </c>
      <c r="W52" s="123">
        <v>0</v>
      </c>
    </row>
    <row r="53" spans="1:23" ht="15.75" thickBot="1" x14ac:dyDescent="0.3">
      <c r="A53" s="67"/>
      <c r="B53" s="76" t="s">
        <v>96</v>
      </c>
      <c r="C53" s="93">
        <f t="shared" ref="C53:P53" si="9">SUM(C49:C52)</f>
        <v>6996</v>
      </c>
      <c r="D53" s="78">
        <f t="shared" si="9"/>
        <v>7303</v>
      </c>
      <c r="E53" s="78">
        <f t="shared" si="9"/>
        <v>3028</v>
      </c>
      <c r="F53" s="78">
        <f t="shared" si="9"/>
        <v>84</v>
      </c>
      <c r="G53" s="78">
        <f t="shared" si="9"/>
        <v>0</v>
      </c>
      <c r="H53" s="78">
        <f t="shared" si="9"/>
        <v>0</v>
      </c>
      <c r="I53" s="78">
        <f t="shared" si="9"/>
        <v>0</v>
      </c>
      <c r="J53" s="78">
        <f t="shared" si="9"/>
        <v>0</v>
      </c>
      <c r="K53" s="78">
        <f t="shared" si="9"/>
        <v>0</v>
      </c>
      <c r="L53" s="78">
        <f t="shared" si="9"/>
        <v>0</v>
      </c>
      <c r="M53" s="78">
        <f t="shared" si="9"/>
        <v>0</v>
      </c>
      <c r="N53" s="79">
        <f t="shared" si="9"/>
        <v>0</v>
      </c>
      <c r="O53" s="129">
        <f t="shared" si="9"/>
        <v>0</v>
      </c>
      <c r="P53" s="127">
        <f t="shared" si="9"/>
        <v>0</v>
      </c>
      <c r="Q53" s="127">
        <f t="shared" ref="Q53" si="10">SUM(Q48:Q52)</f>
        <v>0</v>
      </c>
      <c r="R53" s="127">
        <v>0</v>
      </c>
      <c r="S53" s="127">
        <v>0</v>
      </c>
      <c r="T53" s="127">
        <v>0</v>
      </c>
      <c r="U53" s="127">
        <v>0</v>
      </c>
      <c r="V53" s="127">
        <v>0</v>
      </c>
      <c r="W53" s="128">
        <v>1</v>
      </c>
    </row>
    <row r="54" spans="1:23" ht="30" x14ac:dyDescent="0.25">
      <c r="A54" s="67">
        <v>8</v>
      </c>
      <c r="B54" s="68" t="s">
        <v>143</v>
      </c>
      <c r="C54" s="9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2"/>
      <c r="O54" s="134"/>
      <c r="P54" s="132"/>
      <c r="Q54" s="132"/>
      <c r="R54" s="132"/>
      <c r="S54" s="132"/>
      <c r="T54" s="132"/>
      <c r="U54" s="132"/>
      <c r="V54" s="132"/>
      <c r="W54" s="133"/>
    </row>
    <row r="55" spans="1:23" x14ac:dyDescent="0.25">
      <c r="A55" s="67"/>
      <c r="B55" s="72" t="s">
        <v>95</v>
      </c>
      <c r="C55" s="91">
        <v>1653</v>
      </c>
      <c r="D55" s="74">
        <v>2552</v>
      </c>
      <c r="E55" s="74">
        <v>3505</v>
      </c>
      <c r="F55" s="74">
        <v>4049</v>
      </c>
      <c r="G55" s="74">
        <v>3958</v>
      </c>
      <c r="H55" s="74">
        <v>3974</v>
      </c>
      <c r="I55" s="74">
        <v>3152</v>
      </c>
      <c r="J55" s="74">
        <v>1976</v>
      </c>
      <c r="K55" s="74">
        <v>1451</v>
      </c>
      <c r="L55" s="74">
        <v>1098</v>
      </c>
      <c r="M55" s="74">
        <v>913</v>
      </c>
      <c r="N55" s="75">
        <v>804</v>
      </c>
      <c r="O55" s="124">
        <v>762</v>
      </c>
      <c r="P55" s="122">
        <v>863</v>
      </c>
      <c r="Q55" s="122">
        <v>1101</v>
      </c>
      <c r="R55" s="122">
        <v>1517</v>
      </c>
      <c r="S55" s="122">
        <v>1825</v>
      </c>
      <c r="T55" s="122">
        <v>2133</v>
      </c>
      <c r="U55" s="122">
        <v>2636</v>
      </c>
      <c r="V55" s="122">
        <v>2986</v>
      </c>
      <c r="W55" s="123">
        <v>3119</v>
      </c>
    </row>
    <row r="56" spans="1:23" x14ac:dyDescent="0.25">
      <c r="A56" s="67"/>
      <c r="B56" s="72" t="s">
        <v>110</v>
      </c>
      <c r="C56" s="91">
        <v>336</v>
      </c>
      <c r="D56" s="74">
        <v>370</v>
      </c>
      <c r="E56" s="74">
        <v>398</v>
      </c>
      <c r="F56" s="74">
        <v>455</v>
      </c>
      <c r="G56" s="74">
        <v>550</v>
      </c>
      <c r="H56" s="74">
        <v>644</v>
      </c>
      <c r="I56" s="74">
        <v>687</v>
      </c>
      <c r="J56" s="74">
        <v>659</v>
      </c>
      <c r="K56" s="74">
        <v>542</v>
      </c>
      <c r="L56" s="74">
        <v>413</v>
      </c>
      <c r="M56" s="74">
        <v>306</v>
      </c>
      <c r="N56" s="75">
        <v>67</v>
      </c>
      <c r="O56" s="124">
        <v>56</v>
      </c>
      <c r="P56" s="122">
        <v>119</v>
      </c>
      <c r="Q56" s="122">
        <v>211</v>
      </c>
      <c r="R56" s="122">
        <v>382</v>
      </c>
      <c r="S56" s="122">
        <v>555</v>
      </c>
      <c r="T56" s="122">
        <v>677</v>
      </c>
      <c r="U56" s="122">
        <v>857</v>
      </c>
      <c r="V56" s="122">
        <v>910</v>
      </c>
      <c r="W56" s="123">
        <v>922</v>
      </c>
    </row>
    <row r="57" spans="1:23" x14ac:dyDescent="0.25">
      <c r="A57" s="67"/>
      <c r="B57" s="72" t="s">
        <v>111</v>
      </c>
      <c r="C57" s="91">
        <v>41</v>
      </c>
      <c r="D57" s="74">
        <v>61</v>
      </c>
      <c r="E57" s="74">
        <v>71</v>
      </c>
      <c r="F57" s="74">
        <v>81</v>
      </c>
      <c r="G57" s="74">
        <v>77</v>
      </c>
      <c r="H57" s="74">
        <v>58</v>
      </c>
      <c r="I57" s="74">
        <v>43</v>
      </c>
      <c r="J57" s="74">
        <v>27</v>
      </c>
      <c r="K57" s="74">
        <v>31</v>
      </c>
      <c r="L57" s="74">
        <v>52</v>
      </c>
      <c r="M57" s="74">
        <v>23</v>
      </c>
      <c r="N57" s="75">
        <v>26</v>
      </c>
      <c r="O57" s="124">
        <v>29</v>
      </c>
      <c r="P57" s="122">
        <v>27</v>
      </c>
      <c r="Q57" s="122">
        <v>35</v>
      </c>
      <c r="R57" s="122">
        <v>40</v>
      </c>
      <c r="S57" s="122">
        <v>82</v>
      </c>
      <c r="T57" s="122">
        <v>84</v>
      </c>
      <c r="U57" s="122">
        <v>86</v>
      </c>
      <c r="V57" s="122">
        <v>193</v>
      </c>
      <c r="W57" s="123">
        <v>293</v>
      </c>
    </row>
    <row r="58" spans="1:23" x14ac:dyDescent="0.25">
      <c r="A58" s="67"/>
      <c r="B58" s="72" t="s">
        <v>112</v>
      </c>
      <c r="C58" s="91">
        <v>23</v>
      </c>
      <c r="D58" s="74">
        <v>27</v>
      </c>
      <c r="E58" s="74">
        <v>38</v>
      </c>
      <c r="F58" s="74">
        <v>41</v>
      </c>
      <c r="G58" s="74">
        <v>30</v>
      </c>
      <c r="H58" s="74">
        <v>19</v>
      </c>
      <c r="I58" s="74">
        <v>19</v>
      </c>
      <c r="J58" s="74">
        <v>20</v>
      </c>
      <c r="K58" s="74">
        <v>26</v>
      </c>
      <c r="L58" s="74">
        <v>38</v>
      </c>
      <c r="M58" s="74">
        <v>36</v>
      </c>
      <c r="N58" s="75">
        <v>36</v>
      </c>
      <c r="O58" s="124">
        <v>32</v>
      </c>
      <c r="P58" s="122">
        <v>29</v>
      </c>
      <c r="Q58" s="122">
        <v>37</v>
      </c>
      <c r="R58" s="122">
        <v>36</v>
      </c>
      <c r="S58" s="122">
        <v>54</v>
      </c>
      <c r="T58" s="122">
        <v>60</v>
      </c>
      <c r="U58" s="122">
        <v>67</v>
      </c>
      <c r="V58" s="122">
        <v>81</v>
      </c>
      <c r="W58" s="123">
        <v>93</v>
      </c>
    </row>
    <row r="59" spans="1:23" ht="15.75" thickBot="1" x14ac:dyDescent="0.3">
      <c r="A59" s="67"/>
      <c r="B59" s="76" t="s">
        <v>96</v>
      </c>
      <c r="C59" s="93">
        <f t="shared" ref="C59:P59" si="11">SUM(C55:C58)</f>
        <v>2053</v>
      </c>
      <c r="D59" s="78">
        <f t="shared" si="11"/>
        <v>3010</v>
      </c>
      <c r="E59" s="78">
        <f t="shared" si="11"/>
        <v>4012</v>
      </c>
      <c r="F59" s="78">
        <f t="shared" si="11"/>
        <v>4626</v>
      </c>
      <c r="G59" s="78">
        <f t="shared" si="11"/>
        <v>4615</v>
      </c>
      <c r="H59" s="78">
        <f t="shared" si="11"/>
        <v>4695</v>
      </c>
      <c r="I59" s="78">
        <f t="shared" si="11"/>
        <v>3901</v>
      </c>
      <c r="J59" s="78">
        <f t="shared" si="11"/>
        <v>2682</v>
      </c>
      <c r="K59" s="78">
        <f t="shared" si="11"/>
        <v>2050</v>
      </c>
      <c r="L59" s="78">
        <f t="shared" si="11"/>
        <v>1601</v>
      </c>
      <c r="M59" s="78">
        <f t="shared" si="11"/>
        <v>1278</v>
      </c>
      <c r="N59" s="79">
        <f t="shared" si="11"/>
        <v>933</v>
      </c>
      <c r="O59" s="129">
        <f t="shared" si="11"/>
        <v>879</v>
      </c>
      <c r="P59" s="127">
        <f t="shared" si="11"/>
        <v>1038</v>
      </c>
      <c r="Q59" s="127">
        <f t="shared" ref="Q59" si="12">SUM(Q54:Q58)</f>
        <v>1384</v>
      </c>
      <c r="R59" s="127">
        <v>1975</v>
      </c>
      <c r="S59" s="127">
        <v>2516</v>
      </c>
      <c r="T59" s="127">
        <v>2954</v>
      </c>
      <c r="U59" s="127">
        <v>3646</v>
      </c>
      <c r="V59" s="127">
        <v>4170</v>
      </c>
      <c r="W59" s="128">
        <v>4427</v>
      </c>
    </row>
    <row r="60" spans="1:23" ht="30" x14ac:dyDescent="0.25">
      <c r="A60" s="67">
        <v>9</v>
      </c>
      <c r="B60" s="68" t="s">
        <v>144</v>
      </c>
      <c r="C60" s="9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34"/>
      <c r="P60" s="132"/>
      <c r="Q60" s="132"/>
      <c r="R60" s="132"/>
      <c r="S60" s="132"/>
      <c r="T60" s="132"/>
      <c r="U60" s="132"/>
      <c r="V60" s="132"/>
      <c r="W60" s="133"/>
    </row>
    <row r="61" spans="1:23" x14ac:dyDescent="0.25">
      <c r="A61" s="67"/>
      <c r="B61" s="72" t="s">
        <v>95</v>
      </c>
      <c r="C61" s="91">
        <v>133</v>
      </c>
      <c r="D61" s="74">
        <v>135</v>
      </c>
      <c r="E61" s="74">
        <v>163</v>
      </c>
      <c r="F61" s="74">
        <v>147</v>
      </c>
      <c r="G61" s="74">
        <v>202</v>
      </c>
      <c r="H61" s="74">
        <v>197</v>
      </c>
      <c r="I61" s="74">
        <v>193</v>
      </c>
      <c r="J61" s="74">
        <v>132</v>
      </c>
      <c r="K61" s="74">
        <v>91</v>
      </c>
      <c r="L61" s="74">
        <v>92</v>
      </c>
      <c r="M61" s="74">
        <v>61</v>
      </c>
      <c r="N61" s="75">
        <v>31</v>
      </c>
      <c r="O61" s="124">
        <v>32</v>
      </c>
      <c r="P61" s="122">
        <v>40</v>
      </c>
      <c r="Q61" s="122">
        <v>44</v>
      </c>
      <c r="R61" s="122">
        <v>40</v>
      </c>
      <c r="S61" s="122">
        <v>39</v>
      </c>
      <c r="T61" s="122">
        <v>65</v>
      </c>
      <c r="U61" s="122">
        <v>94</v>
      </c>
      <c r="V61" s="122">
        <v>125</v>
      </c>
      <c r="W61" s="123">
        <v>107</v>
      </c>
    </row>
    <row r="62" spans="1:23" x14ac:dyDescent="0.25">
      <c r="A62" s="67"/>
      <c r="B62" s="72" t="s">
        <v>110</v>
      </c>
      <c r="C62" s="91">
        <v>26</v>
      </c>
      <c r="D62" s="74">
        <v>24</v>
      </c>
      <c r="E62" s="74">
        <v>38</v>
      </c>
      <c r="F62" s="74">
        <v>55</v>
      </c>
      <c r="G62" s="74">
        <v>52</v>
      </c>
      <c r="H62" s="74">
        <v>46</v>
      </c>
      <c r="I62" s="74">
        <v>40</v>
      </c>
      <c r="J62" s="74">
        <v>33</v>
      </c>
      <c r="K62" s="74">
        <v>40</v>
      </c>
      <c r="L62" s="74">
        <v>32</v>
      </c>
      <c r="M62" s="74">
        <v>78</v>
      </c>
      <c r="N62" s="75">
        <v>8</v>
      </c>
      <c r="O62" s="124">
        <v>7</v>
      </c>
      <c r="P62" s="122">
        <v>12</v>
      </c>
      <c r="Q62" s="122">
        <v>14</v>
      </c>
      <c r="R62" s="122">
        <v>36</v>
      </c>
      <c r="S62" s="122">
        <v>34</v>
      </c>
      <c r="T62" s="122">
        <v>39</v>
      </c>
      <c r="U62" s="122">
        <v>54</v>
      </c>
      <c r="V62" s="122">
        <v>69</v>
      </c>
      <c r="W62" s="123">
        <v>40</v>
      </c>
    </row>
    <row r="63" spans="1:23" x14ac:dyDescent="0.25">
      <c r="A63" s="67"/>
      <c r="B63" s="72" t="s">
        <v>111</v>
      </c>
      <c r="C63" s="91">
        <v>1</v>
      </c>
      <c r="D63" s="74">
        <v>5</v>
      </c>
      <c r="E63" s="74">
        <v>6</v>
      </c>
      <c r="F63" s="74">
        <v>3</v>
      </c>
      <c r="G63" s="74">
        <v>3</v>
      </c>
      <c r="H63" s="74">
        <v>5</v>
      </c>
      <c r="I63" s="74">
        <v>5</v>
      </c>
      <c r="J63" s="74">
        <v>3</v>
      </c>
      <c r="K63" s="74">
        <v>3</v>
      </c>
      <c r="L63" s="74">
        <v>8</v>
      </c>
      <c r="M63" s="74">
        <v>4</v>
      </c>
      <c r="N63" s="75">
        <v>1</v>
      </c>
      <c r="O63" s="124">
        <v>5</v>
      </c>
      <c r="P63" s="122">
        <v>1</v>
      </c>
      <c r="Q63" s="122">
        <v>0</v>
      </c>
      <c r="R63" s="122">
        <v>2</v>
      </c>
      <c r="S63" s="122">
        <v>2</v>
      </c>
      <c r="T63" s="122">
        <v>3</v>
      </c>
      <c r="U63" s="122">
        <v>7</v>
      </c>
      <c r="V63" s="122">
        <v>13</v>
      </c>
      <c r="W63" s="123">
        <v>7</v>
      </c>
    </row>
    <row r="64" spans="1:23" x14ac:dyDescent="0.25">
      <c r="A64" s="67"/>
      <c r="B64" s="72" t="s">
        <v>112</v>
      </c>
      <c r="C64" s="91">
        <v>2</v>
      </c>
      <c r="D64" s="74">
        <v>0</v>
      </c>
      <c r="E64" s="74">
        <v>2</v>
      </c>
      <c r="F64" s="74">
        <v>4</v>
      </c>
      <c r="G64" s="74">
        <v>2</v>
      </c>
      <c r="H64" s="74">
        <v>0</v>
      </c>
      <c r="I64" s="74">
        <v>2</v>
      </c>
      <c r="J64" s="74">
        <v>0</v>
      </c>
      <c r="K64" s="74">
        <v>1</v>
      </c>
      <c r="L64" s="74">
        <v>2</v>
      </c>
      <c r="M64" s="74">
        <v>4</v>
      </c>
      <c r="N64" s="75">
        <v>2</v>
      </c>
      <c r="O64" s="124">
        <v>4</v>
      </c>
      <c r="P64" s="122">
        <v>0</v>
      </c>
      <c r="Q64" s="122">
        <v>4</v>
      </c>
      <c r="R64" s="122">
        <v>1</v>
      </c>
      <c r="S64" s="122">
        <v>2</v>
      </c>
      <c r="T64" s="122">
        <v>1</v>
      </c>
      <c r="U64" s="122">
        <v>2</v>
      </c>
      <c r="V64" s="122">
        <v>6</v>
      </c>
      <c r="W64" s="123">
        <v>11</v>
      </c>
    </row>
    <row r="65" spans="1:23" ht="15.75" thickBot="1" x14ac:dyDescent="0.3">
      <c r="A65" s="67"/>
      <c r="B65" s="76" t="s">
        <v>96</v>
      </c>
      <c r="C65" s="93">
        <f t="shared" ref="C65:P65" si="13">SUM(C61:C64)</f>
        <v>162</v>
      </c>
      <c r="D65" s="78">
        <f t="shared" si="13"/>
        <v>164</v>
      </c>
      <c r="E65" s="78">
        <f t="shared" si="13"/>
        <v>209</v>
      </c>
      <c r="F65" s="78">
        <f t="shared" si="13"/>
        <v>209</v>
      </c>
      <c r="G65" s="78">
        <f t="shared" si="13"/>
        <v>259</v>
      </c>
      <c r="H65" s="78">
        <f t="shared" si="13"/>
        <v>248</v>
      </c>
      <c r="I65" s="78">
        <f t="shared" si="13"/>
        <v>240</v>
      </c>
      <c r="J65" s="78">
        <f t="shared" si="13"/>
        <v>168</v>
      </c>
      <c r="K65" s="78">
        <f t="shared" si="13"/>
        <v>135</v>
      </c>
      <c r="L65" s="78">
        <f t="shared" si="13"/>
        <v>134</v>
      </c>
      <c r="M65" s="78">
        <f t="shared" si="13"/>
        <v>147</v>
      </c>
      <c r="N65" s="79">
        <f t="shared" si="13"/>
        <v>42</v>
      </c>
      <c r="O65" s="129">
        <f t="shared" si="13"/>
        <v>48</v>
      </c>
      <c r="P65" s="127">
        <f t="shared" si="13"/>
        <v>53</v>
      </c>
      <c r="Q65" s="127">
        <f t="shared" ref="Q65" si="14">SUM(Q60:Q64)</f>
        <v>62</v>
      </c>
      <c r="R65" s="127">
        <v>79</v>
      </c>
      <c r="S65" s="127">
        <v>77</v>
      </c>
      <c r="T65" s="127">
        <v>108</v>
      </c>
      <c r="U65" s="127">
        <v>157</v>
      </c>
      <c r="V65" s="127">
        <v>213</v>
      </c>
      <c r="W65" s="128">
        <v>165</v>
      </c>
    </row>
    <row r="66" spans="1:23" ht="30" x14ac:dyDescent="0.25">
      <c r="A66" s="67">
        <v>10</v>
      </c>
      <c r="B66" s="68" t="s">
        <v>145</v>
      </c>
      <c r="C66" s="90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2"/>
      <c r="O66" s="134"/>
      <c r="P66" s="132"/>
      <c r="Q66" s="132"/>
      <c r="R66" s="132"/>
      <c r="S66" s="132"/>
      <c r="T66" s="132"/>
      <c r="U66" s="132"/>
      <c r="V66" s="132"/>
      <c r="W66" s="133"/>
    </row>
    <row r="67" spans="1:23" x14ac:dyDescent="0.25">
      <c r="A67" s="67"/>
      <c r="B67" s="72" t="s">
        <v>95</v>
      </c>
      <c r="C67" s="91">
        <v>1714</v>
      </c>
      <c r="D67" s="74">
        <v>1832</v>
      </c>
      <c r="E67" s="74">
        <v>1523</v>
      </c>
      <c r="F67" s="74">
        <v>364</v>
      </c>
      <c r="G67" s="74">
        <v>631</v>
      </c>
      <c r="H67" s="74">
        <v>314</v>
      </c>
      <c r="I67" s="74">
        <v>253</v>
      </c>
      <c r="J67" s="74">
        <v>219</v>
      </c>
      <c r="K67" s="74">
        <v>196</v>
      </c>
      <c r="L67" s="74">
        <v>160</v>
      </c>
      <c r="M67" s="74">
        <v>200</v>
      </c>
      <c r="N67" s="75">
        <v>153</v>
      </c>
      <c r="O67" s="124">
        <v>323</v>
      </c>
      <c r="P67" s="122">
        <v>428</v>
      </c>
      <c r="Q67" s="122">
        <v>651</v>
      </c>
      <c r="R67" s="122">
        <v>534</v>
      </c>
      <c r="S67" s="122">
        <v>558</v>
      </c>
      <c r="T67" s="122">
        <v>790</v>
      </c>
      <c r="U67" s="122">
        <v>798</v>
      </c>
      <c r="V67" s="122">
        <v>670</v>
      </c>
      <c r="W67" s="123">
        <v>1332</v>
      </c>
    </row>
    <row r="68" spans="1:23" x14ac:dyDescent="0.25">
      <c r="A68" s="67"/>
      <c r="B68" s="72" t="s">
        <v>110</v>
      </c>
      <c r="C68" s="91">
        <v>264</v>
      </c>
      <c r="D68" s="74">
        <v>234</v>
      </c>
      <c r="E68" s="74">
        <v>280</v>
      </c>
      <c r="F68" s="74">
        <v>133</v>
      </c>
      <c r="G68" s="74">
        <v>212</v>
      </c>
      <c r="H68" s="74">
        <v>100</v>
      </c>
      <c r="I68" s="74">
        <v>76</v>
      </c>
      <c r="J68" s="74">
        <v>45</v>
      </c>
      <c r="K68" s="74">
        <v>42</v>
      </c>
      <c r="L68" s="74">
        <v>48</v>
      </c>
      <c r="M68" s="74">
        <v>51</v>
      </c>
      <c r="N68" s="75">
        <v>29</v>
      </c>
      <c r="O68" s="124">
        <v>96</v>
      </c>
      <c r="P68" s="122">
        <v>176</v>
      </c>
      <c r="Q68" s="122">
        <v>315</v>
      </c>
      <c r="R68" s="122">
        <v>210</v>
      </c>
      <c r="S68" s="122">
        <v>150</v>
      </c>
      <c r="T68" s="122">
        <v>234</v>
      </c>
      <c r="U68" s="122">
        <v>193</v>
      </c>
      <c r="V68" s="122">
        <v>175</v>
      </c>
      <c r="W68" s="123">
        <v>231</v>
      </c>
    </row>
    <row r="69" spans="1:23" x14ac:dyDescent="0.25">
      <c r="A69" s="67"/>
      <c r="B69" s="72" t="s">
        <v>111</v>
      </c>
      <c r="C69" s="91">
        <v>46</v>
      </c>
      <c r="D69" s="74">
        <v>31</v>
      </c>
      <c r="E69" s="74">
        <v>27</v>
      </c>
      <c r="F69" s="74">
        <v>10</v>
      </c>
      <c r="G69" s="74">
        <v>10</v>
      </c>
      <c r="H69" s="74">
        <v>13</v>
      </c>
      <c r="I69" s="74">
        <v>8</v>
      </c>
      <c r="J69" s="74">
        <v>9</v>
      </c>
      <c r="K69" s="74">
        <v>24</v>
      </c>
      <c r="L69" s="74">
        <v>20</v>
      </c>
      <c r="M69" s="74">
        <v>11</v>
      </c>
      <c r="N69" s="75">
        <v>5</v>
      </c>
      <c r="O69" s="124">
        <v>7</v>
      </c>
      <c r="P69" s="122">
        <v>8</v>
      </c>
      <c r="Q69" s="122">
        <v>13</v>
      </c>
      <c r="R69" s="122">
        <v>52</v>
      </c>
      <c r="S69" s="122">
        <v>8</v>
      </c>
      <c r="T69" s="122">
        <v>14</v>
      </c>
      <c r="U69" s="122">
        <v>137</v>
      </c>
      <c r="V69" s="122">
        <v>144</v>
      </c>
      <c r="W69" s="123">
        <v>45</v>
      </c>
    </row>
    <row r="70" spans="1:23" x14ac:dyDescent="0.25">
      <c r="A70" s="67"/>
      <c r="B70" s="72" t="s">
        <v>112</v>
      </c>
      <c r="C70" s="91">
        <v>11</v>
      </c>
      <c r="D70" s="74">
        <v>17</v>
      </c>
      <c r="E70" s="74">
        <v>10</v>
      </c>
      <c r="F70" s="74">
        <v>1</v>
      </c>
      <c r="G70" s="74">
        <v>5</v>
      </c>
      <c r="H70" s="74">
        <v>5</v>
      </c>
      <c r="I70" s="74">
        <v>9</v>
      </c>
      <c r="J70" s="74">
        <v>9</v>
      </c>
      <c r="K70" s="74">
        <v>16</v>
      </c>
      <c r="L70" s="74">
        <v>9</v>
      </c>
      <c r="M70" s="74">
        <v>6</v>
      </c>
      <c r="N70" s="75">
        <v>3</v>
      </c>
      <c r="O70" s="124">
        <v>1</v>
      </c>
      <c r="P70" s="122">
        <v>10</v>
      </c>
      <c r="Q70" s="122">
        <v>11</v>
      </c>
      <c r="R70" s="122">
        <v>29</v>
      </c>
      <c r="S70" s="122">
        <v>8</v>
      </c>
      <c r="T70" s="122">
        <v>16</v>
      </c>
      <c r="U70" s="122">
        <v>27</v>
      </c>
      <c r="V70" s="122">
        <v>35</v>
      </c>
      <c r="W70" s="123">
        <v>12</v>
      </c>
    </row>
    <row r="71" spans="1:23" ht="15.75" thickBot="1" x14ac:dyDescent="0.3">
      <c r="A71" s="67"/>
      <c r="B71" s="76" t="s">
        <v>96</v>
      </c>
      <c r="C71" s="93">
        <f t="shared" ref="C71:P71" si="15">SUM(C67:C70)</f>
        <v>2035</v>
      </c>
      <c r="D71" s="78">
        <f t="shared" si="15"/>
        <v>2114</v>
      </c>
      <c r="E71" s="78">
        <f t="shared" si="15"/>
        <v>1840</v>
      </c>
      <c r="F71" s="78">
        <f t="shared" si="15"/>
        <v>508</v>
      </c>
      <c r="G71" s="78">
        <f t="shared" si="15"/>
        <v>858</v>
      </c>
      <c r="H71" s="78">
        <f t="shared" si="15"/>
        <v>432</v>
      </c>
      <c r="I71" s="78">
        <f t="shared" si="15"/>
        <v>346</v>
      </c>
      <c r="J71" s="78">
        <f t="shared" si="15"/>
        <v>282</v>
      </c>
      <c r="K71" s="78">
        <f t="shared" si="15"/>
        <v>278</v>
      </c>
      <c r="L71" s="78">
        <f t="shared" si="15"/>
        <v>237</v>
      </c>
      <c r="M71" s="78">
        <f t="shared" si="15"/>
        <v>268</v>
      </c>
      <c r="N71" s="79">
        <f t="shared" si="15"/>
        <v>190</v>
      </c>
      <c r="O71" s="129">
        <f t="shared" si="15"/>
        <v>427</v>
      </c>
      <c r="P71" s="127">
        <f t="shared" si="15"/>
        <v>622</v>
      </c>
      <c r="Q71" s="127">
        <f t="shared" ref="Q71" si="16">SUM(Q66:Q70)</f>
        <v>990</v>
      </c>
      <c r="R71" s="127">
        <v>825</v>
      </c>
      <c r="S71" s="127">
        <v>724</v>
      </c>
      <c r="T71" s="127">
        <v>1054</v>
      </c>
      <c r="U71" s="127">
        <v>1155</v>
      </c>
      <c r="V71" s="127">
        <v>1024</v>
      </c>
      <c r="W71" s="128">
        <v>1620</v>
      </c>
    </row>
    <row r="72" spans="1:23" ht="30" x14ac:dyDescent="0.25">
      <c r="A72" s="67">
        <v>11</v>
      </c>
      <c r="B72" s="68" t="s">
        <v>146</v>
      </c>
      <c r="C72" s="90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2"/>
      <c r="O72" s="134"/>
      <c r="P72" s="132"/>
      <c r="Q72" s="132"/>
      <c r="R72" s="132"/>
      <c r="S72" s="132"/>
      <c r="T72" s="132"/>
      <c r="U72" s="132"/>
      <c r="V72" s="132"/>
      <c r="W72" s="133"/>
    </row>
    <row r="73" spans="1:23" x14ac:dyDescent="0.25">
      <c r="A73" s="67"/>
      <c r="B73" s="72" t="s">
        <v>95</v>
      </c>
      <c r="C73" s="91">
        <v>65</v>
      </c>
      <c r="D73" s="74">
        <v>65</v>
      </c>
      <c r="E73" s="74">
        <v>68</v>
      </c>
      <c r="F73" s="74">
        <v>25</v>
      </c>
      <c r="G73" s="74">
        <v>63</v>
      </c>
      <c r="H73" s="74">
        <v>50</v>
      </c>
      <c r="I73" s="74">
        <v>37</v>
      </c>
      <c r="J73" s="74">
        <v>17</v>
      </c>
      <c r="K73" s="74">
        <v>18</v>
      </c>
      <c r="L73" s="74">
        <v>9</v>
      </c>
      <c r="M73" s="74">
        <v>15</v>
      </c>
      <c r="N73" s="75">
        <v>6</v>
      </c>
      <c r="O73" s="124">
        <v>27</v>
      </c>
      <c r="P73" s="122">
        <v>27</v>
      </c>
      <c r="Q73" s="122">
        <v>56</v>
      </c>
      <c r="R73" s="122">
        <v>35</v>
      </c>
      <c r="S73" s="122">
        <v>57</v>
      </c>
      <c r="T73" s="122">
        <v>84</v>
      </c>
      <c r="U73" s="122">
        <v>107</v>
      </c>
      <c r="V73" s="122">
        <v>126</v>
      </c>
      <c r="W73" s="123">
        <v>36</v>
      </c>
    </row>
    <row r="74" spans="1:23" x14ac:dyDescent="0.25">
      <c r="A74" s="67"/>
      <c r="B74" s="72" t="s">
        <v>110</v>
      </c>
      <c r="C74" s="91">
        <v>11</v>
      </c>
      <c r="D74" s="74">
        <v>11</v>
      </c>
      <c r="E74" s="74">
        <v>9</v>
      </c>
      <c r="F74" s="74">
        <v>9</v>
      </c>
      <c r="G74" s="74">
        <v>7</v>
      </c>
      <c r="H74" s="74">
        <v>6</v>
      </c>
      <c r="I74" s="74">
        <v>4</v>
      </c>
      <c r="J74" s="74">
        <v>2</v>
      </c>
      <c r="K74" s="74">
        <v>1</v>
      </c>
      <c r="L74" s="74">
        <v>5</v>
      </c>
      <c r="M74" s="74">
        <v>0</v>
      </c>
      <c r="N74" s="75">
        <v>1</v>
      </c>
      <c r="O74" s="124">
        <v>3</v>
      </c>
      <c r="P74" s="122">
        <v>0</v>
      </c>
      <c r="Q74" s="122">
        <v>9</v>
      </c>
      <c r="R74" s="122">
        <v>5</v>
      </c>
      <c r="S74" s="122">
        <v>7</v>
      </c>
      <c r="T74" s="122">
        <v>14</v>
      </c>
      <c r="U74" s="122">
        <v>21</v>
      </c>
      <c r="V74" s="122">
        <v>21</v>
      </c>
      <c r="W74" s="123">
        <v>5</v>
      </c>
    </row>
    <row r="75" spans="1:23" x14ac:dyDescent="0.25">
      <c r="A75" s="67"/>
      <c r="B75" s="72" t="s">
        <v>111</v>
      </c>
      <c r="C75" s="91">
        <v>2</v>
      </c>
      <c r="D75" s="74">
        <v>0</v>
      </c>
      <c r="E75" s="74">
        <v>0</v>
      </c>
      <c r="F75" s="74">
        <v>1</v>
      </c>
      <c r="G75" s="74">
        <v>1</v>
      </c>
      <c r="H75" s="74">
        <v>2</v>
      </c>
      <c r="I75" s="74">
        <v>0</v>
      </c>
      <c r="J75" s="74">
        <v>0</v>
      </c>
      <c r="K75" s="74">
        <v>1</v>
      </c>
      <c r="L75" s="74">
        <v>1</v>
      </c>
      <c r="M75" s="74">
        <v>0</v>
      </c>
      <c r="N75" s="75">
        <v>0</v>
      </c>
      <c r="O75" s="124">
        <v>0</v>
      </c>
      <c r="P75" s="122">
        <v>0</v>
      </c>
      <c r="Q75" s="122">
        <v>2</v>
      </c>
      <c r="R75" s="122">
        <v>1</v>
      </c>
      <c r="S75" s="122">
        <v>1</v>
      </c>
      <c r="T75" s="122">
        <v>3</v>
      </c>
      <c r="U75" s="122">
        <v>12</v>
      </c>
      <c r="V75" s="122">
        <v>5</v>
      </c>
      <c r="W75" s="123">
        <v>2</v>
      </c>
    </row>
    <row r="76" spans="1:23" x14ac:dyDescent="0.25">
      <c r="A76" s="67"/>
      <c r="B76" s="72" t="s">
        <v>112</v>
      </c>
      <c r="C76" s="91">
        <v>0</v>
      </c>
      <c r="D76" s="74">
        <v>1</v>
      </c>
      <c r="E76" s="74">
        <v>1</v>
      </c>
      <c r="F76" s="74">
        <v>0</v>
      </c>
      <c r="G76" s="74">
        <v>2</v>
      </c>
      <c r="H76" s="74">
        <v>0</v>
      </c>
      <c r="I76" s="74">
        <v>0</v>
      </c>
      <c r="J76" s="74">
        <v>0</v>
      </c>
      <c r="K76" s="74">
        <v>1</v>
      </c>
      <c r="L76" s="74">
        <v>2</v>
      </c>
      <c r="M76" s="74">
        <v>1</v>
      </c>
      <c r="N76" s="75">
        <v>0</v>
      </c>
      <c r="O76" s="124">
        <v>0</v>
      </c>
      <c r="P76" s="122">
        <v>3</v>
      </c>
      <c r="Q76" s="122">
        <v>2</v>
      </c>
      <c r="R76" s="122">
        <v>3</v>
      </c>
      <c r="S76" s="122">
        <v>0</v>
      </c>
      <c r="T76" s="122">
        <v>7</v>
      </c>
      <c r="U76" s="122">
        <v>3</v>
      </c>
      <c r="V76" s="122">
        <v>4</v>
      </c>
      <c r="W76" s="123">
        <v>2</v>
      </c>
    </row>
    <row r="77" spans="1:23" ht="15.75" thickBot="1" x14ac:dyDescent="0.3">
      <c r="A77" s="67"/>
      <c r="B77" s="76" t="s">
        <v>96</v>
      </c>
      <c r="C77" s="93">
        <f t="shared" ref="C77:P77" si="17">SUM(C73:C76)</f>
        <v>78</v>
      </c>
      <c r="D77" s="78">
        <f t="shared" si="17"/>
        <v>77</v>
      </c>
      <c r="E77" s="78">
        <f t="shared" si="17"/>
        <v>78</v>
      </c>
      <c r="F77" s="78">
        <f t="shared" si="17"/>
        <v>35</v>
      </c>
      <c r="G77" s="78">
        <f t="shared" si="17"/>
        <v>73</v>
      </c>
      <c r="H77" s="78">
        <f t="shared" si="17"/>
        <v>58</v>
      </c>
      <c r="I77" s="78">
        <f t="shared" si="17"/>
        <v>41</v>
      </c>
      <c r="J77" s="78">
        <f t="shared" si="17"/>
        <v>19</v>
      </c>
      <c r="K77" s="78">
        <f t="shared" si="17"/>
        <v>21</v>
      </c>
      <c r="L77" s="78">
        <f t="shared" si="17"/>
        <v>17</v>
      </c>
      <c r="M77" s="78">
        <f t="shared" si="17"/>
        <v>16</v>
      </c>
      <c r="N77" s="79">
        <f t="shared" si="17"/>
        <v>7</v>
      </c>
      <c r="O77" s="129">
        <f t="shared" si="17"/>
        <v>30</v>
      </c>
      <c r="P77" s="127">
        <f t="shared" si="17"/>
        <v>30</v>
      </c>
      <c r="Q77" s="127">
        <f t="shared" ref="Q77" si="18">SUM(Q72:Q76)</f>
        <v>69</v>
      </c>
      <c r="R77" s="127">
        <v>44</v>
      </c>
      <c r="S77" s="127">
        <v>65</v>
      </c>
      <c r="T77" s="127">
        <v>108</v>
      </c>
      <c r="U77" s="127">
        <v>143</v>
      </c>
      <c r="V77" s="127">
        <v>156</v>
      </c>
      <c r="W77" s="128">
        <v>45</v>
      </c>
    </row>
    <row r="78" spans="1:23" ht="30" x14ac:dyDescent="0.25">
      <c r="A78" s="67">
        <v>12</v>
      </c>
      <c r="B78" s="68" t="s">
        <v>147</v>
      </c>
      <c r="C78" s="90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2"/>
      <c r="O78" s="134"/>
      <c r="P78" s="132"/>
      <c r="Q78" s="132"/>
      <c r="R78" s="132"/>
      <c r="S78" s="132"/>
      <c r="T78" s="132"/>
      <c r="U78" s="132"/>
      <c r="V78" s="132"/>
      <c r="W78" s="133"/>
    </row>
    <row r="79" spans="1:23" x14ac:dyDescent="0.25">
      <c r="A79" s="67"/>
      <c r="B79" s="72" t="s">
        <v>95</v>
      </c>
      <c r="C79" s="91">
        <v>5194</v>
      </c>
      <c r="D79" s="74">
        <v>5345</v>
      </c>
      <c r="E79" s="74">
        <v>5601</v>
      </c>
      <c r="F79" s="74">
        <v>4853</v>
      </c>
      <c r="G79" s="74">
        <v>4730</v>
      </c>
      <c r="H79" s="74">
        <v>4606</v>
      </c>
      <c r="I79" s="74">
        <v>4444</v>
      </c>
      <c r="J79" s="74">
        <v>4361</v>
      </c>
      <c r="K79" s="74">
        <v>4289</v>
      </c>
      <c r="L79" s="74">
        <v>4183</v>
      </c>
      <c r="M79" s="74">
        <v>4166</v>
      </c>
      <c r="N79" s="75">
        <v>4083</v>
      </c>
      <c r="O79" s="124">
        <v>4002</v>
      </c>
      <c r="P79" s="122">
        <v>3988</v>
      </c>
      <c r="Q79" s="122">
        <v>8184</v>
      </c>
      <c r="R79" s="122">
        <v>4022</v>
      </c>
      <c r="S79" s="122">
        <v>3948</v>
      </c>
      <c r="T79" s="122">
        <v>3906</v>
      </c>
      <c r="U79" s="122">
        <v>3853</v>
      </c>
      <c r="V79" s="122">
        <v>3804</v>
      </c>
      <c r="W79" s="123">
        <v>3768</v>
      </c>
    </row>
    <row r="80" spans="1:23" x14ac:dyDescent="0.25">
      <c r="A80" s="67"/>
      <c r="B80" s="72" t="s">
        <v>110</v>
      </c>
      <c r="C80" s="91">
        <v>26490</v>
      </c>
      <c r="D80" s="74">
        <v>26383</v>
      </c>
      <c r="E80" s="74">
        <v>21756</v>
      </c>
      <c r="F80" s="74">
        <v>3162</v>
      </c>
      <c r="G80" s="74">
        <v>2997</v>
      </c>
      <c r="H80" s="74">
        <v>2878</v>
      </c>
      <c r="I80" s="74">
        <v>2817</v>
      </c>
      <c r="J80" s="74">
        <v>2740</v>
      </c>
      <c r="K80" s="74">
        <v>2643</v>
      </c>
      <c r="L80" s="74">
        <v>2602</v>
      </c>
      <c r="M80" s="74">
        <v>20575</v>
      </c>
      <c r="N80" s="75">
        <v>28503</v>
      </c>
      <c r="O80" s="124">
        <v>28369</v>
      </c>
      <c r="P80" s="122">
        <v>28717</v>
      </c>
      <c r="Q80" s="122">
        <v>24857</v>
      </c>
      <c r="R80" s="137">
        <v>2048</v>
      </c>
      <c r="S80" s="137">
        <v>2079</v>
      </c>
      <c r="T80" s="122">
        <v>2102</v>
      </c>
      <c r="U80" s="122">
        <v>2113</v>
      </c>
      <c r="V80" s="122">
        <v>2122</v>
      </c>
      <c r="W80" s="123">
        <v>2107</v>
      </c>
    </row>
    <row r="81" spans="1:23" x14ac:dyDescent="0.25">
      <c r="A81" s="67"/>
      <c r="B81" s="72" t="s">
        <v>111</v>
      </c>
      <c r="C81" s="91">
        <v>0</v>
      </c>
      <c r="D81" s="74">
        <v>0</v>
      </c>
      <c r="E81" s="74">
        <v>0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5">
        <v>0</v>
      </c>
      <c r="O81" s="124">
        <v>0</v>
      </c>
      <c r="P81" s="122">
        <v>0</v>
      </c>
      <c r="Q81" s="122">
        <v>0</v>
      </c>
      <c r="R81" s="137">
        <v>0</v>
      </c>
      <c r="S81" s="137">
        <v>0</v>
      </c>
      <c r="T81" s="122">
        <v>0</v>
      </c>
      <c r="U81" s="122">
        <v>0</v>
      </c>
      <c r="V81" s="122">
        <v>0</v>
      </c>
      <c r="W81" s="123">
        <v>0</v>
      </c>
    </row>
    <row r="82" spans="1:23" x14ac:dyDescent="0.25">
      <c r="A82" s="67"/>
      <c r="B82" s="72" t="s">
        <v>112</v>
      </c>
      <c r="C82" s="91">
        <v>0</v>
      </c>
      <c r="D82" s="74">
        <v>0</v>
      </c>
      <c r="E82" s="74">
        <v>0</v>
      </c>
      <c r="F82" s="74"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74">
        <v>0</v>
      </c>
      <c r="N82" s="75">
        <v>0</v>
      </c>
      <c r="O82" s="124">
        <v>0</v>
      </c>
      <c r="P82" s="122">
        <v>0</v>
      </c>
      <c r="Q82" s="122">
        <v>0</v>
      </c>
      <c r="R82" s="137">
        <v>0</v>
      </c>
      <c r="S82" s="137">
        <v>0</v>
      </c>
      <c r="T82" s="122">
        <v>0</v>
      </c>
      <c r="U82" s="122">
        <v>0</v>
      </c>
      <c r="V82" s="122">
        <v>0</v>
      </c>
      <c r="W82" s="123">
        <v>0</v>
      </c>
    </row>
    <row r="83" spans="1:23" ht="15.75" thickBot="1" x14ac:dyDescent="0.3">
      <c r="A83" s="67"/>
      <c r="B83" s="76" t="s">
        <v>96</v>
      </c>
      <c r="C83" s="93">
        <f t="shared" ref="C83:P83" si="19">SUM(C79:C82)</f>
        <v>31684</v>
      </c>
      <c r="D83" s="78">
        <f t="shared" si="19"/>
        <v>31728</v>
      </c>
      <c r="E83" s="78">
        <f t="shared" si="19"/>
        <v>27357</v>
      </c>
      <c r="F83" s="78">
        <f t="shared" si="19"/>
        <v>8015</v>
      </c>
      <c r="G83" s="78">
        <f t="shared" si="19"/>
        <v>7727</v>
      </c>
      <c r="H83" s="78">
        <f t="shared" si="19"/>
        <v>7484</v>
      </c>
      <c r="I83" s="78">
        <f t="shared" si="19"/>
        <v>7261</v>
      </c>
      <c r="J83" s="78">
        <f t="shared" si="19"/>
        <v>7101</v>
      </c>
      <c r="K83" s="78">
        <f t="shared" si="19"/>
        <v>6932</v>
      </c>
      <c r="L83" s="78">
        <f t="shared" si="19"/>
        <v>6785</v>
      </c>
      <c r="M83" s="78">
        <f t="shared" si="19"/>
        <v>24741</v>
      </c>
      <c r="N83" s="79">
        <f t="shared" si="19"/>
        <v>32586</v>
      </c>
      <c r="O83" s="129">
        <f t="shared" si="19"/>
        <v>32371</v>
      </c>
      <c r="P83" s="127">
        <f t="shared" si="19"/>
        <v>32705</v>
      </c>
      <c r="Q83" s="127">
        <f t="shared" ref="Q83" si="20">SUM(Q78:Q82)</f>
        <v>33041</v>
      </c>
      <c r="R83" s="127">
        <v>6070</v>
      </c>
      <c r="S83" s="127">
        <v>6027</v>
      </c>
      <c r="T83" s="127">
        <v>6008</v>
      </c>
      <c r="U83" s="127">
        <v>5966</v>
      </c>
      <c r="V83" s="127">
        <v>5926</v>
      </c>
      <c r="W83" s="128">
        <v>5875</v>
      </c>
    </row>
    <row r="84" spans="1:23" x14ac:dyDescent="0.25">
      <c r="A84" s="67">
        <v>13</v>
      </c>
      <c r="B84" s="68" t="s">
        <v>148</v>
      </c>
      <c r="C84" s="90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2"/>
      <c r="O84" s="134"/>
      <c r="P84" s="132"/>
      <c r="Q84" s="132"/>
      <c r="R84" s="132"/>
      <c r="S84" s="132"/>
      <c r="T84" s="132"/>
      <c r="U84" s="132"/>
      <c r="V84" s="132"/>
      <c r="W84" s="133"/>
    </row>
    <row r="85" spans="1:23" x14ac:dyDescent="0.25">
      <c r="A85" s="67"/>
      <c r="B85" s="72" t="s">
        <v>95</v>
      </c>
      <c r="C85" s="91">
        <v>518</v>
      </c>
      <c r="D85" s="74">
        <v>660</v>
      </c>
      <c r="E85" s="74">
        <v>3240</v>
      </c>
      <c r="F85" s="74">
        <v>216</v>
      </c>
      <c r="G85" s="74">
        <v>190</v>
      </c>
      <c r="H85" s="74">
        <v>137</v>
      </c>
      <c r="I85" s="74">
        <v>161</v>
      </c>
      <c r="J85" s="74">
        <v>172</v>
      </c>
      <c r="K85" s="74">
        <v>152</v>
      </c>
      <c r="L85" s="74">
        <v>114</v>
      </c>
      <c r="M85" s="74">
        <v>155</v>
      </c>
      <c r="N85" s="75">
        <v>173</v>
      </c>
      <c r="O85" s="124">
        <v>169</v>
      </c>
      <c r="P85" s="122">
        <v>206</v>
      </c>
      <c r="Q85" s="122">
        <v>252</v>
      </c>
      <c r="R85" s="122">
        <v>116</v>
      </c>
      <c r="S85" s="122">
        <v>96</v>
      </c>
      <c r="T85" s="122">
        <v>101</v>
      </c>
      <c r="U85" s="122">
        <v>109</v>
      </c>
      <c r="V85" s="122">
        <v>142</v>
      </c>
      <c r="W85" s="123">
        <v>120</v>
      </c>
    </row>
    <row r="86" spans="1:23" x14ac:dyDescent="0.25">
      <c r="A86" s="67"/>
      <c r="B86" s="72" t="s">
        <v>110</v>
      </c>
      <c r="C86" s="91">
        <v>916</v>
      </c>
      <c r="D86" s="74">
        <v>887</v>
      </c>
      <c r="E86" s="74">
        <v>5651</v>
      </c>
      <c r="F86" s="74">
        <v>321</v>
      </c>
      <c r="G86" s="74">
        <v>234</v>
      </c>
      <c r="H86" s="74">
        <v>239</v>
      </c>
      <c r="I86" s="74">
        <v>194</v>
      </c>
      <c r="J86" s="74">
        <v>208</v>
      </c>
      <c r="K86" s="74">
        <v>193</v>
      </c>
      <c r="L86" s="74">
        <v>159</v>
      </c>
      <c r="M86" s="74">
        <v>293</v>
      </c>
      <c r="N86" s="75">
        <v>594</v>
      </c>
      <c r="O86" s="124">
        <v>472</v>
      </c>
      <c r="P86" s="122">
        <v>455</v>
      </c>
      <c r="Q86" s="122">
        <v>560</v>
      </c>
      <c r="R86" s="137">
        <v>170</v>
      </c>
      <c r="S86" s="137">
        <v>131</v>
      </c>
      <c r="T86" s="122">
        <v>125</v>
      </c>
      <c r="U86" s="122">
        <v>149</v>
      </c>
      <c r="V86" s="122">
        <v>170</v>
      </c>
      <c r="W86" s="123">
        <v>163</v>
      </c>
    </row>
    <row r="87" spans="1:23" x14ac:dyDescent="0.25">
      <c r="A87" s="67"/>
      <c r="B87" s="72" t="s">
        <v>111</v>
      </c>
      <c r="C87" s="91">
        <v>0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5">
        <v>0</v>
      </c>
      <c r="O87" s="124">
        <v>0</v>
      </c>
      <c r="P87" s="122">
        <v>0</v>
      </c>
      <c r="Q87" s="122">
        <v>2</v>
      </c>
      <c r="R87" s="137">
        <v>0</v>
      </c>
      <c r="S87" s="137">
        <v>0</v>
      </c>
      <c r="T87" s="122">
        <v>0</v>
      </c>
      <c r="U87" s="122">
        <v>0</v>
      </c>
      <c r="V87" s="122">
        <v>0</v>
      </c>
      <c r="W87" s="123">
        <v>0</v>
      </c>
    </row>
    <row r="88" spans="1:23" x14ac:dyDescent="0.25">
      <c r="A88" s="67"/>
      <c r="B88" s="72" t="s">
        <v>112</v>
      </c>
      <c r="C88" s="91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5">
        <v>0</v>
      </c>
      <c r="O88" s="124">
        <v>0</v>
      </c>
      <c r="P88" s="122">
        <v>0</v>
      </c>
      <c r="Q88" s="122">
        <v>3</v>
      </c>
      <c r="R88" s="122">
        <v>0</v>
      </c>
      <c r="S88" s="122">
        <v>0</v>
      </c>
      <c r="T88" s="122">
        <v>0</v>
      </c>
      <c r="U88" s="122">
        <v>0</v>
      </c>
      <c r="V88" s="122">
        <v>0</v>
      </c>
      <c r="W88" s="123">
        <v>0</v>
      </c>
    </row>
    <row r="89" spans="1:23" ht="15.75" thickBot="1" x14ac:dyDescent="0.3">
      <c r="A89" s="67"/>
      <c r="B89" s="76" t="s">
        <v>96</v>
      </c>
      <c r="C89" s="93">
        <f t="shared" ref="C89:P89" si="21">SUM(C85:C88)</f>
        <v>1434</v>
      </c>
      <c r="D89" s="78">
        <f t="shared" si="21"/>
        <v>1547</v>
      </c>
      <c r="E89" s="78">
        <f t="shared" si="21"/>
        <v>8891</v>
      </c>
      <c r="F89" s="78">
        <f t="shared" si="21"/>
        <v>537</v>
      </c>
      <c r="G89" s="78">
        <f t="shared" si="21"/>
        <v>424</v>
      </c>
      <c r="H89" s="78">
        <f t="shared" si="21"/>
        <v>376</v>
      </c>
      <c r="I89" s="78">
        <f t="shared" si="21"/>
        <v>355</v>
      </c>
      <c r="J89" s="78">
        <f t="shared" si="21"/>
        <v>380</v>
      </c>
      <c r="K89" s="78">
        <f t="shared" si="21"/>
        <v>345</v>
      </c>
      <c r="L89" s="78">
        <f t="shared" si="21"/>
        <v>273</v>
      </c>
      <c r="M89" s="78">
        <f t="shared" si="21"/>
        <v>448</v>
      </c>
      <c r="N89" s="79">
        <f t="shared" si="21"/>
        <v>767</v>
      </c>
      <c r="O89" s="129">
        <f t="shared" si="21"/>
        <v>641</v>
      </c>
      <c r="P89" s="127">
        <f t="shared" si="21"/>
        <v>661</v>
      </c>
      <c r="Q89" s="127">
        <f t="shared" ref="Q89" si="22">SUM(Q84:Q88)</f>
        <v>817</v>
      </c>
      <c r="R89" s="127">
        <v>286</v>
      </c>
      <c r="S89" s="127">
        <v>227</v>
      </c>
      <c r="T89" s="127">
        <v>226</v>
      </c>
      <c r="U89" s="127">
        <v>258</v>
      </c>
      <c r="V89" s="127">
        <v>312</v>
      </c>
      <c r="W89" s="128">
        <v>283</v>
      </c>
    </row>
    <row r="90" spans="1:23" x14ac:dyDescent="0.25">
      <c r="A90" s="67">
        <v>14</v>
      </c>
      <c r="B90" s="68" t="s">
        <v>149</v>
      </c>
      <c r="C90" s="90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2"/>
      <c r="O90" s="134"/>
      <c r="P90" s="132"/>
      <c r="Q90" s="132"/>
      <c r="R90" s="132"/>
      <c r="S90" s="132"/>
      <c r="T90" s="132"/>
      <c r="U90" s="132"/>
      <c r="V90" s="132"/>
      <c r="W90" s="133"/>
    </row>
    <row r="91" spans="1:23" x14ac:dyDescent="0.25">
      <c r="A91" s="67"/>
      <c r="B91" s="72" t="s">
        <v>95</v>
      </c>
      <c r="C91" s="91">
        <v>754</v>
      </c>
      <c r="D91" s="74">
        <v>650</v>
      </c>
      <c r="E91" s="74">
        <v>459</v>
      </c>
      <c r="F91" s="74">
        <v>52</v>
      </c>
      <c r="G91" s="74">
        <v>41</v>
      </c>
      <c r="H91" s="74">
        <v>41</v>
      </c>
      <c r="I91" s="74">
        <v>89</v>
      </c>
      <c r="J91" s="74">
        <v>101</v>
      </c>
      <c r="K91" s="74">
        <v>36</v>
      </c>
      <c r="L91" s="74">
        <v>40</v>
      </c>
      <c r="M91" s="74">
        <v>57</v>
      </c>
      <c r="N91" s="75">
        <v>35</v>
      </c>
      <c r="O91" s="124">
        <v>89</v>
      </c>
      <c r="P91" s="122">
        <v>97</v>
      </c>
      <c r="Q91" s="122">
        <v>118</v>
      </c>
      <c r="R91" s="122">
        <v>59</v>
      </c>
      <c r="S91" s="122">
        <v>57</v>
      </c>
      <c r="T91" s="122">
        <v>68</v>
      </c>
      <c r="U91" s="122">
        <v>89</v>
      </c>
      <c r="V91" s="122">
        <v>76</v>
      </c>
      <c r="W91" s="123">
        <v>103</v>
      </c>
    </row>
    <row r="92" spans="1:23" x14ac:dyDescent="0.25">
      <c r="A92" s="67"/>
      <c r="B92" s="72" t="s">
        <v>110</v>
      </c>
      <c r="C92" s="91">
        <v>682</v>
      </c>
      <c r="D92" s="74">
        <v>618</v>
      </c>
      <c r="E92" s="74">
        <v>493</v>
      </c>
      <c r="F92" s="74">
        <v>97</v>
      </c>
      <c r="G92" s="74">
        <v>101</v>
      </c>
      <c r="H92" s="74">
        <v>104</v>
      </c>
      <c r="I92" s="74">
        <v>113</v>
      </c>
      <c r="J92" s="74">
        <v>98</v>
      </c>
      <c r="K92" s="74">
        <v>97</v>
      </c>
      <c r="L92" s="74">
        <v>85</v>
      </c>
      <c r="M92" s="74">
        <v>10391</v>
      </c>
      <c r="N92" s="75">
        <v>307</v>
      </c>
      <c r="O92" s="124">
        <v>459</v>
      </c>
      <c r="P92" s="122">
        <v>472</v>
      </c>
      <c r="Q92" s="122">
        <v>606</v>
      </c>
      <c r="R92" s="137">
        <v>104</v>
      </c>
      <c r="S92" s="137">
        <v>109</v>
      </c>
      <c r="T92" s="122">
        <v>106</v>
      </c>
      <c r="U92" s="122">
        <v>107</v>
      </c>
      <c r="V92" s="122">
        <v>119</v>
      </c>
      <c r="W92" s="123">
        <v>109</v>
      </c>
    </row>
    <row r="93" spans="1:23" x14ac:dyDescent="0.25">
      <c r="A93" s="67"/>
      <c r="B93" s="72" t="s">
        <v>111</v>
      </c>
      <c r="C93" s="91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24">
        <v>0</v>
      </c>
      <c r="P93" s="122">
        <v>0</v>
      </c>
      <c r="Q93" s="122">
        <v>0</v>
      </c>
      <c r="R93" s="137">
        <v>0</v>
      </c>
      <c r="S93" s="137">
        <v>0</v>
      </c>
      <c r="T93" s="122">
        <v>0</v>
      </c>
      <c r="U93" s="122">
        <v>0</v>
      </c>
      <c r="V93" s="122">
        <v>0</v>
      </c>
      <c r="W93" s="123">
        <v>0</v>
      </c>
    </row>
    <row r="94" spans="1:23" x14ac:dyDescent="0.25">
      <c r="A94" s="67"/>
      <c r="B94" s="72" t="s">
        <v>112</v>
      </c>
      <c r="C94" s="91">
        <v>0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5">
        <v>0</v>
      </c>
      <c r="O94" s="124">
        <v>0</v>
      </c>
      <c r="P94" s="122">
        <v>0</v>
      </c>
      <c r="Q94" s="122">
        <v>0</v>
      </c>
      <c r="R94" s="122">
        <v>0</v>
      </c>
      <c r="S94" s="122">
        <v>0</v>
      </c>
      <c r="T94" s="122">
        <v>0</v>
      </c>
      <c r="U94" s="122">
        <v>0</v>
      </c>
      <c r="V94" s="122">
        <v>0</v>
      </c>
      <c r="W94" s="123">
        <v>0</v>
      </c>
    </row>
    <row r="95" spans="1:23" ht="15.75" thickBot="1" x14ac:dyDescent="0.3">
      <c r="A95" s="67"/>
      <c r="B95" s="76" t="s">
        <v>96</v>
      </c>
      <c r="C95" s="93">
        <f t="shared" ref="C95:P95" si="23">SUM(C91:C94)</f>
        <v>1436</v>
      </c>
      <c r="D95" s="78">
        <f t="shared" si="23"/>
        <v>1268</v>
      </c>
      <c r="E95" s="78">
        <f t="shared" si="23"/>
        <v>952</v>
      </c>
      <c r="F95" s="78">
        <f t="shared" si="23"/>
        <v>149</v>
      </c>
      <c r="G95" s="78">
        <f t="shared" si="23"/>
        <v>142</v>
      </c>
      <c r="H95" s="78">
        <f t="shared" si="23"/>
        <v>145</v>
      </c>
      <c r="I95" s="78">
        <f t="shared" si="23"/>
        <v>202</v>
      </c>
      <c r="J95" s="78">
        <f t="shared" si="23"/>
        <v>199</v>
      </c>
      <c r="K95" s="78">
        <f t="shared" si="23"/>
        <v>133</v>
      </c>
      <c r="L95" s="78">
        <f t="shared" si="23"/>
        <v>125</v>
      </c>
      <c r="M95" s="78">
        <f t="shared" si="23"/>
        <v>10448</v>
      </c>
      <c r="N95" s="79">
        <f t="shared" si="23"/>
        <v>342</v>
      </c>
      <c r="O95" s="129">
        <f t="shared" si="23"/>
        <v>548</v>
      </c>
      <c r="P95" s="127">
        <f t="shared" si="23"/>
        <v>569</v>
      </c>
      <c r="Q95" s="127">
        <f t="shared" ref="Q95" si="24">SUM(Q90:Q94)</f>
        <v>724</v>
      </c>
      <c r="R95" s="127">
        <v>163</v>
      </c>
      <c r="S95" s="127">
        <v>166</v>
      </c>
      <c r="T95" s="127">
        <v>174</v>
      </c>
      <c r="U95" s="127">
        <v>196</v>
      </c>
      <c r="V95" s="127">
        <v>195</v>
      </c>
      <c r="W95" s="128">
        <v>212</v>
      </c>
    </row>
    <row r="96" spans="1:23" x14ac:dyDescent="0.25">
      <c r="A96" s="67">
        <v>15</v>
      </c>
      <c r="B96" s="68" t="s">
        <v>128</v>
      </c>
      <c r="C96" s="80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2"/>
      <c r="O96" s="135"/>
      <c r="P96" s="132"/>
      <c r="Q96" s="136"/>
      <c r="R96" s="132"/>
      <c r="S96" s="132"/>
      <c r="T96" s="132"/>
      <c r="U96" s="132"/>
      <c r="V96" s="132"/>
      <c r="W96" s="133"/>
    </row>
    <row r="97" spans="1:23" x14ac:dyDescent="0.25">
      <c r="A97" s="67"/>
      <c r="B97" s="72" t="s">
        <v>95</v>
      </c>
      <c r="C97" s="73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5">
        <v>0</v>
      </c>
      <c r="O97" s="125">
        <v>0</v>
      </c>
      <c r="P97" s="122">
        <v>0</v>
      </c>
      <c r="Q97" s="126">
        <v>0</v>
      </c>
      <c r="R97" s="126">
        <v>0</v>
      </c>
      <c r="S97" s="126">
        <v>0</v>
      </c>
      <c r="T97" s="126">
        <v>0</v>
      </c>
      <c r="U97" s="126">
        <v>0</v>
      </c>
      <c r="V97" s="126">
        <v>0</v>
      </c>
      <c r="W97" s="113">
        <v>0</v>
      </c>
    </row>
    <row r="98" spans="1:23" x14ac:dyDescent="0.25">
      <c r="A98" s="67"/>
      <c r="B98" s="72" t="s">
        <v>110</v>
      </c>
      <c r="C98" s="73">
        <v>9</v>
      </c>
      <c r="D98" s="74">
        <v>8</v>
      </c>
      <c r="E98" s="74">
        <v>24</v>
      </c>
      <c r="F98" s="74">
        <v>41</v>
      </c>
      <c r="G98" s="74">
        <v>67</v>
      </c>
      <c r="H98" s="74">
        <v>56</v>
      </c>
      <c r="I98" s="74">
        <v>20</v>
      </c>
      <c r="J98" s="74">
        <v>26</v>
      </c>
      <c r="K98" s="74">
        <v>21</v>
      </c>
      <c r="L98" s="74">
        <v>15</v>
      </c>
      <c r="M98" s="74">
        <v>610</v>
      </c>
      <c r="N98" s="75">
        <v>0</v>
      </c>
      <c r="O98" s="125">
        <v>0</v>
      </c>
      <c r="P98" s="122">
        <v>0</v>
      </c>
      <c r="Q98" s="126">
        <v>3</v>
      </c>
      <c r="R98" s="137">
        <v>22</v>
      </c>
      <c r="S98" s="137">
        <v>3</v>
      </c>
      <c r="T98" s="122">
        <v>1</v>
      </c>
      <c r="U98" s="122">
        <v>2</v>
      </c>
      <c r="V98" s="122">
        <v>4</v>
      </c>
      <c r="W98" s="123">
        <v>6</v>
      </c>
    </row>
    <row r="99" spans="1:23" x14ac:dyDescent="0.25">
      <c r="A99" s="67"/>
      <c r="B99" s="72" t="s">
        <v>111</v>
      </c>
      <c r="C99" s="73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25">
        <v>0</v>
      </c>
      <c r="P99" s="122">
        <v>0</v>
      </c>
      <c r="Q99" s="126">
        <v>0</v>
      </c>
      <c r="R99" s="126">
        <v>0</v>
      </c>
      <c r="S99" s="126">
        <v>0</v>
      </c>
      <c r="T99" s="126">
        <v>0</v>
      </c>
      <c r="U99" s="126">
        <v>0</v>
      </c>
      <c r="V99" s="126">
        <v>0</v>
      </c>
      <c r="W99" s="113">
        <v>0</v>
      </c>
    </row>
    <row r="100" spans="1:23" x14ac:dyDescent="0.25">
      <c r="A100" s="67"/>
      <c r="B100" s="72" t="s">
        <v>112</v>
      </c>
      <c r="C100" s="73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25">
        <v>0</v>
      </c>
      <c r="P100" s="122">
        <v>0</v>
      </c>
      <c r="Q100" s="126">
        <v>0</v>
      </c>
      <c r="R100" s="126">
        <v>0</v>
      </c>
      <c r="S100" s="126">
        <v>0</v>
      </c>
      <c r="T100" s="126">
        <v>0</v>
      </c>
      <c r="U100" s="126">
        <v>0</v>
      </c>
      <c r="V100" s="126">
        <v>0</v>
      </c>
      <c r="W100" s="113">
        <v>0</v>
      </c>
    </row>
    <row r="101" spans="1:23" ht="15.75" thickBot="1" x14ac:dyDescent="0.3">
      <c r="A101" s="67"/>
      <c r="B101" s="76" t="s">
        <v>96</v>
      </c>
      <c r="C101" s="93">
        <f t="shared" ref="C101:Q101" si="25">SUM(C97:C100)</f>
        <v>9</v>
      </c>
      <c r="D101" s="78">
        <f t="shared" si="25"/>
        <v>8</v>
      </c>
      <c r="E101" s="78">
        <f t="shared" si="25"/>
        <v>24</v>
      </c>
      <c r="F101" s="78">
        <f t="shared" si="25"/>
        <v>41</v>
      </c>
      <c r="G101" s="78">
        <f t="shared" si="25"/>
        <v>67</v>
      </c>
      <c r="H101" s="78">
        <f t="shared" si="25"/>
        <v>56</v>
      </c>
      <c r="I101" s="78">
        <f t="shared" si="25"/>
        <v>20</v>
      </c>
      <c r="J101" s="78">
        <f t="shared" si="25"/>
        <v>26</v>
      </c>
      <c r="K101" s="78">
        <f t="shared" si="25"/>
        <v>21</v>
      </c>
      <c r="L101" s="78">
        <f t="shared" si="25"/>
        <v>15</v>
      </c>
      <c r="M101" s="78">
        <f t="shared" si="25"/>
        <v>610</v>
      </c>
      <c r="N101" s="79">
        <f t="shared" si="25"/>
        <v>0</v>
      </c>
      <c r="O101" s="129">
        <f t="shared" si="25"/>
        <v>0</v>
      </c>
      <c r="P101" s="127">
        <f t="shared" si="25"/>
        <v>0</v>
      </c>
      <c r="Q101" s="127">
        <f t="shared" si="25"/>
        <v>3</v>
      </c>
      <c r="R101" s="127">
        <v>22</v>
      </c>
      <c r="S101" s="127">
        <v>3</v>
      </c>
      <c r="T101" s="127">
        <v>1</v>
      </c>
      <c r="U101" s="127">
        <v>2</v>
      </c>
      <c r="V101" s="127">
        <v>4</v>
      </c>
      <c r="W101" s="128">
        <v>6</v>
      </c>
    </row>
    <row r="102" spans="1:23" x14ac:dyDescent="0.25">
      <c r="A102" s="67">
        <v>16</v>
      </c>
      <c r="B102" s="68" t="s">
        <v>129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35"/>
      <c r="P102" s="132"/>
      <c r="Q102" s="136"/>
      <c r="R102" s="132"/>
      <c r="S102" s="132"/>
      <c r="T102" s="132"/>
      <c r="U102" s="132"/>
      <c r="V102" s="132"/>
      <c r="W102" s="133"/>
    </row>
    <row r="103" spans="1:23" x14ac:dyDescent="0.25">
      <c r="A103" s="67"/>
      <c r="B103" s="72" t="s">
        <v>95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25">
        <v>0</v>
      </c>
      <c r="P103" s="122">
        <v>0</v>
      </c>
      <c r="Q103" s="126">
        <v>0</v>
      </c>
      <c r="R103" s="126">
        <v>0</v>
      </c>
      <c r="S103" s="126">
        <v>0</v>
      </c>
      <c r="T103" s="126">
        <v>0</v>
      </c>
      <c r="U103" s="126">
        <v>0</v>
      </c>
      <c r="V103" s="126">
        <v>0</v>
      </c>
      <c r="W103" s="113">
        <v>0</v>
      </c>
    </row>
    <row r="104" spans="1:23" x14ac:dyDescent="0.25">
      <c r="A104" s="67"/>
      <c r="B104" s="72" t="s">
        <v>110</v>
      </c>
      <c r="C104" s="73">
        <v>25</v>
      </c>
      <c r="D104" s="74">
        <v>40</v>
      </c>
      <c r="E104" s="74">
        <v>49</v>
      </c>
      <c r="F104" s="74">
        <v>46</v>
      </c>
      <c r="G104" s="74">
        <v>126</v>
      </c>
      <c r="H104" s="74">
        <v>136</v>
      </c>
      <c r="I104" s="74">
        <v>144</v>
      </c>
      <c r="J104" s="74">
        <v>139</v>
      </c>
      <c r="K104" s="74">
        <v>136</v>
      </c>
      <c r="L104" s="74">
        <v>111</v>
      </c>
      <c r="M104" s="74">
        <v>49</v>
      </c>
      <c r="N104" s="75">
        <v>24</v>
      </c>
      <c r="O104" s="125">
        <v>34</v>
      </c>
      <c r="P104" s="122">
        <v>52</v>
      </c>
      <c r="Q104" s="126">
        <v>151</v>
      </c>
      <c r="R104" s="137">
        <v>142</v>
      </c>
      <c r="S104" s="137">
        <v>172</v>
      </c>
      <c r="T104" s="122">
        <v>300</v>
      </c>
      <c r="U104" s="122">
        <v>277</v>
      </c>
      <c r="V104" s="122">
        <v>245</v>
      </c>
      <c r="W104" s="123">
        <v>439</v>
      </c>
    </row>
    <row r="105" spans="1:23" x14ac:dyDescent="0.25">
      <c r="A105" s="67"/>
      <c r="B105" s="72" t="s">
        <v>111</v>
      </c>
      <c r="C105" s="73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25">
        <v>0</v>
      </c>
      <c r="P105" s="122">
        <v>0</v>
      </c>
      <c r="Q105" s="126">
        <v>0</v>
      </c>
      <c r="R105" s="126">
        <v>0</v>
      </c>
      <c r="S105" s="126">
        <v>0</v>
      </c>
      <c r="T105" s="126">
        <v>0</v>
      </c>
      <c r="U105" s="126">
        <v>0</v>
      </c>
      <c r="V105" s="126">
        <v>0</v>
      </c>
      <c r="W105" s="113">
        <v>0</v>
      </c>
    </row>
    <row r="106" spans="1:23" x14ac:dyDescent="0.25">
      <c r="A106" s="67"/>
      <c r="B106" s="72" t="s">
        <v>112</v>
      </c>
      <c r="C106" s="73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25">
        <v>0</v>
      </c>
      <c r="P106" s="122">
        <v>0</v>
      </c>
      <c r="Q106" s="126">
        <v>0</v>
      </c>
      <c r="R106" s="126">
        <v>0</v>
      </c>
      <c r="S106" s="126">
        <v>0</v>
      </c>
      <c r="T106" s="126">
        <v>0</v>
      </c>
      <c r="U106" s="126">
        <v>0</v>
      </c>
      <c r="V106" s="126">
        <v>0</v>
      </c>
      <c r="W106" s="113">
        <v>0</v>
      </c>
    </row>
    <row r="107" spans="1:23" ht="15.75" thickBot="1" x14ac:dyDescent="0.3">
      <c r="A107" s="67"/>
      <c r="B107" s="76" t="s">
        <v>96</v>
      </c>
      <c r="C107" s="93">
        <f t="shared" ref="C107:Q107" si="26">SUM(C103:C106)</f>
        <v>25</v>
      </c>
      <c r="D107" s="78">
        <f t="shared" si="26"/>
        <v>40</v>
      </c>
      <c r="E107" s="78">
        <f t="shared" si="26"/>
        <v>49</v>
      </c>
      <c r="F107" s="78">
        <f t="shared" si="26"/>
        <v>46</v>
      </c>
      <c r="G107" s="78">
        <f t="shared" si="26"/>
        <v>126</v>
      </c>
      <c r="H107" s="78">
        <f t="shared" si="26"/>
        <v>136</v>
      </c>
      <c r="I107" s="78">
        <f t="shared" si="26"/>
        <v>144</v>
      </c>
      <c r="J107" s="78">
        <f t="shared" si="26"/>
        <v>139</v>
      </c>
      <c r="K107" s="78">
        <f t="shared" si="26"/>
        <v>136</v>
      </c>
      <c r="L107" s="78">
        <f t="shared" si="26"/>
        <v>111</v>
      </c>
      <c r="M107" s="78">
        <f t="shared" si="26"/>
        <v>49</v>
      </c>
      <c r="N107" s="79">
        <f t="shared" si="26"/>
        <v>24</v>
      </c>
      <c r="O107" s="129">
        <f t="shared" si="26"/>
        <v>34</v>
      </c>
      <c r="P107" s="127">
        <f t="shared" si="26"/>
        <v>52</v>
      </c>
      <c r="Q107" s="127">
        <f t="shared" si="26"/>
        <v>151</v>
      </c>
      <c r="R107" s="127">
        <v>142</v>
      </c>
      <c r="S107" s="127">
        <v>172</v>
      </c>
      <c r="T107" s="127">
        <v>300</v>
      </c>
      <c r="U107" s="127">
        <v>277</v>
      </c>
      <c r="V107" s="127">
        <v>245</v>
      </c>
      <c r="W107" s="128">
        <v>439</v>
      </c>
    </row>
    <row r="108" spans="1:23" x14ac:dyDescent="0.25">
      <c r="A108" s="67">
        <v>17</v>
      </c>
      <c r="B108" s="68" t="s">
        <v>130</v>
      </c>
      <c r="C108" s="90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2"/>
      <c r="O108" s="134"/>
      <c r="P108" s="132"/>
      <c r="Q108" s="132"/>
      <c r="R108" s="132"/>
      <c r="S108" s="132"/>
      <c r="T108" s="132"/>
      <c r="U108" s="132"/>
      <c r="V108" s="132"/>
      <c r="W108" s="133"/>
    </row>
    <row r="109" spans="1:23" x14ac:dyDescent="0.25">
      <c r="A109" s="67"/>
      <c r="B109" s="72" t="s">
        <v>95</v>
      </c>
      <c r="C109" s="91">
        <v>0</v>
      </c>
      <c r="D109" s="74">
        <v>0</v>
      </c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5">
        <v>0</v>
      </c>
      <c r="O109" s="124">
        <v>0</v>
      </c>
      <c r="P109" s="122">
        <v>0</v>
      </c>
      <c r="Q109" s="122">
        <v>1</v>
      </c>
      <c r="R109" s="122">
        <v>0</v>
      </c>
      <c r="S109" s="122">
        <v>0</v>
      </c>
      <c r="T109" s="122">
        <v>0</v>
      </c>
      <c r="U109" s="122">
        <v>0</v>
      </c>
      <c r="V109" s="122">
        <v>0</v>
      </c>
      <c r="W109" s="123">
        <v>103</v>
      </c>
    </row>
    <row r="110" spans="1:23" x14ac:dyDescent="0.25">
      <c r="A110" s="67"/>
      <c r="B110" s="72" t="s">
        <v>110</v>
      </c>
      <c r="C110" s="91">
        <v>0</v>
      </c>
      <c r="D110" s="74">
        <v>0</v>
      </c>
      <c r="E110" s="74">
        <v>0</v>
      </c>
      <c r="F110" s="74">
        <v>0</v>
      </c>
      <c r="G110" s="74">
        <v>3</v>
      </c>
      <c r="H110" s="74">
        <v>0</v>
      </c>
      <c r="I110" s="74">
        <v>1</v>
      </c>
      <c r="J110" s="74">
        <v>0</v>
      </c>
      <c r="K110" s="74">
        <v>0</v>
      </c>
      <c r="L110" s="74">
        <v>0</v>
      </c>
      <c r="M110" s="74">
        <v>1</v>
      </c>
      <c r="N110" s="75">
        <v>0</v>
      </c>
      <c r="O110" s="124">
        <v>1</v>
      </c>
      <c r="P110" s="122">
        <v>1</v>
      </c>
      <c r="Q110" s="122">
        <v>3</v>
      </c>
      <c r="R110" s="137">
        <v>1</v>
      </c>
      <c r="S110" s="137">
        <v>3</v>
      </c>
      <c r="T110" s="122">
        <v>6</v>
      </c>
      <c r="U110" s="122">
        <v>10</v>
      </c>
      <c r="V110" s="122">
        <v>12</v>
      </c>
      <c r="W110" s="123">
        <v>109</v>
      </c>
    </row>
    <row r="111" spans="1:23" x14ac:dyDescent="0.25">
      <c r="A111" s="67"/>
      <c r="B111" s="72" t="s">
        <v>111</v>
      </c>
      <c r="C111" s="91">
        <v>0</v>
      </c>
      <c r="D111" s="74">
        <v>0</v>
      </c>
      <c r="E111" s="74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  <c r="K111" s="74">
        <v>0</v>
      </c>
      <c r="L111" s="74">
        <v>1</v>
      </c>
      <c r="M111" s="74">
        <v>0</v>
      </c>
      <c r="N111" s="75">
        <v>2</v>
      </c>
      <c r="O111" s="124">
        <v>1</v>
      </c>
      <c r="P111" s="122">
        <v>3</v>
      </c>
      <c r="Q111" s="122">
        <v>1</v>
      </c>
      <c r="R111" s="137">
        <v>5</v>
      </c>
      <c r="S111" s="137">
        <v>0</v>
      </c>
      <c r="T111" s="122">
        <v>4</v>
      </c>
      <c r="U111" s="122">
        <v>0</v>
      </c>
      <c r="V111" s="122">
        <v>0</v>
      </c>
      <c r="W111" s="123">
        <v>0</v>
      </c>
    </row>
    <row r="112" spans="1:23" x14ac:dyDescent="0.25">
      <c r="A112" s="67"/>
      <c r="B112" s="72" t="s">
        <v>112</v>
      </c>
      <c r="C112" s="91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24">
        <v>0</v>
      </c>
      <c r="P112" s="122">
        <v>0</v>
      </c>
      <c r="Q112" s="122">
        <v>0</v>
      </c>
      <c r="R112" s="122">
        <v>0</v>
      </c>
      <c r="S112" s="122">
        <v>0</v>
      </c>
      <c r="T112" s="122">
        <v>0</v>
      </c>
      <c r="U112" s="122">
        <v>0</v>
      </c>
      <c r="V112" s="122">
        <v>0</v>
      </c>
      <c r="W112" s="123">
        <v>0</v>
      </c>
    </row>
    <row r="113" spans="1:23" ht="15.75" thickBot="1" x14ac:dyDescent="0.3">
      <c r="A113" s="67"/>
      <c r="B113" s="76" t="s">
        <v>96</v>
      </c>
      <c r="C113" s="93">
        <f t="shared" ref="C113:Q113" si="27">SUM(C109:C112)</f>
        <v>0</v>
      </c>
      <c r="D113" s="78">
        <f t="shared" si="27"/>
        <v>0</v>
      </c>
      <c r="E113" s="78">
        <f t="shared" si="27"/>
        <v>0</v>
      </c>
      <c r="F113" s="78">
        <f t="shared" si="27"/>
        <v>0</v>
      </c>
      <c r="G113" s="78">
        <f t="shared" si="27"/>
        <v>3</v>
      </c>
      <c r="H113" s="78">
        <f t="shared" si="27"/>
        <v>0</v>
      </c>
      <c r="I113" s="78">
        <f t="shared" si="27"/>
        <v>1</v>
      </c>
      <c r="J113" s="78">
        <f t="shared" si="27"/>
        <v>0</v>
      </c>
      <c r="K113" s="78">
        <f t="shared" si="27"/>
        <v>0</v>
      </c>
      <c r="L113" s="78">
        <f t="shared" si="27"/>
        <v>1</v>
      </c>
      <c r="M113" s="78">
        <f t="shared" si="27"/>
        <v>1</v>
      </c>
      <c r="N113" s="79">
        <f t="shared" si="27"/>
        <v>2</v>
      </c>
      <c r="O113" s="129">
        <f t="shared" si="27"/>
        <v>2</v>
      </c>
      <c r="P113" s="127">
        <f t="shared" si="27"/>
        <v>4</v>
      </c>
      <c r="Q113" s="127">
        <f t="shared" si="27"/>
        <v>5</v>
      </c>
      <c r="R113" s="127">
        <v>6</v>
      </c>
      <c r="S113" s="127">
        <v>3</v>
      </c>
      <c r="T113" s="127">
        <v>10</v>
      </c>
      <c r="U113" s="127">
        <v>10</v>
      </c>
      <c r="V113" s="127">
        <v>12</v>
      </c>
      <c r="W113" s="128">
        <v>212</v>
      </c>
    </row>
    <row r="114" spans="1:23" x14ac:dyDescent="0.25">
      <c r="A114" s="67">
        <v>18</v>
      </c>
      <c r="B114" s="68" t="s">
        <v>131</v>
      </c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2"/>
      <c r="O114" s="135"/>
      <c r="P114" s="132"/>
      <c r="Q114" s="136"/>
      <c r="R114" s="132"/>
      <c r="S114" s="132"/>
      <c r="T114" s="132"/>
      <c r="U114" s="132"/>
      <c r="V114" s="132"/>
      <c r="W114" s="133"/>
    </row>
    <row r="115" spans="1:23" x14ac:dyDescent="0.25">
      <c r="A115" s="67"/>
      <c r="B115" s="72" t="s">
        <v>95</v>
      </c>
      <c r="C115" s="73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5">
        <v>0</v>
      </c>
      <c r="O115" s="125">
        <v>0</v>
      </c>
      <c r="P115" s="122">
        <v>0</v>
      </c>
      <c r="Q115" s="126">
        <v>0</v>
      </c>
      <c r="R115" s="126">
        <v>0</v>
      </c>
      <c r="S115" s="126">
        <v>0</v>
      </c>
      <c r="T115" s="126">
        <v>0</v>
      </c>
      <c r="U115" s="126">
        <v>0</v>
      </c>
      <c r="V115" s="126">
        <v>0</v>
      </c>
      <c r="W115" s="113">
        <v>0</v>
      </c>
    </row>
    <row r="116" spans="1:23" x14ac:dyDescent="0.25">
      <c r="A116" s="67"/>
      <c r="B116" s="72" t="s">
        <v>110</v>
      </c>
      <c r="C116" s="73">
        <v>167</v>
      </c>
      <c r="D116" s="74">
        <v>106</v>
      </c>
      <c r="E116" s="74">
        <v>115</v>
      </c>
      <c r="F116" s="74">
        <v>88</v>
      </c>
      <c r="G116" s="74">
        <v>110</v>
      </c>
      <c r="H116" s="74">
        <v>95</v>
      </c>
      <c r="I116" s="74">
        <v>80</v>
      </c>
      <c r="J116" s="74">
        <v>91</v>
      </c>
      <c r="K116" s="74">
        <v>96</v>
      </c>
      <c r="L116" s="74">
        <v>100</v>
      </c>
      <c r="M116" s="74">
        <v>24</v>
      </c>
      <c r="N116" s="75">
        <v>26</v>
      </c>
      <c r="O116" s="125">
        <v>28</v>
      </c>
      <c r="P116" s="122">
        <v>12</v>
      </c>
      <c r="Q116" s="126">
        <v>26</v>
      </c>
      <c r="R116" s="137">
        <v>2</v>
      </c>
      <c r="S116" s="137">
        <v>50</v>
      </c>
      <c r="T116" s="122">
        <v>73</v>
      </c>
      <c r="U116" s="122">
        <v>93</v>
      </c>
      <c r="V116" s="122">
        <v>157</v>
      </c>
      <c r="W116" s="123">
        <v>192</v>
      </c>
    </row>
    <row r="117" spans="1:23" x14ac:dyDescent="0.25">
      <c r="A117" s="67"/>
      <c r="B117" s="72" t="s">
        <v>132</v>
      </c>
      <c r="C117" s="73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25">
        <v>0</v>
      </c>
      <c r="P117" s="122">
        <v>0</v>
      </c>
      <c r="Q117" s="126">
        <v>0</v>
      </c>
      <c r="R117" s="126">
        <v>0</v>
      </c>
      <c r="S117" s="126">
        <v>0</v>
      </c>
      <c r="T117" s="126">
        <v>0</v>
      </c>
      <c r="U117" s="126">
        <v>0</v>
      </c>
      <c r="V117" s="126">
        <v>0</v>
      </c>
      <c r="W117" s="113">
        <v>0</v>
      </c>
    </row>
    <row r="118" spans="1:23" x14ac:dyDescent="0.25">
      <c r="A118" s="67"/>
      <c r="B118" s="72" t="s">
        <v>150</v>
      </c>
      <c r="C118" s="73">
        <v>0</v>
      </c>
      <c r="D118" s="74">
        <v>0</v>
      </c>
      <c r="E118" s="74">
        <v>0</v>
      </c>
      <c r="F118" s="74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5">
        <v>0</v>
      </c>
      <c r="O118" s="125">
        <v>0</v>
      </c>
      <c r="P118" s="122">
        <v>0</v>
      </c>
      <c r="Q118" s="126">
        <v>0</v>
      </c>
      <c r="R118" s="126">
        <v>0</v>
      </c>
      <c r="S118" s="126">
        <v>0</v>
      </c>
      <c r="T118" s="126">
        <v>0</v>
      </c>
      <c r="U118" s="126">
        <v>0</v>
      </c>
      <c r="V118" s="126">
        <v>0</v>
      </c>
      <c r="W118" s="113">
        <v>0</v>
      </c>
    </row>
    <row r="119" spans="1:23" ht="15.75" thickBot="1" x14ac:dyDescent="0.3">
      <c r="A119" s="67"/>
      <c r="B119" s="76" t="s">
        <v>96</v>
      </c>
      <c r="C119" s="77">
        <f t="shared" ref="C119:Q119" si="28">SUM(C115:C118)</f>
        <v>167</v>
      </c>
      <c r="D119" s="78">
        <f t="shared" si="28"/>
        <v>106</v>
      </c>
      <c r="E119" s="78">
        <f t="shared" si="28"/>
        <v>115</v>
      </c>
      <c r="F119" s="78">
        <f t="shared" si="28"/>
        <v>88</v>
      </c>
      <c r="G119" s="78">
        <f t="shared" si="28"/>
        <v>110</v>
      </c>
      <c r="H119" s="78">
        <f t="shared" si="28"/>
        <v>95</v>
      </c>
      <c r="I119" s="78">
        <f t="shared" si="28"/>
        <v>80</v>
      </c>
      <c r="J119" s="78">
        <f t="shared" si="28"/>
        <v>91</v>
      </c>
      <c r="K119" s="78">
        <f t="shared" si="28"/>
        <v>96</v>
      </c>
      <c r="L119" s="78">
        <f t="shared" si="28"/>
        <v>100</v>
      </c>
      <c r="M119" s="78">
        <f t="shared" si="28"/>
        <v>24</v>
      </c>
      <c r="N119" s="79">
        <f t="shared" si="28"/>
        <v>26</v>
      </c>
      <c r="O119" s="130">
        <f t="shared" si="28"/>
        <v>28</v>
      </c>
      <c r="P119" s="127">
        <f t="shared" si="28"/>
        <v>12</v>
      </c>
      <c r="Q119" s="127">
        <f t="shared" si="28"/>
        <v>26</v>
      </c>
      <c r="R119" s="127">
        <v>2</v>
      </c>
      <c r="S119" s="127">
        <v>50</v>
      </c>
      <c r="T119" s="127">
        <v>73</v>
      </c>
      <c r="U119" s="127">
        <v>93</v>
      </c>
      <c r="V119" s="127">
        <v>157</v>
      </c>
      <c r="W119" s="128">
        <v>192</v>
      </c>
    </row>
    <row r="120" spans="1:23" x14ac:dyDescent="0.25">
      <c r="A120" s="67">
        <v>19</v>
      </c>
      <c r="B120" s="68" t="s">
        <v>134</v>
      </c>
      <c r="C120" s="80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2"/>
      <c r="O120" s="135"/>
      <c r="P120" s="132"/>
      <c r="Q120" s="136"/>
      <c r="R120" s="132"/>
      <c r="S120" s="132"/>
      <c r="T120" s="132"/>
      <c r="U120" s="132"/>
      <c r="V120" s="132"/>
      <c r="W120" s="133"/>
    </row>
    <row r="121" spans="1:23" x14ac:dyDescent="0.25">
      <c r="A121" s="67"/>
      <c r="B121" s="72" t="s">
        <v>95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25">
        <v>0</v>
      </c>
      <c r="P121" s="122">
        <v>0</v>
      </c>
      <c r="Q121" s="126">
        <v>0</v>
      </c>
      <c r="R121" s="126">
        <v>0</v>
      </c>
      <c r="S121" s="126">
        <v>0</v>
      </c>
      <c r="T121" s="126">
        <v>0</v>
      </c>
      <c r="U121" s="126">
        <v>0</v>
      </c>
      <c r="V121" s="126">
        <v>0</v>
      </c>
      <c r="W121" s="113">
        <v>0</v>
      </c>
    </row>
    <row r="122" spans="1:23" x14ac:dyDescent="0.25">
      <c r="A122" s="67"/>
      <c r="B122" s="72" t="s">
        <v>110</v>
      </c>
      <c r="C122" s="73">
        <v>40642</v>
      </c>
      <c r="D122" s="74">
        <v>40793</v>
      </c>
      <c r="E122" s="74">
        <v>36100</v>
      </c>
      <c r="F122" s="74">
        <v>38964</v>
      </c>
      <c r="G122" s="74">
        <v>39058</v>
      </c>
      <c r="H122" s="74">
        <v>38376</v>
      </c>
      <c r="I122" s="74">
        <v>42306</v>
      </c>
      <c r="J122" s="74">
        <v>42425</v>
      </c>
      <c r="K122" s="74">
        <v>42959</v>
      </c>
      <c r="L122" s="74">
        <v>43429</v>
      </c>
      <c r="M122" s="74">
        <v>43958</v>
      </c>
      <c r="N122" s="75">
        <v>44420</v>
      </c>
      <c r="O122" s="125">
        <v>45095</v>
      </c>
      <c r="P122" s="122">
        <v>45722</v>
      </c>
      <c r="Q122" s="126">
        <v>46374</v>
      </c>
      <c r="R122" s="137">
        <v>43510</v>
      </c>
      <c r="S122" s="137">
        <v>44492</v>
      </c>
      <c r="T122" s="122">
        <v>45149</v>
      </c>
      <c r="U122" s="122">
        <v>45900</v>
      </c>
      <c r="V122" s="122">
        <v>46101</v>
      </c>
      <c r="W122" s="123">
        <v>46349</v>
      </c>
    </row>
    <row r="123" spans="1:23" x14ac:dyDescent="0.25">
      <c r="A123" s="67"/>
      <c r="B123" s="72" t="s">
        <v>111</v>
      </c>
      <c r="C123" s="73">
        <v>0</v>
      </c>
      <c r="D123" s="74">
        <v>0</v>
      </c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5">
        <v>0</v>
      </c>
      <c r="O123" s="125">
        <v>0</v>
      </c>
      <c r="P123" s="122">
        <v>0</v>
      </c>
      <c r="Q123" s="126">
        <v>0</v>
      </c>
      <c r="R123" s="126">
        <v>0</v>
      </c>
      <c r="S123" s="126">
        <v>0</v>
      </c>
      <c r="T123" s="126">
        <v>0</v>
      </c>
      <c r="U123" s="126">
        <v>0</v>
      </c>
      <c r="V123" s="126">
        <v>0</v>
      </c>
      <c r="W123" s="113">
        <v>0</v>
      </c>
    </row>
    <row r="124" spans="1:23" x14ac:dyDescent="0.25">
      <c r="A124" s="67"/>
      <c r="B124" s="72" t="s">
        <v>112</v>
      </c>
      <c r="C124" s="73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5">
        <v>0</v>
      </c>
      <c r="O124" s="125">
        <v>0</v>
      </c>
      <c r="P124" s="122">
        <v>0</v>
      </c>
      <c r="Q124" s="126">
        <v>0</v>
      </c>
      <c r="R124" s="126">
        <v>0</v>
      </c>
      <c r="S124" s="126">
        <v>0</v>
      </c>
      <c r="T124" s="126">
        <v>0</v>
      </c>
      <c r="U124" s="126">
        <v>0</v>
      </c>
      <c r="V124" s="126">
        <v>0</v>
      </c>
      <c r="W124" s="113">
        <v>0</v>
      </c>
    </row>
    <row r="125" spans="1:23" ht="15.75" thickBot="1" x14ac:dyDescent="0.3">
      <c r="B125" s="76" t="s">
        <v>96</v>
      </c>
      <c r="C125" s="77">
        <f t="shared" ref="C125:Q125" si="29">SUM(C121:C124)</f>
        <v>40642</v>
      </c>
      <c r="D125" s="78">
        <f t="shared" si="29"/>
        <v>40793</v>
      </c>
      <c r="E125" s="78">
        <f t="shared" si="29"/>
        <v>36100</v>
      </c>
      <c r="F125" s="78">
        <f t="shared" si="29"/>
        <v>38964</v>
      </c>
      <c r="G125" s="78">
        <f t="shared" si="29"/>
        <v>39058</v>
      </c>
      <c r="H125" s="78">
        <f t="shared" si="29"/>
        <v>38376</v>
      </c>
      <c r="I125" s="78">
        <f t="shared" si="29"/>
        <v>42306</v>
      </c>
      <c r="J125" s="78">
        <f t="shared" si="29"/>
        <v>42425</v>
      </c>
      <c r="K125" s="78">
        <f t="shared" si="29"/>
        <v>42959</v>
      </c>
      <c r="L125" s="78">
        <f t="shared" si="29"/>
        <v>43429</v>
      </c>
      <c r="M125" s="78">
        <f t="shared" si="29"/>
        <v>43958</v>
      </c>
      <c r="N125" s="79">
        <f t="shared" si="29"/>
        <v>44420</v>
      </c>
      <c r="O125" s="130">
        <f t="shared" si="29"/>
        <v>45095</v>
      </c>
      <c r="P125" s="127">
        <f t="shared" si="29"/>
        <v>45722</v>
      </c>
      <c r="Q125" s="127">
        <f t="shared" si="29"/>
        <v>46374</v>
      </c>
      <c r="R125" s="127">
        <v>43510</v>
      </c>
      <c r="S125" s="127">
        <v>44492</v>
      </c>
      <c r="T125" s="127">
        <v>45149</v>
      </c>
      <c r="U125" s="127">
        <v>45900</v>
      </c>
      <c r="V125" s="127">
        <v>46101</v>
      </c>
      <c r="W125" s="128">
        <v>46349</v>
      </c>
    </row>
    <row r="126" spans="1:23" x14ac:dyDescent="0.25">
      <c r="A126" s="67">
        <v>20</v>
      </c>
      <c r="B126" s="68" t="s">
        <v>135</v>
      </c>
      <c r="C126" s="90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2"/>
      <c r="O126" s="134"/>
      <c r="P126" s="132"/>
      <c r="Q126" s="132"/>
      <c r="R126" s="132"/>
      <c r="S126" s="132"/>
      <c r="T126" s="132"/>
      <c r="U126" s="132"/>
      <c r="V126" s="132"/>
      <c r="W126" s="133"/>
    </row>
    <row r="127" spans="1:23" x14ac:dyDescent="0.25">
      <c r="A127" s="67"/>
      <c r="B127" s="72" t="s">
        <v>95</v>
      </c>
      <c r="C127" s="91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24">
        <v>0</v>
      </c>
      <c r="P127" s="122">
        <v>0</v>
      </c>
      <c r="Q127" s="122">
        <v>0</v>
      </c>
      <c r="R127" s="122">
        <v>0</v>
      </c>
      <c r="S127" s="122">
        <v>0</v>
      </c>
      <c r="T127" s="122">
        <v>0</v>
      </c>
      <c r="U127" s="122">
        <v>0</v>
      </c>
      <c r="V127" s="122">
        <v>0</v>
      </c>
      <c r="W127" s="123">
        <v>0</v>
      </c>
    </row>
    <row r="128" spans="1:23" x14ac:dyDescent="0.25">
      <c r="A128" s="67"/>
      <c r="B128" s="72" t="s">
        <v>110</v>
      </c>
      <c r="C128" s="91">
        <v>36</v>
      </c>
      <c r="D128" s="74">
        <v>283</v>
      </c>
      <c r="E128" s="74">
        <v>2674</v>
      </c>
      <c r="F128" s="74">
        <v>46</v>
      </c>
      <c r="G128" s="74">
        <v>482</v>
      </c>
      <c r="H128" s="74">
        <v>197</v>
      </c>
      <c r="I128" s="74">
        <v>19</v>
      </c>
      <c r="J128" s="74">
        <v>23</v>
      </c>
      <c r="K128" s="74">
        <v>24</v>
      </c>
      <c r="L128" s="74">
        <v>20</v>
      </c>
      <c r="M128" s="74">
        <v>25</v>
      </c>
      <c r="N128" s="75">
        <v>48</v>
      </c>
      <c r="O128" s="124">
        <v>52</v>
      </c>
      <c r="P128" s="122">
        <v>62</v>
      </c>
      <c r="Q128" s="122">
        <v>4015</v>
      </c>
      <c r="R128" s="137">
        <v>204</v>
      </c>
      <c r="S128" s="137">
        <v>66</v>
      </c>
      <c r="T128" s="122">
        <v>62</v>
      </c>
      <c r="U128" s="122">
        <v>62</v>
      </c>
      <c r="V128" s="122">
        <v>51</v>
      </c>
      <c r="W128" s="123">
        <v>53</v>
      </c>
    </row>
    <row r="129" spans="1:23" x14ac:dyDescent="0.25">
      <c r="A129" s="67"/>
      <c r="B129" s="72" t="s">
        <v>111</v>
      </c>
      <c r="C129" s="91">
        <v>0</v>
      </c>
      <c r="D129" s="74">
        <v>0</v>
      </c>
      <c r="E129" s="74">
        <v>0</v>
      </c>
      <c r="F129" s="74">
        <v>0</v>
      </c>
      <c r="G129" s="74">
        <v>0</v>
      </c>
      <c r="H129" s="74">
        <v>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5">
        <v>0</v>
      </c>
      <c r="O129" s="124">
        <v>0</v>
      </c>
      <c r="P129" s="122">
        <v>0</v>
      </c>
      <c r="Q129" s="122">
        <v>0</v>
      </c>
      <c r="R129" s="137">
        <v>0</v>
      </c>
      <c r="S129" s="137">
        <v>0</v>
      </c>
      <c r="T129" s="122">
        <v>0</v>
      </c>
      <c r="U129" s="122">
        <v>0</v>
      </c>
      <c r="V129" s="122">
        <v>0</v>
      </c>
      <c r="W129" s="123">
        <v>0</v>
      </c>
    </row>
    <row r="130" spans="1:23" x14ac:dyDescent="0.25">
      <c r="A130" s="67"/>
      <c r="B130" s="72" t="s">
        <v>112</v>
      </c>
      <c r="C130" s="91">
        <v>0</v>
      </c>
      <c r="D130" s="74">
        <v>0</v>
      </c>
      <c r="E130" s="74">
        <v>0</v>
      </c>
      <c r="F130" s="74">
        <v>0</v>
      </c>
      <c r="G130" s="74">
        <v>0</v>
      </c>
      <c r="H130" s="74">
        <v>0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5">
        <v>0</v>
      </c>
      <c r="O130" s="124">
        <v>0</v>
      </c>
      <c r="P130" s="122">
        <v>0</v>
      </c>
      <c r="Q130" s="122">
        <v>0</v>
      </c>
      <c r="R130" s="122">
        <v>0</v>
      </c>
      <c r="S130" s="122">
        <v>0</v>
      </c>
      <c r="T130" s="122">
        <v>0</v>
      </c>
      <c r="U130" s="122">
        <v>0</v>
      </c>
      <c r="V130" s="122">
        <v>0</v>
      </c>
      <c r="W130" s="123">
        <v>0</v>
      </c>
    </row>
    <row r="131" spans="1:23" ht="15.75" thickBot="1" x14ac:dyDescent="0.3">
      <c r="A131" s="67"/>
      <c r="B131" s="76" t="s">
        <v>96</v>
      </c>
      <c r="C131" s="93">
        <f t="shared" ref="C131:P131" si="30">SUM(C127:C130)</f>
        <v>36</v>
      </c>
      <c r="D131" s="78">
        <f t="shared" si="30"/>
        <v>283</v>
      </c>
      <c r="E131" s="78">
        <f t="shared" si="30"/>
        <v>2674</v>
      </c>
      <c r="F131" s="78">
        <f t="shared" si="30"/>
        <v>46</v>
      </c>
      <c r="G131" s="78">
        <f t="shared" si="30"/>
        <v>482</v>
      </c>
      <c r="H131" s="78">
        <f t="shared" si="30"/>
        <v>197</v>
      </c>
      <c r="I131" s="78">
        <f t="shared" si="30"/>
        <v>19</v>
      </c>
      <c r="J131" s="78">
        <f t="shared" si="30"/>
        <v>23</v>
      </c>
      <c r="K131" s="78">
        <f t="shared" si="30"/>
        <v>24</v>
      </c>
      <c r="L131" s="78">
        <f t="shared" si="30"/>
        <v>20</v>
      </c>
      <c r="M131" s="78">
        <f t="shared" si="30"/>
        <v>25</v>
      </c>
      <c r="N131" s="79">
        <f t="shared" si="30"/>
        <v>48</v>
      </c>
      <c r="O131" s="129">
        <f t="shared" si="30"/>
        <v>52</v>
      </c>
      <c r="P131" s="127">
        <f t="shared" si="30"/>
        <v>62</v>
      </c>
      <c r="Q131" s="127">
        <f t="shared" ref="Q131" si="31">SUM(Q126:Q130)</f>
        <v>4015</v>
      </c>
      <c r="R131" s="127">
        <v>204</v>
      </c>
      <c r="S131" s="127">
        <v>66</v>
      </c>
      <c r="T131" s="127">
        <v>62</v>
      </c>
      <c r="U131" s="127">
        <v>62</v>
      </c>
      <c r="V131" s="127">
        <v>51</v>
      </c>
      <c r="W131" s="128">
        <v>53</v>
      </c>
    </row>
    <row r="132" spans="1:23" ht="30" x14ac:dyDescent="0.25">
      <c r="A132" s="67">
        <v>21</v>
      </c>
      <c r="B132" s="68" t="s">
        <v>137</v>
      </c>
      <c r="C132" s="90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2"/>
      <c r="O132" s="134"/>
      <c r="P132" s="132"/>
      <c r="Q132" s="132"/>
      <c r="R132" s="132"/>
      <c r="S132" s="132"/>
      <c r="T132" s="132"/>
      <c r="U132" s="132"/>
      <c r="V132" s="132"/>
      <c r="W132" s="133"/>
    </row>
    <row r="133" spans="1:23" x14ac:dyDescent="0.25">
      <c r="A133" s="67"/>
      <c r="B133" s="72" t="s">
        <v>95</v>
      </c>
      <c r="C133" s="91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24">
        <v>0</v>
      </c>
      <c r="P133" s="122">
        <v>0</v>
      </c>
      <c r="Q133" s="122">
        <v>209</v>
      </c>
      <c r="R133" s="122">
        <v>29</v>
      </c>
      <c r="S133" s="122">
        <v>29</v>
      </c>
      <c r="T133" s="122">
        <v>0</v>
      </c>
      <c r="U133" s="122">
        <v>8</v>
      </c>
      <c r="V133" s="122">
        <v>13</v>
      </c>
      <c r="W133" s="123">
        <v>5</v>
      </c>
    </row>
    <row r="134" spans="1:23" x14ac:dyDescent="0.25">
      <c r="A134" s="67"/>
      <c r="B134" s="72" t="s">
        <v>110</v>
      </c>
      <c r="C134" s="91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24">
        <v>0</v>
      </c>
      <c r="P134" s="122">
        <v>0</v>
      </c>
      <c r="Q134" s="122">
        <v>0</v>
      </c>
      <c r="R134" s="137">
        <v>0</v>
      </c>
      <c r="S134" s="137">
        <v>0</v>
      </c>
      <c r="T134" s="122">
        <v>0</v>
      </c>
      <c r="U134" s="122">
        <v>0</v>
      </c>
      <c r="V134" s="122">
        <v>0</v>
      </c>
      <c r="W134" s="123">
        <v>0</v>
      </c>
    </row>
    <row r="135" spans="1:23" x14ac:dyDescent="0.25">
      <c r="A135" s="67"/>
      <c r="B135" s="72" t="s">
        <v>111</v>
      </c>
      <c r="C135" s="91">
        <v>2996</v>
      </c>
      <c r="D135" s="74">
        <v>3020</v>
      </c>
      <c r="E135" s="74">
        <v>3041</v>
      </c>
      <c r="F135" s="74">
        <v>3024</v>
      </c>
      <c r="G135" s="74">
        <v>3007</v>
      </c>
      <c r="H135" s="74">
        <v>2968</v>
      </c>
      <c r="I135" s="74">
        <v>2923</v>
      </c>
      <c r="J135" s="74">
        <v>2897</v>
      </c>
      <c r="K135" s="74">
        <v>2882</v>
      </c>
      <c r="L135" s="74">
        <v>2770</v>
      </c>
      <c r="M135" s="74">
        <v>2439</v>
      </c>
      <c r="N135" s="75">
        <v>2408</v>
      </c>
      <c r="O135" s="124">
        <v>2404</v>
      </c>
      <c r="P135" s="122">
        <v>2387</v>
      </c>
      <c r="Q135" s="122">
        <v>2121</v>
      </c>
      <c r="R135" s="137">
        <v>2168</v>
      </c>
      <c r="S135" s="137">
        <v>2176</v>
      </c>
      <c r="T135" s="122">
        <v>2170</v>
      </c>
      <c r="U135" s="122">
        <v>2158</v>
      </c>
      <c r="V135" s="122">
        <v>2145</v>
      </c>
      <c r="W135" s="123">
        <v>2118</v>
      </c>
    </row>
    <row r="136" spans="1:23" x14ac:dyDescent="0.25">
      <c r="A136" s="67"/>
      <c r="B136" s="72" t="s">
        <v>112</v>
      </c>
      <c r="C136" s="91">
        <v>740</v>
      </c>
      <c r="D136" s="74">
        <v>748</v>
      </c>
      <c r="E136" s="74">
        <v>760</v>
      </c>
      <c r="F136" s="74">
        <v>751</v>
      </c>
      <c r="G136" s="74">
        <v>743</v>
      </c>
      <c r="H136" s="74">
        <v>740</v>
      </c>
      <c r="I136" s="74">
        <v>739</v>
      </c>
      <c r="J136" s="74">
        <v>736</v>
      </c>
      <c r="K136" s="74">
        <v>729</v>
      </c>
      <c r="L136" s="74">
        <v>698</v>
      </c>
      <c r="M136" s="74">
        <v>589</v>
      </c>
      <c r="N136" s="75">
        <v>583</v>
      </c>
      <c r="O136" s="124">
        <v>594</v>
      </c>
      <c r="P136" s="122">
        <v>584</v>
      </c>
      <c r="Q136" s="122">
        <v>585</v>
      </c>
      <c r="R136" s="122">
        <v>569</v>
      </c>
      <c r="S136" s="122">
        <v>562</v>
      </c>
      <c r="T136" s="122">
        <v>569</v>
      </c>
      <c r="U136" s="122">
        <v>568</v>
      </c>
      <c r="V136" s="122">
        <v>583</v>
      </c>
      <c r="W136" s="123">
        <v>579</v>
      </c>
    </row>
    <row r="137" spans="1:23" ht="15.75" thickBot="1" x14ac:dyDescent="0.3">
      <c r="A137" s="67"/>
      <c r="B137" s="76" t="s">
        <v>96</v>
      </c>
      <c r="C137" s="93">
        <f t="shared" ref="C137:P137" si="32">SUM(C133:C136)</f>
        <v>3736</v>
      </c>
      <c r="D137" s="78">
        <f t="shared" si="32"/>
        <v>3768</v>
      </c>
      <c r="E137" s="78">
        <f t="shared" si="32"/>
        <v>3801</v>
      </c>
      <c r="F137" s="78">
        <f t="shared" si="32"/>
        <v>3775</v>
      </c>
      <c r="G137" s="78">
        <f t="shared" si="32"/>
        <v>3750</v>
      </c>
      <c r="H137" s="78">
        <f t="shared" si="32"/>
        <v>3708</v>
      </c>
      <c r="I137" s="78">
        <f t="shared" si="32"/>
        <v>3662</v>
      </c>
      <c r="J137" s="78">
        <f t="shared" si="32"/>
        <v>3633</v>
      </c>
      <c r="K137" s="78">
        <f t="shared" si="32"/>
        <v>3611</v>
      </c>
      <c r="L137" s="78">
        <f t="shared" si="32"/>
        <v>3468</v>
      </c>
      <c r="M137" s="78">
        <f t="shared" si="32"/>
        <v>3028</v>
      </c>
      <c r="N137" s="79">
        <f t="shared" si="32"/>
        <v>2991</v>
      </c>
      <c r="O137" s="129">
        <f t="shared" si="32"/>
        <v>2998</v>
      </c>
      <c r="P137" s="127">
        <f t="shared" si="32"/>
        <v>2971</v>
      </c>
      <c r="Q137" s="127">
        <f t="shared" ref="Q137" si="33">SUM(Q132:Q136)</f>
        <v>2915</v>
      </c>
      <c r="R137" s="127">
        <v>2766</v>
      </c>
      <c r="S137" s="127">
        <v>2767</v>
      </c>
      <c r="T137" s="127">
        <v>2739</v>
      </c>
      <c r="U137" s="127">
        <v>2734</v>
      </c>
      <c r="V137" s="127">
        <v>2741</v>
      </c>
      <c r="W137" s="128">
        <v>2702</v>
      </c>
    </row>
    <row r="138" spans="1:23" ht="30" x14ac:dyDescent="0.25">
      <c r="A138" s="67">
        <v>22</v>
      </c>
      <c r="B138" s="68" t="s">
        <v>138</v>
      </c>
      <c r="C138" s="90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2"/>
      <c r="O138" s="134"/>
      <c r="P138" s="132"/>
      <c r="Q138" s="132"/>
      <c r="R138" s="132"/>
      <c r="S138" s="132"/>
      <c r="T138" s="132"/>
      <c r="U138" s="132"/>
      <c r="V138" s="132"/>
      <c r="W138" s="133"/>
    </row>
    <row r="139" spans="1:23" x14ac:dyDescent="0.25">
      <c r="A139" s="67"/>
      <c r="B139" s="72" t="s">
        <v>95</v>
      </c>
      <c r="C139" s="91">
        <v>0</v>
      </c>
      <c r="D139" s="74">
        <v>0</v>
      </c>
      <c r="E139" s="74">
        <v>0</v>
      </c>
      <c r="F139" s="74">
        <v>0</v>
      </c>
      <c r="G139" s="74">
        <v>0</v>
      </c>
      <c r="H139" s="74">
        <v>0</v>
      </c>
      <c r="I139" s="74">
        <v>0</v>
      </c>
      <c r="J139" s="74">
        <v>0</v>
      </c>
      <c r="K139" s="74">
        <v>0</v>
      </c>
      <c r="L139" s="74">
        <v>0</v>
      </c>
      <c r="M139" s="74">
        <v>0</v>
      </c>
      <c r="N139" s="75">
        <v>0</v>
      </c>
      <c r="O139" s="124">
        <v>0</v>
      </c>
      <c r="P139" s="122">
        <v>0</v>
      </c>
      <c r="Q139" s="122">
        <v>0</v>
      </c>
      <c r="R139" s="122">
        <v>2</v>
      </c>
      <c r="S139" s="122">
        <v>3</v>
      </c>
      <c r="T139" s="122">
        <v>0</v>
      </c>
      <c r="U139" s="122">
        <v>9</v>
      </c>
      <c r="V139" s="122">
        <v>5</v>
      </c>
      <c r="W139" s="123">
        <v>0</v>
      </c>
    </row>
    <row r="140" spans="1:23" x14ac:dyDescent="0.25">
      <c r="A140" s="67"/>
      <c r="B140" s="72" t="s">
        <v>110</v>
      </c>
      <c r="C140" s="91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24">
        <v>0</v>
      </c>
      <c r="P140" s="122">
        <v>0</v>
      </c>
      <c r="Q140" s="122">
        <v>0</v>
      </c>
      <c r="R140" s="137">
        <v>0</v>
      </c>
      <c r="S140" s="137">
        <v>0</v>
      </c>
      <c r="T140" s="122">
        <v>0</v>
      </c>
      <c r="U140" s="122">
        <v>0</v>
      </c>
      <c r="V140" s="122">
        <v>0</v>
      </c>
      <c r="W140" s="123">
        <v>0</v>
      </c>
    </row>
    <row r="141" spans="1:23" x14ac:dyDescent="0.25">
      <c r="A141" s="67"/>
      <c r="B141" s="72" t="s">
        <v>111</v>
      </c>
      <c r="C141" s="91">
        <v>105</v>
      </c>
      <c r="D141" s="74">
        <v>100</v>
      </c>
      <c r="E141" s="74">
        <v>65</v>
      </c>
      <c r="F141" s="74">
        <v>47</v>
      </c>
      <c r="G141" s="74">
        <v>27</v>
      </c>
      <c r="H141" s="74">
        <v>28</v>
      </c>
      <c r="I141" s="74">
        <v>42</v>
      </c>
      <c r="J141" s="74">
        <v>51</v>
      </c>
      <c r="K141" s="74">
        <v>48</v>
      </c>
      <c r="L141" s="74">
        <v>46</v>
      </c>
      <c r="M141" s="74">
        <v>60</v>
      </c>
      <c r="N141" s="75">
        <v>82</v>
      </c>
      <c r="O141" s="124">
        <v>107</v>
      </c>
      <c r="P141" s="122">
        <v>71</v>
      </c>
      <c r="Q141" s="122">
        <v>65</v>
      </c>
      <c r="R141" s="137">
        <v>52</v>
      </c>
      <c r="S141" s="137">
        <v>50</v>
      </c>
      <c r="T141" s="122">
        <v>35</v>
      </c>
      <c r="U141" s="122">
        <v>36</v>
      </c>
      <c r="V141" s="122">
        <v>56</v>
      </c>
      <c r="W141" s="123">
        <v>64</v>
      </c>
    </row>
    <row r="142" spans="1:23" x14ac:dyDescent="0.25">
      <c r="A142" s="67"/>
      <c r="B142" s="72" t="s">
        <v>112</v>
      </c>
      <c r="C142" s="91">
        <v>15</v>
      </c>
      <c r="D142" s="74">
        <v>38</v>
      </c>
      <c r="E142" s="74">
        <v>8</v>
      </c>
      <c r="F142" s="74">
        <v>13</v>
      </c>
      <c r="G142" s="74">
        <v>10</v>
      </c>
      <c r="H142" s="74">
        <v>7</v>
      </c>
      <c r="I142" s="74">
        <v>10</v>
      </c>
      <c r="J142" s="74">
        <v>9</v>
      </c>
      <c r="K142" s="74">
        <v>12</v>
      </c>
      <c r="L142" s="74">
        <v>12</v>
      </c>
      <c r="M142" s="74">
        <v>10</v>
      </c>
      <c r="N142" s="75">
        <v>20</v>
      </c>
      <c r="O142" s="124">
        <v>30</v>
      </c>
      <c r="P142" s="122">
        <v>32</v>
      </c>
      <c r="Q142" s="122">
        <v>13</v>
      </c>
      <c r="R142" s="122">
        <v>9</v>
      </c>
      <c r="S142" s="122">
        <v>13</v>
      </c>
      <c r="T142" s="122">
        <v>5</v>
      </c>
      <c r="U142" s="122">
        <v>18</v>
      </c>
      <c r="V142" s="122">
        <v>11</v>
      </c>
      <c r="W142" s="123">
        <v>12</v>
      </c>
    </row>
    <row r="143" spans="1:23" ht="15.75" thickBot="1" x14ac:dyDescent="0.3">
      <c r="A143" s="67"/>
      <c r="B143" s="76" t="s">
        <v>96</v>
      </c>
      <c r="C143" s="93">
        <f t="shared" ref="C143:P143" si="34">SUM(C139:C142)</f>
        <v>120</v>
      </c>
      <c r="D143" s="78">
        <f t="shared" si="34"/>
        <v>138</v>
      </c>
      <c r="E143" s="78">
        <f t="shared" si="34"/>
        <v>73</v>
      </c>
      <c r="F143" s="78">
        <f t="shared" si="34"/>
        <v>60</v>
      </c>
      <c r="G143" s="78">
        <f t="shared" si="34"/>
        <v>37</v>
      </c>
      <c r="H143" s="78">
        <f t="shared" si="34"/>
        <v>35</v>
      </c>
      <c r="I143" s="78">
        <f t="shared" si="34"/>
        <v>52</v>
      </c>
      <c r="J143" s="78">
        <f t="shared" si="34"/>
        <v>60</v>
      </c>
      <c r="K143" s="78">
        <f t="shared" si="34"/>
        <v>60</v>
      </c>
      <c r="L143" s="78">
        <f t="shared" si="34"/>
        <v>58</v>
      </c>
      <c r="M143" s="78">
        <f t="shared" si="34"/>
        <v>70</v>
      </c>
      <c r="N143" s="79">
        <f t="shared" si="34"/>
        <v>102</v>
      </c>
      <c r="O143" s="129">
        <f t="shared" si="34"/>
        <v>137</v>
      </c>
      <c r="P143" s="127">
        <f t="shared" si="34"/>
        <v>103</v>
      </c>
      <c r="Q143" s="127">
        <f t="shared" ref="Q143" si="35">SUM(Q138:Q142)</f>
        <v>78</v>
      </c>
      <c r="R143" s="127">
        <v>63</v>
      </c>
      <c r="S143" s="127">
        <v>66</v>
      </c>
      <c r="T143" s="127">
        <v>40</v>
      </c>
      <c r="U143" s="127">
        <v>63</v>
      </c>
      <c r="V143" s="127">
        <v>72</v>
      </c>
      <c r="W143" s="128">
        <v>76</v>
      </c>
    </row>
    <row r="144" spans="1:23" ht="30" x14ac:dyDescent="0.25">
      <c r="A144" s="67">
        <v>23</v>
      </c>
      <c r="B144" s="68" t="s">
        <v>139</v>
      </c>
      <c r="C144" s="9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134"/>
      <c r="P144" s="132"/>
      <c r="Q144" s="132"/>
      <c r="R144" s="132"/>
      <c r="S144" s="132"/>
      <c r="T144" s="132"/>
      <c r="U144" s="132"/>
      <c r="V144" s="132"/>
      <c r="W144" s="133"/>
    </row>
    <row r="145" spans="1:23" x14ac:dyDescent="0.25">
      <c r="A145" s="67"/>
      <c r="B145" s="72" t="s">
        <v>95</v>
      </c>
      <c r="C145" s="91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5">
        <v>0</v>
      </c>
      <c r="O145" s="124">
        <v>0</v>
      </c>
      <c r="P145" s="122">
        <v>0</v>
      </c>
      <c r="Q145" s="122">
        <v>0</v>
      </c>
      <c r="R145" s="122">
        <v>111</v>
      </c>
      <c r="S145" s="122">
        <v>16</v>
      </c>
      <c r="T145" s="122">
        <v>21</v>
      </c>
      <c r="U145" s="122">
        <v>18</v>
      </c>
      <c r="V145" s="122">
        <v>450</v>
      </c>
      <c r="W145" s="123">
        <v>3</v>
      </c>
    </row>
    <row r="146" spans="1:23" x14ac:dyDescent="0.25">
      <c r="A146" s="67"/>
      <c r="B146" s="72" t="s">
        <v>110</v>
      </c>
      <c r="C146" s="91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5">
        <v>0</v>
      </c>
      <c r="O146" s="124">
        <v>0</v>
      </c>
      <c r="P146" s="122">
        <v>0</v>
      </c>
      <c r="Q146" s="122">
        <v>0</v>
      </c>
      <c r="R146" s="137">
        <v>0</v>
      </c>
      <c r="S146" s="137">
        <v>0</v>
      </c>
      <c r="T146" s="122">
        <v>0</v>
      </c>
      <c r="U146" s="122">
        <v>0</v>
      </c>
      <c r="V146" s="122">
        <v>1</v>
      </c>
      <c r="W146" s="123">
        <v>0</v>
      </c>
    </row>
    <row r="147" spans="1:23" x14ac:dyDescent="0.25">
      <c r="A147" s="67"/>
      <c r="B147" s="72" t="s">
        <v>111</v>
      </c>
      <c r="C147" s="91">
        <v>179</v>
      </c>
      <c r="D147" s="74">
        <v>98</v>
      </c>
      <c r="E147" s="74">
        <v>151</v>
      </c>
      <c r="F147" s="74">
        <v>54</v>
      </c>
      <c r="G147" s="74">
        <v>96</v>
      </c>
      <c r="H147" s="74">
        <v>101</v>
      </c>
      <c r="I147" s="74">
        <v>53</v>
      </c>
      <c r="J147" s="74">
        <v>65</v>
      </c>
      <c r="K147" s="74">
        <v>66</v>
      </c>
      <c r="L147" s="74">
        <v>77</v>
      </c>
      <c r="M147" s="74">
        <v>123</v>
      </c>
      <c r="N147" s="75">
        <v>85</v>
      </c>
      <c r="O147" s="124">
        <v>73</v>
      </c>
      <c r="P147" s="122">
        <v>104</v>
      </c>
      <c r="Q147" s="122">
        <v>58</v>
      </c>
      <c r="R147" s="137">
        <v>40</v>
      </c>
      <c r="S147" s="137">
        <v>25</v>
      </c>
      <c r="T147" s="122">
        <v>35</v>
      </c>
      <c r="U147" s="122">
        <v>58</v>
      </c>
      <c r="V147" s="122">
        <v>122</v>
      </c>
      <c r="W147" s="123">
        <v>51</v>
      </c>
    </row>
    <row r="148" spans="1:23" x14ac:dyDescent="0.25">
      <c r="A148" s="67"/>
      <c r="B148" s="72" t="s">
        <v>112</v>
      </c>
      <c r="C148" s="91">
        <v>15</v>
      </c>
      <c r="D148" s="74">
        <v>38</v>
      </c>
      <c r="E148" s="74">
        <v>15</v>
      </c>
      <c r="F148" s="74">
        <v>7</v>
      </c>
      <c r="G148" s="74">
        <v>7</v>
      </c>
      <c r="H148" s="74">
        <v>3</v>
      </c>
      <c r="I148" s="74">
        <v>8</v>
      </c>
      <c r="J148" s="74">
        <v>2</v>
      </c>
      <c r="K148" s="74">
        <v>5</v>
      </c>
      <c r="L148" s="74">
        <v>10</v>
      </c>
      <c r="M148" s="74">
        <v>17</v>
      </c>
      <c r="N148" s="75">
        <v>12</v>
      </c>
      <c r="O148" s="124">
        <v>11</v>
      </c>
      <c r="P148" s="122">
        <v>29</v>
      </c>
      <c r="Q148" s="122">
        <v>14</v>
      </c>
      <c r="R148" s="122">
        <v>40</v>
      </c>
      <c r="S148" s="122">
        <v>9</v>
      </c>
      <c r="T148" s="122">
        <v>7</v>
      </c>
      <c r="U148" s="122">
        <v>5</v>
      </c>
      <c r="V148" s="122">
        <v>19</v>
      </c>
      <c r="W148" s="123">
        <v>14</v>
      </c>
    </row>
    <row r="149" spans="1:23" ht="15.75" thickBot="1" x14ac:dyDescent="0.3">
      <c r="A149" s="67"/>
      <c r="B149" s="76" t="s">
        <v>96</v>
      </c>
      <c r="C149" s="93">
        <f t="shared" ref="C149:P149" si="36">SUM(C145:C148)</f>
        <v>194</v>
      </c>
      <c r="D149" s="78">
        <f t="shared" si="36"/>
        <v>136</v>
      </c>
      <c r="E149" s="78">
        <f t="shared" si="36"/>
        <v>166</v>
      </c>
      <c r="F149" s="78">
        <f t="shared" si="36"/>
        <v>61</v>
      </c>
      <c r="G149" s="78">
        <f t="shared" si="36"/>
        <v>103</v>
      </c>
      <c r="H149" s="78">
        <f t="shared" si="36"/>
        <v>104</v>
      </c>
      <c r="I149" s="78">
        <f t="shared" si="36"/>
        <v>61</v>
      </c>
      <c r="J149" s="78">
        <f t="shared" si="36"/>
        <v>67</v>
      </c>
      <c r="K149" s="78">
        <f t="shared" si="36"/>
        <v>71</v>
      </c>
      <c r="L149" s="78">
        <f t="shared" si="36"/>
        <v>87</v>
      </c>
      <c r="M149" s="78">
        <f t="shared" si="36"/>
        <v>140</v>
      </c>
      <c r="N149" s="79">
        <f t="shared" si="36"/>
        <v>97</v>
      </c>
      <c r="O149" s="129">
        <f t="shared" si="36"/>
        <v>84</v>
      </c>
      <c r="P149" s="127">
        <f t="shared" si="36"/>
        <v>133</v>
      </c>
      <c r="Q149" s="127">
        <f t="shared" ref="Q149" si="37">SUM(Q144:Q148)</f>
        <v>72</v>
      </c>
      <c r="R149" s="127">
        <v>191</v>
      </c>
      <c r="S149" s="127">
        <v>50</v>
      </c>
      <c r="T149" s="127">
        <v>63</v>
      </c>
      <c r="U149" s="127">
        <v>81</v>
      </c>
      <c r="V149" s="127">
        <v>592</v>
      </c>
      <c r="W149" s="128">
        <v>68</v>
      </c>
    </row>
    <row r="150" spans="1:23" x14ac:dyDescent="0.25">
      <c r="A150" s="67">
        <v>24</v>
      </c>
      <c r="B150" s="68" t="s">
        <v>140</v>
      </c>
      <c r="C150" s="90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2"/>
      <c r="O150" s="134"/>
      <c r="P150" s="132"/>
      <c r="Q150" s="132"/>
      <c r="R150" s="132"/>
      <c r="S150" s="132"/>
      <c r="T150" s="132"/>
      <c r="U150" s="132"/>
      <c r="V150" s="132"/>
      <c r="W150" s="133"/>
    </row>
    <row r="151" spans="1:23" x14ac:dyDescent="0.25">
      <c r="A151" s="67"/>
      <c r="B151" s="72" t="s">
        <v>95</v>
      </c>
      <c r="C151" s="91">
        <v>0</v>
      </c>
      <c r="D151" s="74">
        <v>0</v>
      </c>
      <c r="E151" s="74">
        <v>0</v>
      </c>
      <c r="F151" s="74">
        <v>0</v>
      </c>
      <c r="G151" s="74">
        <v>0</v>
      </c>
      <c r="H151" s="74">
        <v>0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5">
        <v>0</v>
      </c>
      <c r="O151" s="124">
        <v>0</v>
      </c>
      <c r="P151" s="122">
        <v>0</v>
      </c>
      <c r="Q151" s="122">
        <v>0</v>
      </c>
      <c r="R151" s="122">
        <v>2</v>
      </c>
      <c r="S151" s="122">
        <v>1</v>
      </c>
      <c r="T151" s="122">
        <v>3</v>
      </c>
      <c r="U151" s="122">
        <v>3</v>
      </c>
      <c r="V151" s="122">
        <v>7</v>
      </c>
      <c r="W151" s="123">
        <v>3</v>
      </c>
    </row>
    <row r="152" spans="1:23" x14ac:dyDescent="0.25">
      <c r="A152" s="67"/>
      <c r="B152" s="72" t="s">
        <v>110</v>
      </c>
      <c r="C152" s="91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24">
        <v>0</v>
      </c>
      <c r="P152" s="122">
        <v>0</v>
      </c>
      <c r="Q152" s="122">
        <v>0</v>
      </c>
      <c r="R152" s="137">
        <v>0</v>
      </c>
      <c r="S152" s="137">
        <v>0</v>
      </c>
      <c r="T152" s="122">
        <v>0</v>
      </c>
      <c r="U152" s="122">
        <v>0</v>
      </c>
      <c r="V152" s="122">
        <v>0</v>
      </c>
      <c r="W152" s="123">
        <v>0</v>
      </c>
    </row>
    <row r="153" spans="1:23" x14ac:dyDescent="0.25">
      <c r="A153" s="67"/>
      <c r="B153" s="72" t="s">
        <v>111</v>
      </c>
      <c r="C153" s="91">
        <v>87</v>
      </c>
      <c r="D153" s="74">
        <v>78</v>
      </c>
      <c r="E153" s="74">
        <v>64</v>
      </c>
      <c r="F153" s="74">
        <v>66</v>
      </c>
      <c r="G153" s="74">
        <v>72</v>
      </c>
      <c r="H153" s="74">
        <v>75</v>
      </c>
      <c r="I153" s="74">
        <v>69</v>
      </c>
      <c r="J153" s="74">
        <v>54</v>
      </c>
      <c r="K153" s="74">
        <v>147</v>
      </c>
      <c r="L153" s="74">
        <v>391</v>
      </c>
      <c r="M153" s="74">
        <v>89</v>
      </c>
      <c r="N153" s="75">
        <v>89</v>
      </c>
      <c r="O153" s="124">
        <v>96</v>
      </c>
      <c r="P153" s="122">
        <v>104</v>
      </c>
      <c r="Q153" s="122">
        <v>60</v>
      </c>
      <c r="R153" s="137">
        <v>53</v>
      </c>
      <c r="S153" s="137">
        <v>48</v>
      </c>
      <c r="T153" s="122">
        <v>42</v>
      </c>
      <c r="U153" s="122">
        <v>38</v>
      </c>
      <c r="V153" s="122">
        <v>74</v>
      </c>
      <c r="W153" s="123">
        <v>51</v>
      </c>
    </row>
    <row r="154" spans="1:23" x14ac:dyDescent="0.25">
      <c r="A154" s="67"/>
      <c r="B154" s="72" t="s">
        <v>112</v>
      </c>
      <c r="C154" s="91">
        <v>15</v>
      </c>
      <c r="D154" s="74">
        <v>15</v>
      </c>
      <c r="E154" s="74">
        <v>19</v>
      </c>
      <c r="F154" s="74">
        <v>14</v>
      </c>
      <c r="G154" s="74">
        <v>16</v>
      </c>
      <c r="H154" s="74">
        <v>8</v>
      </c>
      <c r="I154" s="74">
        <v>13</v>
      </c>
      <c r="J154" s="74">
        <v>11</v>
      </c>
      <c r="K154" s="74">
        <v>35</v>
      </c>
      <c r="L154" s="74">
        <v>79</v>
      </c>
      <c r="M154" s="74">
        <v>13</v>
      </c>
      <c r="N154" s="75">
        <v>13</v>
      </c>
      <c r="O154" s="124">
        <v>35</v>
      </c>
      <c r="P154" s="122">
        <v>25</v>
      </c>
      <c r="Q154" s="122">
        <v>26</v>
      </c>
      <c r="R154" s="122">
        <v>15</v>
      </c>
      <c r="S154" s="122">
        <v>8</v>
      </c>
      <c r="T154" s="122">
        <v>8</v>
      </c>
      <c r="U154" s="122">
        <v>2</v>
      </c>
      <c r="V154" s="122">
        <v>11</v>
      </c>
      <c r="W154" s="123">
        <v>14</v>
      </c>
    </row>
    <row r="155" spans="1:23" ht="15.75" thickBot="1" x14ac:dyDescent="0.3">
      <c r="A155" s="67"/>
      <c r="B155" s="76" t="s">
        <v>96</v>
      </c>
      <c r="C155" s="93">
        <f t="shared" ref="C155:P155" si="38">SUM(C151:C154)</f>
        <v>102</v>
      </c>
      <c r="D155" s="78">
        <f t="shared" si="38"/>
        <v>93</v>
      </c>
      <c r="E155" s="78">
        <f t="shared" si="38"/>
        <v>83</v>
      </c>
      <c r="F155" s="78">
        <f t="shared" si="38"/>
        <v>80</v>
      </c>
      <c r="G155" s="78">
        <f t="shared" si="38"/>
        <v>88</v>
      </c>
      <c r="H155" s="78">
        <f t="shared" si="38"/>
        <v>83</v>
      </c>
      <c r="I155" s="78">
        <f t="shared" si="38"/>
        <v>82</v>
      </c>
      <c r="J155" s="78">
        <f t="shared" si="38"/>
        <v>65</v>
      </c>
      <c r="K155" s="78">
        <f t="shared" si="38"/>
        <v>182</v>
      </c>
      <c r="L155" s="78">
        <f t="shared" si="38"/>
        <v>470</v>
      </c>
      <c r="M155" s="78">
        <f t="shared" si="38"/>
        <v>102</v>
      </c>
      <c r="N155" s="79">
        <f t="shared" si="38"/>
        <v>102</v>
      </c>
      <c r="O155" s="129">
        <f t="shared" si="38"/>
        <v>131</v>
      </c>
      <c r="P155" s="127">
        <f t="shared" si="38"/>
        <v>129</v>
      </c>
      <c r="Q155" s="127">
        <f t="shared" ref="Q155" si="39">SUM(Q150:Q154)</f>
        <v>86</v>
      </c>
      <c r="R155" s="127">
        <v>70</v>
      </c>
      <c r="S155" s="127">
        <v>57</v>
      </c>
      <c r="T155" s="127">
        <v>53</v>
      </c>
      <c r="U155" s="127">
        <v>43</v>
      </c>
      <c r="V155" s="127">
        <v>92</v>
      </c>
      <c r="W155" s="128">
        <v>68</v>
      </c>
    </row>
  </sheetData>
  <mergeCells count="1">
    <mergeCell ref="O2:W2"/>
  </mergeCells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Eversource Gas of Massachusetts</oddHeader>
    <oddFooter>&amp;CPage &amp;P of &amp;N</oddFooter>
  </headerFooter>
  <rowBreaks count="1" manualBreakCount="1">
    <brk id="65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2020 Horizontal</vt:lpstr>
      <vt:lpstr>TOC</vt:lpstr>
      <vt:lpstr>A</vt:lpstr>
      <vt:lpstr>B</vt:lpstr>
      <vt:lpstr>C - Electric East</vt:lpstr>
      <vt:lpstr>C - Electric West</vt:lpstr>
      <vt:lpstr>C - NSTAR Gas</vt:lpstr>
      <vt:lpstr>C - EGMA</vt:lpstr>
      <vt:lpstr>B!Print_Area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Eller, Connor M</cp:lastModifiedBy>
  <cp:lastPrinted>2021-04-27T18:06:14Z</cp:lastPrinted>
  <dcterms:created xsi:type="dcterms:W3CDTF">2021-01-15T16:40:58Z</dcterms:created>
  <dcterms:modified xsi:type="dcterms:W3CDTF">2021-10-27T17:22:42Z</dcterms:modified>
</cp:coreProperties>
</file>