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armana2\Desktop\"/>
    </mc:Choice>
  </mc:AlternateContent>
  <xr:revisionPtr revIDLastSave="0" documentId="8_{D7DDF2FD-C0B2-4F38-8F3D-6A340862A0E0}" xr6:coauthVersionLast="47" xr6:coauthVersionMax="47" xr10:uidLastSave="{00000000-0000-0000-0000-000000000000}"/>
  <bookViews>
    <workbookView xWindow="504" yWindow="2196" windowWidth="22752" windowHeight="11196" xr2:uid="{621F6E0A-BA12-49AE-BAB2-851BA8713D37}"/>
  </bookViews>
  <sheets>
    <sheet name="MECO Q1 23" sheetId="1" r:id="rId1"/>
    <sheet name="NANT Q1 23" sheetId="2" r:id="rId2"/>
    <sheet name="MAG Q1 23"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8" i="3" l="1"/>
  <c r="F38" i="3"/>
  <c r="C38" i="3"/>
  <c r="I36" i="3"/>
  <c r="F36" i="3"/>
  <c r="C36" i="3"/>
  <c r="I35" i="3"/>
  <c r="F35" i="3"/>
  <c r="C35" i="3"/>
  <c r="J24" i="3"/>
  <c r="I24" i="3"/>
  <c r="H24" i="3"/>
  <c r="G24" i="3"/>
  <c r="F24" i="3"/>
  <c r="E24" i="3"/>
  <c r="D24" i="3"/>
  <c r="C24" i="3"/>
  <c r="B24" i="3"/>
  <c r="J23" i="3"/>
  <c r="I23" i="3"/>
  <c r="H23" i="3"/>
  <c r="G23" i="3"/>
  <c r="F23" i="3"/>
  <c r="E23" i="3"/>
  <c r="D23" i="3"/>
  <c r="C23" i="3"/>
  <c r="B23" i="3"/>
  <c r="J22" i="3"/>
  <c r="I22" i="3"/>
  <c r="H22" i="3"/>
  <c r="G22" i="3"/>
  <c r="F22" i="3"/>
  <c r="E22" i="3"/>
  <c r="D22" i="3"/>
  <c r="C22" i="3"/>
  <c r="B22" i="3"/>
  <c r="J21" i="3"/>
  <c r="I21" i="3"/>
  <c r="H21" i="3"/>
  <c r="G21" i="3"/>
  <c r="F21" i="3"/>
  <c r="E21" i="3"/>
  <c r="D21" i="3"/>
  <c r="C21" i="3"/>
  <c r="B21" i="3"/>
  <c r="J12" i="3"/>
  <c r="I12" i="3"/>
  <c r="H12" i="3"/>
  <c r="G12" i="3"/>
  <c r="F12" i="3"/>
  <c r="E12" i="3"/>
  <c r="D12" i="3"/>
  <c r="C12" i="3"/>
  <c r="B12" i="3"/>
  <c r="J11" i="3"/>
  <c r="I11" i="3"/>
  <c r="H11" i="3"/>
  <c r="G11" i="3"/>
  <c r="F11" i="3"/>
  <c r="E11" i="3"/>
  <c r="D11" i="3"/>
  <c r="C11" i="3"/>
  <c r="B11" i="3"/>
  <c r="J10" i="3"/>
  <c r="I10" i="3"/>
  <c r="H10" i="3"/>
  <c r="G10" i="3"/>
  <c r="F10" i="3"/>
  <c r="E10" i="3"/>
  <c r="D10" i="3"/>
  <c r="C10" i="3"/>
  <c r="B10" i="3"/>
  <c r="J9" i="3"/>
  <c r="I9" i="3"/>
  <c r="H9" i="3"/>
  <c r="G9" i="3"/>
  <c r="F9" i="3"/>
  <c r="E9" i="3"/>
  <c r="D9" i="3"/>
  <c r="C9" i="3"/>
  <c r="B9" i="3"/>
  <c r="J8" i="3"/>
  <c r="I8" i="3"/>
  <c r="H8" i="3"/>
  <c r="G8" i="3"/>
  <c r="F8" i="3"/>
  <c r="E8" i="3"/>
  <c r="D8" i="3"/>
  <c r="C8" i="3"/>
  <c r="B8" i="3"/>
  <c r="J6" i="3"/>
  <c r="I6" i="3"/>
  <c r="H6" i="3"/>
  <c r="G6" i="3"/>
  <c r="F6" i="3"/>
  <c r="E6" i="3"/>
  <c r="D6" i="3"/>
  <c r="C6" i="3"/>
  <c r="B6" i="3"/>
  <c r="H24" i="2"/>
  <c r="G24" i="2"/>
  <c r="F24" i="2"/>
  <c r="E24" i="2"/>
  <c r="D24" i="2"/>
  <c r="C24" i="2"/>
  <c r="B24" i="2"/>
  <c r="G23" i="2"/>
  <c r="E23" i="2"/>
  <c r="B23" i="2"/>
  <c r="G22" i="2"/>
  <c r="F22" i="2"/>
  <c r="E22" i="2"/>
  <c r="D22" i="2"/>
  <c r="C22" i="2"/>
  <c r="B22" i="2"/>
  <c r="J21" i="2"/>
  <c r="I21" i="2"/>
  <c r="H21" i="2"/>
  <c r="G21" i="2"/>
  <c r="F21" i="2"/>
  <c r="E21" i="2"/>
  <c r="D21" i="2"/>
  <c r="C21" i="2"/>
  <c r="B21" i="2"/>
  <c r="J12" i="2"/>
  <c r="I12" i="2"/>
  <c r="H12" i="2"/>
  <c r="G12" i="2"/>
  <c r="F12" i="2"/>
  <c r="E12" i="2"/>
  <c r="D12" i="2"/>
  <c r="C12" i="2"/>
  <c r="B12" i="2"/>
  <c r="J11" i="2"/>
  <c r="I11" i="2"/>
  <c r="H11" i="2"/>
  <c r="G11" i="2"/>
  <c r="F11" i="2"/>
  <c r="E11" i="2"/>
  <c r="D11" i="2"/>
  <c r="C11" i="2"/>
  <c r="B11" i="2"/>
  <c r="J10" i="2"/>
  <c r="I10" i="2"/>
  <c r="H10" i="2"/>
  <c r="G10" i="2"/>
  <c r="F10" i="2"/>
  <c r="E10" i="2"/>
  <c r="D10" i="2"/>
  <c r="C10" i="2"/>
  <c r="B10" i="2"/>
  <c r="J9" i="2"/>
  <c r="I9" i="2"/>
  <c r="H9" i="2"/>
  <c r="G9" i="2"/>
  <c r="F9" i="2"/>
  <c r="E9" i="2"/>
  <c r="D9" i="2"/>
  <c r="C9" i="2"/>
  <c r="B9" i="2"/>
  <c r="J8" i="2"/>
  <c r="I8" i="2"/>
  <c r="H8" i="2"/>
  <c r="G8" i="2"/>
  <c r="F8" i="2"/>
  <c r="E8" i="2"/>
  <c r="D8" i="2"/>
  <c r="C8" i="2"/>
  <c r="B8" i="2"/>
  <c r="J6" i="2"/>
  <c r="I6" i="2"/>
  <c r="H6" i="2"/>
  <c r="G6" i="2"/>
  <c r="F6" i="2"/>
  <c r="E6" i="2"/>
  <c r="D6" i="2"/>
  <c r="C6" i="2"/>
  <c r="B6" i="2"/>
  <c r="J23" i="2"/>
  <c r="D23" i="2"/>
</calcChain>
</file>

<file path=xl/sharedStrings.xml><?xml version="1.0" encoding="utf-8"?>
<sst xmlns="http://schemas.openxmlformats.org/spreadsheetml/2006/main" count="255" uniqueCount="51">
  <si>
    <t xml:space="preserve">Residential </t>
  </si>
  <si>
    <t>Low-Income Residential</t>
  </si>
  <si>
    <t xml:space="preserve">Commercial &amp; Industrial </t>
  </si>
  <si>
    <r>
      <t>a.</t>
    </r>
    <r>
      <rPr>
        <sz val="7"/>
        <color theme="1"/>
        <rFont val="Times New Roman"/>
        <family val="1"/>
      </rPr>
      <t xml:space="preserve">                   </t>
    </r>
    <r>
      <rPr>
        <sz val="11"/>
        <color theme="1"/>
        <rFont val="Calibri"/>
        <family val="2"/>
        <scheme val="minor"/>
      </rPr>
      <t>Continue providing the monthly data contained in the arrearage spreadsheets, as well as any additional data that may provide insight into lost revenues.</t>
    </r>
  </si>
  <si>
    <t>b.                   For bad debt expense cost tracking, provide, on a monthly basis:</t>
  </si>
  <si>
    <t>1. reported revenues,  (*Includes ESCO Purchased)</t>
  </si>
  <si>
    <t xml:space="preserve">2. accounts receivable, </t>
  </si>
  <si>
    <t>a.Dollar Value of Unpaid Accounts in  60-90 Days Category</t>
  </si>
  <si>
    <t>b. Dollar Value of Unpaid accounts in 90+ Days Category</t>
  </si>
  <si>
    <t>c. Dollar Value of Total Arrears (*Includes 30-60 Arrears)</t>
  </si>
  <si>
    <t xml:space="preserve">3. gross accounts receivable write-offs, and </t>
  </si>
  <si>
    <t xml:space="preserve">4. accounts receivable recoveries to track basic information surrounding bad debt costs.  </t>
  </si>
  <si>
    <t>c.                   Financial health information, including:</t>
  </si>
  <si>
    <t>1. any increase, or requested increase, to bank lines of credit;</t>
  </si>
  <si>
    <t xml:space="preserve">None of National Grid’s Massachusetts Electric operating companies had any increases or requested increases to lines of credit during Q1 2023 – these companies continued to use National Grid’s regulated intercompany money pool, as necessary.                          </t>
  </si>
  <si>
    <t>2. any issuance of dividends, plans to issue dividends, increase in dividend amounts, and plans to increase dividend amounts;</t>
  </si>
  <si>
    <t xml:space="preserve">Massachusetts Electric Company declared a preferred stock dividend of $25k during Q1 2023 and expects to do the same each quarter going forward.  There have been no other dividend issuances, plans to issue dividends, increases in dividend amounts or plans to increase dividend amounts for National Grid’s Massachusetts operating companies during Q1 2023.                                  </t>
  </si>
  <si>
    <t>3. capital markets access; and</t>
  </si>
  <si>
    <t>None of National Grid’s Massachusetts operating companies accessed the capital markets during Q1 2023.                               </t>
  </si>
  <si>
    <t>4. credit rating agency actions.</t>
  </si>
  <si>
    <t>There were no credit rating agency actions in respect of National Grid’s Massachusetts operating companies during Q1 2023.</t>
  </si>
  <si>
    <t>d.                   Customer-specific data, including:</t>
  </si>
  <si>
    <t>1. Number of customers, by customer class;</t>
  </si>
  <si>
    <t>2. Number of customers, by customer class, disconnected during the period;</t>
  </si>
  <si>
    <t>3. Number of customers, by customer class, receiving disconnection notices during the period;</t>
  </si>
  <si>
    <t>4. Number of customers, by customer class, reconnected during the period;</t>
  </si>
  <si>
    <t>5. Number of customers, by customer class, assessed reconnection fees or charges during the period;</t>
  </si>
  <si>
    <t>6. Number of customers, by customer class, assessed credit card fees or charges during the period;</t>
  </si>
  <si>
    <t>7. Number of customers, by customer class, assessed late payment fees or charges during the period;</t>
  </si>
  <si>
    <t>Not Applicable</t>
  </si>
  <si>
    <t>8. Number of customers, by customer class, taking service at the beginning of the period under existing deferred payment arrangements;</t>
  </si>
  <si>
    <t>9. Number of customers by customer class, completing deferred payment arrangements during the period;</t>
  </si>
  <si>
    <t>10. Number of customers, by customer class, enrolling in new deferred payment arrangements during the period;</t>
  </si>
  <si>
    <t>11. Number of customers, by customer class, renegotiating deferred payment arrangements during the period;</t>
  </si>
  <si>
    <t>12. Number of customers taking service at the beginning of the period under existing hardship protections;</t>
  </si>
  <si>
    <t>NA</t>
  </si>
  <si>
    <t>13. Number of customers completing hardship protections during the period;</t>
  </si>
  <si>
    <t>14. Number of customers enrolling in new hardship protections during the period;</t>
  </si>
  <si>
    <t>15. Number of customers, by customer class, completing an AMP program during the period;</t>
  </si>
  <si>
    <t>16. Number of customers, by customer class, enrolling in an AMP program during the period;</t>
  </si>
  <si>
    <t>17. Number of customers, by customer class, re-enrolling in an AMP program during the period;</t>
  </si>
  <si>
    <t>18. Number of customers, by customer class, dropping off an AMP program during the period;</t>
  </si>
  <si>
    <t>19. Number of customers enrolling in the low-income discount rate program during the period;</t>
  </si>
  <si>
    <t>20. Number of customers dropping off the low-income discount rate program during the period;</t>
  </si>
  <si>
    <t>21. Number of by customers, by customer class, with required deposits with the company at the beginning of the period;</t>
  </si>
  <si>
    <t>22. Number of customers, by customer class, required to submit new deposits or increased deposits during the period;</t>
  </si>
  <si>
    <t>23. Number of customers, by customer class, whose required deposits were reduced in part or foregone during the period; and</t>
  </si>
  <si>
    <t>24. Number of customers, by customer class, whose deposits were returned in full during the period.</t>
  </si>
  <si>
    <t xml:space="preserve">Not Applicable </t>
  </si>
  <si>
    <t xml:space="preserve">Boston Gas entered into a $200m bank term loan on December 1, 2022. </t>
  </si>
  <si>
    <t xml:space="preserve"> Quarterly Data Collection per request of Attorney General's Office: Q1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</si>
</sst>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quot;$&quot;#,##0"/>
  </numFmts>
  <fonts count="1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7"/>
      <color theme="1"/>
      <name val="Times New Roman"/>
      <family val="1"/>
    </font>
    <font>
      <b/>
      <sz val="11"/>
      <color indexed="8"/>
      <name val="Calibri"/>
      <family val="2"/>
    </font>
    <font>
      <i/>
      <sz val="11"/>
      <color theme="1"/>
      <name val="Calibri"/>
      <family val="2"/>
      <scheme val="minor"/>
    </font>
    <font>
      <sz val="11"/>
      <name val="Calibri"/>
      <family val="2"/>
      <scheme val="minor"/>
    </font>
    <font>
      <b/>
      <sz val="11"/>
      <name val="Calibri"/>
      <family val="2"/>
      <scheme val="minor"/>
    </font>
    <font>
      <sz val="12"/>
      <name val="Times New Roman"/>
      <family val="1"/>
    </font>
  </fonts>
  <fills count="10">
    <fill>
      <patternFill patternType="none"/>
    </fill>
    <fill>
      <patternFill patternType="gray125"/>
    </fill>
    <fill>
      <patternFill patternType="solid">
        <fgColor theme="4" tint="0.399975585192419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0.49998474074526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1" tint="0.499984740745262"/>
        <bgColor indexed="64"/>
      </patternFill>
    </fill>
  </fills>
  <borders count="1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0" fontId="5" fillId="0" borderId="5" applyNumberFormat="0" applyFill="0" applyAlignment="0" applyProtection="0"/>
    <xf numFmtId="44" fontId="1" fillId="0" borderId="0" applyFont="0" applyFill="0" applyBorder="0" applyAlignment="0" applyProtection="0"/>
    <xf numFmtId="43" fontId="9" fillId="0" borderId="0" applyFont="0" applyFill="0" applyBorder="0" applyAlignment="0" applyProtection="0"/>
  </cellStyleXfs>
  <cellXfs count="110">
    <xf numFmtId="0" fontId="0" fillId="0" borderId="0" xfId="0"/>
    <xf numFmtId="17" fontId="3" fillId="2" borderId="1" xfId="0" applyNumberFormat="1" applyFont="1" applyFill="1" applyBorder="1" applyAlignment="1">
      <alignment horizontal="center"/>
    </xf>
    <xf numFmtId="0" fontId="3" fillId="2" borderId="1" xfId="0" applyFont="1" applyFill="1" applyBorder="1" applyAlignment="1">
      <alignment horizontal="center"/>
    </xf>
    <xf numFmtId="17" fontId="3" fillId="3" borderId="1" xfId="0" applyNumberFormat="1" applyFont="1" applyFill="1" applyBorder="1" applyAlignment="1">
      <alignment horizontal="center"/>
    </xf>
    <xf numFmtId="0" fontId="3" fillId="3" borderId="1" xfId="0" applyFont="1" applyFill="1" applyBorder="1" applyAlignment="1">
      <alignment horizontal="center"/>
    </xf>
    <xf numFmtId="17" fontId="3" fillId="4" borderId="1" xfId="0" applyNumberFormat="1" applyFont="1" applyFill="1" applyBorder="1" applyAlignment="1">
      <alignment horizontal="center"/>
    </xf>
    <xf numFmtId="0" fontId="3" fillId="4" borderId="1" xfId="0" applyFont="1" applyFill="1" applyBorder="1" applyAlignment="1">
      <alignment horizontal="center"/>
    </xf>
    <xf numFmtId="0" fontId="3" fillId="0" borderId="2" xfId="0" applyFont="1" applyBorder="1" applyAlignment="1">
      <alignment vertical="center" wrapText="1"/>
    </xf>
    <xf numFmtId="0" fontId="3" fillId="0" borderId="3" xfId="0" applyFont="1" applyBorder="1" applyAlignment="1">
      <alignment horizontal="center"/>
    </xf>
    <xf numFmtId="0" fontId="3" fillId="0" borderId="3" xfId="0" applyFont="1" applyBorder="1" applyAlignment="1">
      <alignment horizontal="center" wrapText="1"/>
    </xf>
    <xf numFmtId="0" fontId="3" fillId="3" borderId="3" xfId="0" applyFont="1" applyFill="1" applyBorder="1" applyAlignment="1">
      <alignment horizontal="center"/>
    </xf>
    <xf numFmtId="0" fontId="3" fillId="3" borderId="3" xfId="0" applyFont="1" applyFill="1" applyBorder="1" applyAlignment="1">
      <alignment horizontal="center" wrapText="1"/>
    </xf>
    <xf numFmtId="0" fontId="3" fillId="4" borderId="3" xfId="0" applyFont="1" applyFill="1" applyBorder="1" applyAlignment="1">
      <alignment horizontal="center"/>
    </xf>
    <xf numFmtId="0" fontId="3" fillId="4" borderId="3" xfId="0" applyFont="1" applyFill="1" applyBorder="1" applyAlignment="1">
      <alignment horizontal="center" wrapText="1"/>
    </xf>
    <xf numFmtId="0" fontId="0" fillId="0" borderId="2" xfId="0" applyBorder="1" applyAlignment="1">
      <alignment horizontal="justify" vertical="center"/>
    </xf>
    <xf numFmtId="0" fontId="0" fillId="5" borderId="4" xfId="0" applyFill="1" applyBorder="1"/>
    <xf numFmtId="0" fontId="0" fillId="0" borderId="0" xfId="0" applyAlignment="1">
      <alignment horizontal="justify" vertical="center"/>
    </xf>
    <xf numFmtId="0" fontId="5" fillId="0" borderId="2" xfId="2" applyFill="1" applyBorder="1" applyAlignment="1">
      <alignment horizontal="justify" vertical="center"/>
    </xf>
    <xf numFmtId="164" fontId="0" fillId="6" borderId="4" xfId="0" applyNumberFormat="1" applyFill="1" applyBorder="1"/>
    <xf numFmtId="164" fontId="0" fillId="7" borderId="4" xfId="0" applyNumberFormat="1" applyFill="1" applyBorder="1"/>
    <xf numFmtId="164" fontId="0" fillId="4" borderId="4" xfId="0" applyNumberFormat="1" applyFill="1" applyBorder="1"/>
    <xf numFmtId="164" fontId="2" fillId="5" borderId="4" xfId="0" applyNumberFormat="1" applyFont="1" applyFill="1" applyBorder="1" applyAlignment="1">
      <alignment horizontal="center"/>
    </xf>
    <xf numFmtId="0" fontId="6" fillId="0" borderId="0" xfId="0" applyFont="1" applyAlignment="1">
      <alignment horizontal="left" vertical="center" indent="7"/>
    </xf>
    <xf numFmtId="164" fontId="7" fillId="6" borderId="4" xfId="0" applyNumberFormat="1" applyFont="1" applyFill="1" applyBorder="1"/>
    <xf numFmtId="164" fontId="7" fillId="7" borderId="4" xfId="0" applyNumberFormat="1" applyFont="1" applyFill="1" applyBorder="1"/>
    <xf numFmtId="164" fontId="7" fillId="3" borderId="4" xfId="0" applyNumberFormat="1" applyFont="1" applyFill="1" applyBorder="1"/>
    <xf numFmtId="164" fontId="0" fillId="4" borderId="4" xfId="1" applyNumberFormat="1" applyFont="1" applyFill="1" applyBorder="1"/>
    <xf numFmtId="164" fontId="7" fillId="4" borderId="4" xfId="0" applyNumberFormat="1" applyFont="1" applyFill="1" applyBorder="1" applyAlignment="1">
      <alignment horizontal="right" wrapText="1"/>
    </xf>
    <xf numFmtId="164" fontId="7" fillId="6" borderId="4" xfId="0" applyNumberFormat="1" applyFont="1" applyFill="1" applyBorder="1" applyAlignment="1">
      <alignment horizontal="right" wrapText="1"/>
    </xf>
    <xf numFmtId="164" fontId="7" fillId="6" borderId="4" xfId="0" applyNumberFormat="1" applyFont="1" applyFill="1" applyBorder="1" applyAlignment="1">
      <alignment wrapText="1"/>
    </xf>
    <xf numFmtId="164" fontId="7" fillId="3" borderId="4" xfId="0" applyNumberFormat="1" applyFont="1" applyFill="1" applyBorder="1" applyAlignment="1">
      <alignment horizontal="right" wrapText="1"/>
    </xf>
    <xf numFmtId="164" fontId="7" fillId="3" borderId="4" xfId="0" applyNumberFormat="1" applyFont="1" applyFill="1" applyBorder="1" applyAlignment="1">
      <alignment wrapText="1"/>
    </xf>
    <xf numFmtId="164" fontId="7" fillId="4" borderId="4" xfId="0" applyNumberFormat="1" applyFont="1" applyFill="1" applyBorder="1" applyAlignment="1">
      <alignment wrapText="1"/>
    </xf>
    <xf numFmtId="164" fontId="7" fillId="4" borderId="4" xfId="0" applyNumberFormat="1" applyFont="1" applyFill="1" applyBorder="1"/>
    <xf numFmtId="0" fontId="0" fillId="8" borderId="0" xfId="0" applyFill="1"/>
    <xf numFmtId="0" fontId="2" fillId="8" borderId="0" xfId="0" applyFont="1" applyFill="1" applyAlignment="1">
      <alignment horizontal="center"/>
    </xf>
    <xf numFmtId="0" fontId="5" fillId="0" borderId="6" xfId="2" applyFill="1" applyBorder="1" applyAlignment="1">
      <alignment horizontal="justify" vertical="center"/>
    </xf>
    <xf numFmtId="0" fontId="2" fillId="6" borderId="0" xfId="0" applyFont="1" applyFill="1"/>
    <xf numFmtId="0" fontId="2" fillId="3" borderId="0" xfId="0" applyFont="1" applyFill="1"/>
    <xf numFmtId="0" fontId="2" fillId="4" borderId="0" xfId="0" applyFont="1" applyFill="1"/>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7" xfId="0" applyFont="1" applyFill="1" applyBorder="1" applyAlignment="1">
      <alignment horizontal="center" wrapText="1"/>
    </xf>
    <xf numFmtId="0" fontId="8" fillId="6" borderId="8" xfId="0" applyFont="1" applyFill="1" applyBorder="1" applyAlignment="1">
      <alignment horizontal="center" wrapText="1"/>
    </xf>
    <xf numFmtId="0" fontId="8" fillId="6" borderId="9" xfId="0" applyFont="1" applyFill="1" applyBorder="1" applyAlignment="1">
      <alignment horizontal="center" wrapText="1"/>
    </xf>
    <xf numFmtId="0" fontId="0" fillId="8" borderId="0" xfId="0" applyFill="1" applyAlignment="1">
      <alignment horizontal="justify" vertical="center"/>
    </xf>
    <xf numFmtId="0" fontId="2" fillId="8" borderId="10" xfId="0" applyFont="1" applyFill="1" applyBorder="1"/>
    <xf numFmtId="0" fontId="2" fillId="6" borderId="11" xfId="0" applyFont="1" applyFill="1" applyBorder="1"/>
    <xf numFmtId="3" fontId="0" fillId="6" borderId="4" xfId="0" applyNumberFormat="1" applyFill="1" applyBorder="1"/>
    <xf numFmtId="38" fontId="7" fillId="7" borderId="4" xfId="0" applyNumberFormat="1" applyFont="1" applyFill="1" applyBorder="1"/>
    <xf numFmtId="3" fontId="0" fillId="3" borderId="4" xfId="0" applyNumberFormat="1" applyFill="1" applyBorder="1"/>
    <xf numFmtId="3" fontId="0" fillId="4" borderId="4" xfId="0" applyNumberFormat="1" applyFill="1" applyBorder="1"/>
    <xf numFmtId="0" fontId="0" fillId="4" borderId="4" xfId="0" applyFill="1" applyBorder="1"/>
    <xf numFmtId="0" fontId="0" fillId="3" borderId="0" xfId="0" applyFill="1"/>
    <xf numFmtId="0" fontId="0" fillId="6" borderId="4" xfId="0" applyFill="1" applyBorder="1"/>
    <xf numFmtId="37" fontId="1" fillId="6" borderId="4" xfId="3" applyNumberFormat="1" applyFont="1" applyFill="1" applyBorder="1"/>
    <xf numFmtId="0" fontId="0" fillId="3" borderId="4" xfId="0" applyFill="1" applyBorder="1"/>
    <xf numFmtId="0" fontId="7" fillId="6" borderId="12" xfId="0" applyFont="1" applyFill="1" applyBorder="1"/>
    <xf numFmtId="0" fontId="7" fillId="3" borderId="12" xfId="0" applyFont="1" applyFill="1" applyBorder="1"/>
    <xf numFmtId="0" fontId="7" fillId="4" borderId="12" xfId="0" applyFont="1" applyFill="1" applyBorder="1"/>
    <xf numFmtId="37" fontId="1" fillId="3" borderId="4" xfId="3" applyNumberFormat="1" applyFont="1" applyFill="1" applyBorder="1"/>
    <xf numFmtId="37" fontId="1" fillId="4" borderId="4" xfId="3" applyNumberFormat="1" applyFont="1" applyFill="1" applyBorder="1"/>
    <xf numFmtId="0" fontId="7" fillId="6" borderId="4" xfId="0" applyFont="1" applyFill="1" applyBorder="1"/>
    <xf numFmtId="0" fontId="7" fillId="3" borderId="4" xfId="0" applyFont="1" applyFill="1" applyBorder="1"/>
    <xf numFmtId="0" fontId="7" fillId="4" borderId="4" xfId="0" applyFont="1" applyFill="1" applyBorder="1"/>
    <xf numFmtId="0" fontId="0" fillId="0" borderId="0" xfId="0" applyAlignment="1">
      <alignment horizontal="left" vertical="top" wrapText="1"/>
    </xf>
    <xf numFmtId="0" fontId="0" fillId="6" borderId="13" xfId="0" applyFill="1" applyBorder="1"/>
    <xf numFmtId="0" fontId="0" fillId="3" borderId="13" xfId="0" applyFill="1" applyBorder="1"/>
    <xf numFmtId="0" fontId="0" fillId="4" borderId="0" xfId="0" applyFill="1"/>
    <xf numFmtId="0" fontId="0" fillId="4" borderId="13" xfId="0" applyFill="1" applyBorder="1"/>
    <xf numFmtId="0" fontId="7" fillId="6" borderId="7" xfId="0" applyFont="1" applyFill="1" applyBorder="1" applyAlignment="1">
      <alignment horizontal="center"/>
    </xf>
    <xf numFmtId="0" fontId="7" fillId="6" borderId="8" xfId="0" applyFont="1" applyFill="1" applyBorder="1" applyAlignment="1">
      <alignment horizontal="center"/>
    </xf>
    <xf numFmtId="0" fontId="7" fillId="6" borderId="9"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horizontal="center"/>
    </xf>
    <xf numFmtId="0" fontId="7" fillId="3" borderId="9" xfId="0" applyFont="1" applyFill="1" applyBorder="1" applyAlignment="1">
      <alignment horizontal="center"/>
    </xf>
    <xf numFmtId="0" fontId="7" fillId="4" borderId="7" xfId="0" applyFont="1" applyFill="1" applyBorder="1" applyAlignment="1">
      <alignment horizontal="center"/>
    </xf>
    <xf numFmtId="0" fontId="7" fillId="4" borderId="8" xfId="0" applyFont="1" applyFill="1" applyBorder="1" applyAlignment="1">
      <alignment horizontal="center"/>
    </xf>
    <xf numFmtId="0" fontId="7" fillId="4" borderId="9" xfId="0" applyFont="1" applyFill="1" applyBorder="1" applyAlignment="1">
      <alignment horizontal="center"/>
    </xf>
    <xf numFmtId="0" fontId="2" fillId="6" borderId="4" xfId="0" applyFont="1" applyFill="1" applyBorder="1" applyAlignment="1">
      <alignment horizontal="center" vertical="center"/>
    </xf>
    <xf numFmtId="0" fontId="2" fillId="3" borderId="4" xfId="0" applyFont="1" applyFill="1" applyBorder="1" applyAlignment="1">
      <alignment horizontal="center" vertical="center"/>
    </xf>
    <xf numFmtId="0" fontId="2" fillId="4" borderId="4" xfId="0" applyFont="1" applyFill="1" applyBorder="1" applyAlignment="1">
      <alignment horizontal="center" vertical="center"/>
    </xf>
    <xf numFmtId="3" fontId="9" fillId="6" borderId="4" xfId="4" applyNumberFormat="1" applyFont="1" applyFill="1" applyBorder="1"/>
    <xf numFmtId="3" fontId="9" fillId="3" borderId="4" xfId="4" applyNumberFormat="1" applyFont="1" applyFill="1" applyBorder="1"/>
    <xf numFmtId="3" fontId="9" fillId="4" borderId="4" xfId="4" applyNumberFormat="1" applyFont="1" applyFill="1" applyBorder="1"/>
    <xf numFmtId="0" fontId="7" fillId="6" borderId="4" xfId="0" applyFont="1" applyFill="1" applyBorder="1" applyAlignment="1">
      <alignment horizontal="center"/>
    </xf>
    <xf numFmtId="0" fontId="2" fillId="6" borderId="4" xfId="0" applyFont="1" applyFill="1" applyBorder="1" applyAlignment="1">
      <alignment horizontal="center"/>
    </xf>
    <xf numFmtId="0" fontId="7" fillId="3" borderId="4" xfId="0" applyFont="1" applyFill="1" applyBorder="1" applyAlignment="1">
      <alignment horizontal="center"/>
    </xf>
    <xf numFmtId="0" fontId="2" fillId="3" borderId="4" xfId="0" applyFont="1" applyFill="1" applyBorder="1" applyAlignment="1">
      <alignment horizontal="center"/>
    </xf>
    <xf numFmtId="0" fontId="7" fillId="4" borderId="4" xfId="0" applyFont="1" applyFill="1" applyBorder="1" applyAlignment="1">
      <alignment horizontal="center"/>
    </xf>
    <xf numFmtId="0" fontId="2" fillId="4" borderId="4" xfId="0" applyFont="1" applyFill="1" applyBorder="1" applyAlignment="1">
      <alignment horizontal="center"/>
    </xf>
    <xf numFmtId="0" fontId="0" fillId="9" borderId="4" xfId="0" applyFill="1" applyBorder="1"/>
    <xf numFmtId="164" fontId="0" fillId="6" borderId="4" xfId="0" quotePrefix="1" applyNumberFormat="1" applyFill="1" applyBorder="1"/>
    <xf numFmtId="164" fontId="0" fillId="7" borderId="4" xfId="0" quotePrefix="1" applyNumberFormat="1" applyFill="1" applyBorder="1"/>
    <xf numFmtId="164" fontId="7" fillId="4" borderId="4" xfId="0" quotePrefix="1" applyNumberFormat="1" applyFont="1" applyFill="1" applyBorder="1"/>
    <xf numFmtId="164" fontId="7" fillId="7" borderId="4" xfId="0" applyNumberFormat="1" applyFont="1" applyFill="1" applyBorder="1" applyAlignment="1">
      <alignment horizontal="right" wrapText="1"/>
    </xf>
    <xf numFmtId="164" fontId="7" fillId="7" borderId="4" xfId="0" applyNumberFormat="1" applyFont="1" applyFill="1" applyBorder="1" applyAlignment="1">
      <alignment wrapText="1"/>
    </xf>
    <xf numFmtId="6" fontId="0" fillId="0" borderId="0" xfId="0" applyNumberFormat="1"/>
    <xf numFmtId="38" fontId="0" fillId="7" borderId="4" xfId="0" applyNumberFormat="1" applyFill="1" applyBorder="1"/>
    <xf numFmtId="3" fontId="0" fillId="6" borderId="12" xfId="0" applyNumberFormat="1" applyFill="1" applyBorder="1"/>
    <xf numFmtId="38" fontId="0" fillId="3" borderId="0" xfId="0" applyNumberFormat="1" applyFill="1"/>
    <xf numFmtId="3" fontId="0" fillId="3" borderId="12" xfId="0" applyNumberFormat="1" applyFill="1" applyBorder="1"/>
    <xf numFmtId="0" fontId="0" fillId="3" borderId="12" xfId="0" applyFill="1" applyBorder="1"/>
    <xf numFmtId="3" fontId="0" fillId="4" borderId="12" xfId="0" applyNumberFormat="1" applyFill="1" applyBorder="1"/>
    <xf numFmtId="38" fontId="0" fillId="6" borderId="4" xfId="0" applyNumberFormat="1" applyFill="1" applyBorder="1"/>
    <xf numFmtId="38" fontId="0" fillId="3" borderId="4" xfId="0" applyNumberFormat="1" applyFill="1" applyBorder="1"/>
    <xf numFmtId="38" fontId="0" fillId="4" borderId="4" xfId="0" applyNumberFormat="1" applyFill="1" applyBorder="1"/>
    <xf numFmtId="38" fontId="7" fillId="6" borderId="4" xfId="0" applyNumberFormat="1" applyFont="1" applyFill="1" applyBorder="1"/>
    <xf numFmtId="6" fontId="0" fillId="0" borderId="0" xfId="0" quotePrefix="1" applyNumberFormat="1"/>
  </cellXfs>
  <cellStyles count="5">
    <cellStyle name="Comma 3" xfId="4" xr:uid="{807D3F71-71D6-4254-9C74-F9FD4BD9DFBD}"/>
    <cellStyle name="Currency" xfId="1" builtinId="4"/>
    <cellStyle name="Currency 2" xfId="3" xr:uid="{A596F1CC-A9D9-4AA9-B8EA-ED2551797AE6}"/>
    <cellStyle name="Normal" xfId="0" builtinId="0"/>
    <cellStyle name="Total 2" xfId="2" xr:uid="{C16335AE-BD16-4270-A962-9B0E6488DA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PU%2020-58-20-91%20Q1-2023-%20sma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CO Q3 22"/>
      <sheetName val="NANT Q3 2022"/>
      <sheetName val="MAG Q3 2022"/>
      <sheetName val="DPA 9 Data"/>
      <sheetName val="LPCS"/>
      <sheetName val="COMM Disconnect Notices"/>
      <sheetName val="RESI Disconnect Not"/>
      <sheetName val="Revenues (q.1)"/>
      <sheetName val="WOs-Recov"/>
      <sheetName val="Amp (Galvin) "/>
      <sheetName val="From DPU ARrearage RPT"/>
      <sheetName val="DEPOSITS CSS"/>
    </sheetNames>
    <sheetDataSet>
      <sheetData sheetId="0" refreshError="1"/>
      <sheetData sheetId="1" refreshError="1"/>
      <sheetData sheetId="2" refreshError="1"/>
      <sheetData sheetId="3" refreshError="1"/>
      <sheetData sheetId="4" refreshError="1"/>
      <sheetData sheetId="5">
        <row r="5">
          <cell r="H5" t="str">
            <v>Count of KY_BA</v>
          </cell>
        </row>
        <row r="7">
          <cell r="Q7">
            <v>1225</v>
          </cell>
        </row>
        <row r="9">
          <cell r="P9">
            <v>35</v>
          </cell>
        </row>
      </sheetData>
      <sheetData sheetId="6">
        <row r="7">
          <cell r="Q7">
            <v>0</v>
          </cell>
          <cell r="R7">
            <v>0</v>
          </cell>
          <cell r="S7">
            <v>0</v>
          </cell>
        </row>
        <row r="8">
          <cell r="Q8">
            <v>7</v>
          </cell>
          <cell r="R8">
            <v>4</v>
          </cell>
          <cell r="S8">
            <v>2</v>
          </cell>
        </row>
        <row r="9">
          <cell r="Q9">
            <v>1</v>
          </cell>
          <cell r="R9">
            <v>0</v>
          </cell>
          <cell r="S9">
            <v>0</v>
          </cell>
        </row>
      </sheetData>
      <sheetData sheetId="7">
        <row r="27">
          <cell r="D27">
            <v>683811</v>
          </cell>
          <cell r="E27">
            <v>1027631</v>
          </cell>
          <cell r="F27">
            <v>2901401</v>
          </cell>
        </row>
        <row r="33">
          <cell r="D33">
            <v>9997</v>
          </cell>
          <cell r="E33">
            <v>9320</v>
          </cell>
          <cell r="F33">
            <v>30614</v>
          </cell>
        </row>
        <row r="39">
          <cell r="D39">
            <v>5152741</v>
          </cell>
          <cell r="E39">
            <v>636712</v>
          </cell>
          <cell r="F39">
            <v>1328602</v>
          </cell>
        </row>
        <row r="49">
          <cell r="D49">
            <v>208707783</v>
          </cell>
          <cell r="E49">
            <v>199672336</v>
          </cell>
          <cell r="F49">
            <v>196108988</v>
          </cell>
        </row>
        <row r="55">
          <cell r="D55">
            <v>23501333</v>
          </cell>
          <cell r="E55">
            <v>23501368</v>
          </cell>
          <cell r="F55">
            <v>23638229</v>
          </cell>
        </row>
        <row r="61">
          <cell r="D61">
            <v>104666884</v>
          </cell>
          <cell r="E61">
            <v>105303365</v>
          </cell>
          <cell r="F61">
            <v>101819887</v>
          </cell>
        </row>
      </sheetData>
      <sheetData sheetId="8">
        <row r="14">
          <cell r="H14">
            <v>6727.46</v>
          </cell>
          <cell r="I14">
            <v>15591.85</v>
          </cell>
          <cell r="L14">
            <v>104.16</v>
          </cell>
          <cell r="M14">
            <v>100</v>
          </cell>
          <cell r="P14">
            <v>225.15999999999985</v>
          </cell>
          <cell r="Q14">
            <v>225</v>
          </cell>
        </row>
        <row r="15">
          <cell r="H15">
            <v>5858.46</v>
          </cell>
          <cell r="I15">
            <v>2480.33</v>
          </cell>
          <cell r="L15">
            <v>0</v>
          </cell>
          <cell r="M15">
            <v>50</v>
          </cell>
          <cell r="P15">
            <v>0</v>
          </cell>
          <cell r="Q15">
            <v>0</v>
          </cell>
        </row>
        <row r="16">
          <cell r="H16">
            <v>14004.3</v>
          </cell>
          <cell r="I16">
            <v>2603.98</v>
          </cell>
          <cell r="L16">
            <v>0</v>
          </cell>
          <cell r="M16">
            <v>100</v>
          </cell>
          <cell r="P16">
            <v>1934.6200000000008</v>
          </cell>
          <cell r="Q16">
            <v>0</v>
          </cell>
        </row>
        <row r="21">
          <cell r="H21">
            <v>2317459.2799999993</v>
          </cell>
          <cell r="I21">
            <v>221760.06999999998</v>
          </cell>
          <cell r="L21">
            <v>1267792.4400000002</v>
          </cell>
          <cell r="M21">
            <v>27374.66</v>
          </cell>
          <cell r="P21">
            <v>175220.66000000015</v>
          </cell>
          <cell r="Q21">
            <v>28034.290000000037</v>
          </cell>
        </row>
        <row r="22">
          <cell r="H22">
            <v>1776076.5599999996</v>
          </cell>
          <cell r="I22">
            <v>217829.58000000002</v>
          </cell>
          <cell r="L22">
            <v>781006.03000000014</v>
          </cell>
          <cell r="M22">
            <v>29856.400000000001</v>
          </cell>
          <cell r="P22">
            <v>209693.87000000058</v>
          </cell>
          <cell r="Q22">
            <v>56027.679999999964</v>
          </cell>
        </row>
        <row r="23">
          <cell r="H23">
            <v>1331903.0899999999</v>
          </cell>
          <cell r="I23">
            <v>271250.57</v>
          </cell>
          <cell r="L23">
            <v>673769.57</v>
          </cell>
          <cell r="M23">
            <v>41451.30000000001</v>
          </cell>
          <cell r="P23">
            <v>142325.89000000036</v>
          </cell>
          <cell r="Q23">
            <v>29975.989999999991</v>
          </cell>
        </row>
      </sheetData>
      <sheetData sheetId="9">
        <row r="20">
          <cell r="C20">
            <v>67</v>
          </cell>
          <cell r="D20">
            <v>75</v>
          </cell>
          <cell r="E20">
            <v>80</v>
          </cell>
        </row>
        <row r="21">
          <cell r="C21">
            <v>144</v>
          </cell>
          <cell r="D21">
            <v>118</v>
          </cell>
          <cell r="E21">
            <v>66</v>
          </cell>
        </row>
        <row r="22">
          <cell r="C22">
            <v>344</v>
          </cell>
          <cell r="D22">
            <v>129</v>
          </cell>
          <cell r="E22">
            <v>190</v>
          </cell>
        </row>
      </sheetData>
      <sheetData sheetId="10">
        <row r="53">
          <cell r="E53">
            <v>12070</v>
          </cell>
          <cell r="F53">
            <v>12074</v>
          </cell>
          <cell r="G53">
            <v>12076</v>
          </cell>
          <cell r="H53">
            <v>799362</v>
          </cell>
          <cell r="I53">
            <v>799297</v>
          </cell>
          <cell r="J53">
            <v>799199</v>
          </cell>
        </row>
        <row r="54">
          <cell r="E54">
            <v>142</v>
          </cell>
          <cell r="F54">
            <v>145</v>
          </cell>
          <cell r="G54">
            <v>149</v>
          </cell>
          <cell r="H54">
            <v>85348</v>
          </cell>
          <cell r="I54">
            <v>86411</v>
          </cell>
          <cell r="J54">
            <v>87221</v>
          </cell>
        </row>
        <row r="58">
          <cell r="E58">
            <v>1689</v>
          </cell>
          <cell r="F58">
            <v>1688</v>
          </cell>
          <cell r="G58">
            <v>1690</v>
          </cell>
          <cell r="H58">
            <v>79178</v>
          </cell>
          <cell r="I58">
            <v>79249</v>
          </cell>
          <cell r="J58">
            <v>79226</v>
          </cell>
        </row>
        <row r="60">
          <cell r="E60">
            <v>53313</v>
          </cell>
          <cell r="F60">
            <v>95262</v>
          </cell>
          <cell r="G60">
            <v>113145</v>
          </cell>
          <cell r="H60">
            <v>6306545</v>
          </cell>
          <cell r="I60">
            <v>13189750</v>
          </cell>
          <cell r="J60">
            <v>15206486</v>
          </cell>
        </row>
        <row r="61">
          <cell r="E61">
            <v>3616</v>
          </cell>
          <cell r="F61">
            <v>6067</v>
          </cell>
          <cell r="G61">
            <v>6955</v>
          </cell>
          <cell r="H61">
            <v>2772416</v>
          </cell>
          <cell r="I61">
            <v>5317613</v>
          </cell>
          <cell r="J61">
            <v>6349948</v>
          </cell>
        </row>
        <row r="65">
          <cell r="E65">
            <v>21794</v>
          </cell>
          <cell r="F65">
            <v>28065</v>
          </cell>
          <cell r="G65">
            <v>19395</v>
          </cell>
          <cell r="H65">
            <v>3206162</v>
          </cell>
          <cell r="I65">
            <v>4582325</v>
          </cell>
          <cell r="J65">
            <v>4629925</v>
          </cell>
        </row>
        <row r="67">
          <cell r="E67">
            <v>470268</v>
          </cell>
          <cell r="F67">
            <v>442533</v>
          </cell>
          <cell r="G67">
            <v>470871</v>
          </cell>
          <cell r="H67">
            <v>55193680</v>
          </cell>
          <cell r="I67">
            <v>56127639</v>
          </cell>
          <cell r="J67">
            <v>60024344</v>
          </cell>
        </row>
        <row r="68">
          <cell r="E68">
            <v>30878</v>
          </cell>
          <cell r="F68">
            <v>32938</v>
          </cell>
          <cell r="G68">
            <v>36757</v>
          </cell>
          <cell r="H68">
            <v>42563367</v>
          </cell>
          <cell r="I68">
            <v>43205224</v>
          </cell>
          <cell r="J68">
            <v>45585054</v>
          </cell>
        </row>
        <row r="72">
          <cell r="E72">
            <v>12996</v>
          </cell>
          <cell r="F72">
            <v>21024</v>
          </cell>
          <cell r="G72">
            <v>31424</v>
          </cell>
          <cell r="H72">
            <v>9102506</v>
          </cell>
          <cell r="I72">
            <v>7800956</v>
          </cell>
          <cell r="J72">
            <v>8220710</v>
          </cell>
        </row>
        <row r="74">
          <cell r="E74">
            <v>739905</v>
          </cell>
          <cell r="F74">
            <v>862900</v>
          </cell>
          <cell r="G74">
            <v>849490</v>
          </cell>
          <cell r="H74">
            <v>84830837</v>
          </cell>
          <cell r="I74">
            <v>96575906</v>
          </cell>
          <cell r="J74">
            <v>104729019</v>
          </cell>
        </row>
        <row r="75">
          <cell r="E75">
            <v>41921</v>
          </cell>
          <cell r="F75">
            <v>53227</v>
          </cell>
          <cell r="G75">
            <v>53920</v>
          </cell>
          <cell r="H75">
            <v>51944184</v>
          </cell>
          <cell r="I75">
            <v>56439306</v>
          </cell>
          <cell r="J75">
            <v>60379550</v>
          </cell>
        </row>
        <row r="79">
          <cell r="E79">
            <v>144928</v>
          </cell>
          <cell r="F79">
            <v>198499</v>
          </cell>
          <cell r="G79">
            <v>90825</v>
          </cell>
          <cell r="H79">
            <v>26836481</v>
          </cell>
          <cell r="I79">
            <v>27930622</v>
          </cell>
          <cell r="J79">
            <v>28472977</v>
          </cell>
        </row>
        <row r="81">
          <cell r="E81">
            <v>0</v>
          </cell>
          <cell r="F81">
            <v>0</v>
          </cell>
          <cell r="H81">
            <v>29</v>
          </cell>
          <cell r="I81">
            <v>42</v>
          </cell>
          <cell r="J81">
            <v>130</v>
          </cell>
        </row>
        <row r="82">
          <cell r="E82">
            <v>0</v>
          </cell>
          <cell r="F82">
            <v>0</v>
          </cell>
          <cell r="H82">
            <v>0</v>
          </cell>
          <cell r="I82">
            <v>1</v>
          </cell>
          <cell r="J82">
            <v>2</v>
          </cell>
        </row>
        <row r="86">
          <cell r="E86">
            <v>0</v>
          </cell>
          <cell r="F86">
            <v>0</v>
          </cell>
          <cell r="H86">
            <v>27</v>
          </cell>
          <cell r="I86">
            <v>44</v>
          </cell>
          <cell r="J86">
            <v>144</v>
          </cell>
        </row>
        <row r="88">
          <cell r="E88">
            <v>0</v>
          </cell>
          <cell r="F88">
            <v>0</v>
          </cell>
          <cell r="H88">
            <v>9</v>
          </cell>
          <cell r="I88">
            <v>2</v>
          </cell>
          <cell r="J88">
            <v>36</v>
          </cell>
        </row>
        <row r="89">
          <cell r="E89">
            <v>0</v>
          </cell>
          <cell r="F89">
            <v>0</v>
          </cell>
          <cell r="H89">
            <v>4</v>
          </cell>
          <cell r="I89">
            <v>0</v>
          </cell>
          <cell r="J89">
            <v>2</v>
          </cell>
        </row>
        <row r="93">
          <cell r="E93">
            <v>0</v>
          </cell>
          <cell r="F93">
            <v>0</v>
          </cell>
          <cell r="H93">
            <v>7</v>
          </cell>
          <cell r="I93">
            <v>1</v>
          </cell>
          <cell r="J93">
            <v>39</v>
          </cell>
        </row>
      </sheetData>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E8EC8-6F54-4063-A6F4-E3E6AC88CAFD}">
  <dimension ref="A1:FB379"/>
  <sheetViews>
    <sheetView tabSelected="1" workbookViewId="0">
      <selection activeCell="A7" sqref="A7"/>
    </sheetView>
  </sheetViews>
  <sheetFormatPr defaultRowHeight="14.4" x14ac:dyDescent="0.3"/>
  <cols>
    <col min="1" max="1" width="88.44140625" customWidth="1"/>
    <col min="2" max="2" width="27.5546875" customWidth="1"/>
    <col min="3" max="3" width="22.6640625" customWidth="1"/>
    <col min="4" max="4" width="27.33203125" customWidth="1"/>
    <col min="5" max="5" width="27.5546875" style="54" customWidth="1"/>
    <col min="6" max="6" width="22.6640625" style="54" customWidth="1"/>
    <col min="7" max="7" width="27.33203125" style="54" customWidth="1"/>
    <col min="8" max="8" width="27.5546875" style="69" customWidth="1"/>
    <col min="9" max="9" width="22.6640625" style="69" customWidth="1"/>
    <col min="10" max="10" width="27.33203125" style="69" customWidth="1"/>
  </cols>
  <sheetData>
    <row r="1" spans="1:148" ht="15" thickBot="1" x14ac:dyDescent="0.35">
      <c r="B1" s="1">
        <v>44927</v>
      </c>
      <c r="C1" s="2"/>
      <c r="D1" s="2"/>
      <c r="E1" s="3">
        <v>44958</v>
      </c>
      <c r="F1" s="4"/>
      <c r="G1" s="4"/>
      <c r="H1" s="5">
        <v>44986</v>
      </c>
      <c r="I1" s="6"/>
      <c r="J1" s="6"/>
    </row>
    <row r="2" spans="1:148" ht="15" thickBot="1" x14ac:dyDescent="0.35">
      <c r="A2" s="7" t="s">
        <v>50</v>
      </c>
      <c r="B2" s="8" t="s">
        <v>0</v>
      </c>
      <c r="C2" s="9" t="s">
        <v>1</v>
      </c>
      <c r="D2" s="8" t="s">
        <v>2</v>
      </c>
      <c r="E2" s="10" t="s">
        <v>0</v>
      </c>
      <c r="F2" s="11" t="s">
        <v>1</v>
      </c>
      <c r="G2" s="10" t="s">
        <v>2</v>
      </c>
      <c r="H2" s="12" t="s">
        <v>0</v>
      </c>
      <c r="I2" s="13" t="s">
        <v>1</v>
      </c>
      <c r="J2" s="12" t="s">
        <v>2</v>
      </c>
    </row>
    <row r="3" spans="1:148" ht="29.4" thickBot="1" x14ac:dyDescent="0.35">
      <c r="A3" s="14" t="s">
        <v>3</v>
      </c>
      <c r="B3" s="15"/>
      <c r="C3" s="15"/>
      <c r="D3" s="15"/>
      <c r="E3" s="15"/>
      <c r="F3" s="15"/>
      <c r="G3" s="15"/>
      <c r="H3" s="15"/>
      <c r="I3" s="15"/>
      <c r="J3" s="15"/>
    </row>
    <row r="4" spans="1:148" ht="15" thickBot="1" x14ac:dyDescent="0.35">
      <c r="A4" s="16"/>
      <c r="B4" s="15"/>
      <c r="C4" s="15"/>
      <c r="D4" s="15"/>
      <c r="E4" s="15"/>
      <c r="F4" s="15"/>
      <c r="G4" s="15"/>
      <c r="H4" s="15"/>
      <c r="I4" s="15"/>
      <c r="J4" s="15"/>
    </row>
    <row r="5" spans="1:148" ht="15" thickBot="1" x14ac:dyDescent="0.35">
      <c r="A5" s="17" t="s">
        <v>4</v>
      </c>
      <c r="B5" s="15"/>
      <c r="C5" s="15"/>
      <c r="D5" s="15"/>
      <c r="E5" s="15"/>
      <c r="F5" s="15"/>
      <c r="G5" s="15"/>
      <c r="H5" s="15"/>
      <c r="I5" s="15"/>
      <c r="J5" s="15"/>
    </row>
    <row r="6" spans="1:148" ht="15.6" customHeight="1" x14ac:dyDescent="0.3">
      <c r="A6" s="16" t="s">
        <v>5</v>
      </c>
      <c r="B6" s="18">
        <v>40431406</v>
      </c>
      <c r="C6" s="18">
        <v>4737625</v>
      </c>
      <c r="D6" s="18">
        <v>34841748</v>
      </c>
      <c r="E6" s="19">
        <v>36310686</v>
      </c>
      <c r="F6" s="19">
        <v>4514816</v>
      </c>
      <c r="G6" s="19">
        <v>30854336</v>
      </c>
      <c r="H6" s="20">
        <v>224247307</v>
      </c>
      <c r="I6" s="20">
        <v>25771422</v>
      </c>
      <c r="J6" s="20">
        <v>205267932</v>
      </c>
    </row>
    <row r="7" spans="1:148" x14ac:dyDescent="0.3">
      <c r="A7" s="16" t="s">
        <v>6</v>
      </c>
      <c r="B7" s="21"/>
      <c r="C7" s="21"/>
      <c r="D7" s="21"/>
      <c r="E7" s="21"/>
      <c r="F7" s="21"/>
      <c r="G7" s="21"/>
      <c r="H7" s="21"/>
      <c r="I7" s="21"/>
      <c r="J7" s="21"/>
    </row>
    <row r="8" spans="1:148" x14ac:dyDescent="0.3">
      <c r="A8" s="22" t="s">
        <v>7</v>
      </c>
      <c r="B8" s="18">
        <v>16614977</v>
      </c>
      <c r="C8" s="18">
        <v>6790523</v>
      </c>
      <c r="D8" s="23">
        <v>10807484</v>
      </c>
      <c r="E8" s="24">
        <v>26171792</v>
      </c>
      <c r="F8" s="24">
        <v>10779636</v>
      </c>
      <c r="G8" s="25">
        <v>11249777</v>
      </c>
      <c r="H8" s="20">
        <v>26447427</v>
      </c>
      <c r="I8" s="20">
        <v>11379228</v>
      </c>
      <c r="J8" s="20">
        <v>11123599</v>
      </c>
    </row>
    <row r="9" spans="1:148" x14ac:dyDescent="0.3">
      <c r="A9" s="22" t="s">
        <v>8</v>
      </c>
      <c r="B9" s="18">
        <v>147550939</v>
      </c>
      <c r="C9" s="18">
        <v>82984034</v>
      </c>
      <c r="D9" s="23">
        <v>30762615</v>
      </c>
      <c r="E9" s="24">
        <v>147228008</v>
      </c>
      <c r="F9" s="24">
        <v>83686392</v>
      </c>
      <c r="G9" s="25">
        <v>33254449</v>
      </c>
      <c r="H9" s="20">
        <v>150413879</v>
      </c>
      <c r="I9" s="26">
        <v>87984146</v>
      </c>
      <c r="J9" s="27">
        <v>34329184</v>
      </c>
    </row>
    <row r="10" spans="1:148" x14ac:dyDescent="0.3">
      <c r="A10" s="22" t="s">
        <v>9</v>
      </c>
      <c r="B10" s="23">
        <v>206857115</v>
      </c>
      <c r="C10" s="23">
        <v>102349447</v>
      </c>
      <c r="D10" s="23">
        <v>65923429</v>
      </c>
      <c r="E10" s="24">
        <v>219593028</v>
      </c>
      <c r="F10" s="24">
        <v>108070189</v>
      </c>
      <c r="G10" s="25">
        <v>69217916</v>
      </c>
      <c r="H10" s="20">
        <v>222512409</v>
      </c>
      <c r="I10" s="20">
        <v>113615713</v>
      </c>
      <c r="J10" s="27">
        <v>70719748</v>
      </c>
    </row>
    <row r="11" spans="1:148" x14ac:dyDescent="0.3">
      <c r="A11" s="16" t="s">
        <v>10</v>
      </c>
      <c r="B11" s="28">
        <v>5407285.5899999999</v>
      </c>
      <c r="C11" s="28">
        <v>2149333.69</v>
      </c>
      <c r="D11" s="29">
        <v>739679.48999999929</v>
      </c>
      <c r="E11" s="30">
        <v>4475648.76</v>
      </c>
      <c r="F11" s="30">
        <v>1783914.49</v>
      </c>
      <c r="G11" s="31">
        <v>588687</v>
      </c>
      <c r="H11" s="20">
        <v>3413925</v>
      </c>
      <c r="I11" s="27">
        <v>1154486.1299999999</v>
      </c>
      <c r="J11" s="32">
        <v>1370232.21</v>
      </c>
    </row>
    <row r="12" spans="1:148" x14ac:dyDescent="0.3">
      <c r="A12" s="16" t="s">
        <v>11</v>
      </c>
      <c r="B12" s="28">
        <v>784286.61999999988</v>
      </c>
      <c r="C12" s="28">
        <v>248772.13</v>
      </c>
      <c r="D12" s="23">
        <v>140805.94000000006</v>
      </c>
      <c r="E12" s="30">
        <v>764684.00000000012</v>
      </c>
      <c r="F12" s="30">
        <v>290281.39</v>
      </c>
      <c r="G12" s="25">
        <v>168182.05999999982</v>
      </c>
      <c r="H12" s="27">
        <v>991760.04</v>
      </c>
      <c r="I12" s="27">
        <v>241542.2</v>
      </c>
      <c r="J12" s="33">
        <v>132599.13000000012</v>
      </c>
    </row>
    <row r="13" spans="1:148" s="34" customFormat="1" ht="15" thickBot="1" x14ac:dyDescent="0.35">
      <c r="B13" s="35"/>
      <c r="C13" s="35"/>
      <c r="D13" s="35"/>
      <c r="E13" s="35"/>
      <c r="F13" s="35"/>
      <c r="G13" s="35"/>
      <c r="H13" s="35"/>
      <c r="I13" s="35"/>
      <c r="J13" s="35"/>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row>
    <row r="14" spans="1:148" ht="15" thickBot="1" x14ac:dyDescent="0.35">
      <c r="A14" s="36" t="s">
        <v>12</v>
      </c>
      <c r="B14" s="37"/>
      <c r="C14" s="37"/>
      <c r="D14" s="37"/>
      <c r="E14" s="38"/>
      <c r="F14" s="38"/>
      <c r="G14" s="38"/>
      <c r="H14" s="39"/>
      <c r="I14" s="39"/>
      <c r="J14" s="39"/>
    </row>
    <row r="15" spans="1:148" ht="47.4" customHeight="1" x14ac:dyDescent="0.3">
      <c r="A15" s="16" t="s">
        <v>13</v>
      </c>
      <c r="B15" s="40" t="s">
        <v>14</v>
      </c>
      <c r="C15" s="41"/>
      <c r="D15" s="41"/>
      <c r="E15" s="41"/>
      <c r="F15" s="41"/>
      <c r="G15" s="41"/>
      <c r="H15" s="41"/>
      <c r="I15" s="41"/>
      <c r="J15" s="42"/>
    </row>
    <row r="16" spans="1:148" ht="75.599999999999994" customHeight="1" x14ac:dyDescent="0.3">
      <c r="A16" s="16" t="s">
        <v>15</v>
      </c>
      <c r="B16" s="40" t="s">
        <v>16</v>
      </c>
      <c r="C16" s="41"/>
      <c r="D16" s="41"/>
      <c r="E16" s="41"/>
      <c r="F16" s="41"/>
      <c r="G16" s="41"/>
      <c r="H16" s="41"/>
      <c r="I16" s="41"/>
      <c r="J16" s="42"/>
    </row>
    <row r="17" spans="1:158" ht="25.8" customHeight="1" x14ac:dyDescent="0.3">
      <c r="A17" s="16" t="s">
        <v>17</v>
      </c>
      <c r="B17" s="40" t="s">
        <v>18</v>
      </c>
      <c r="C17" s="41"/>
      <c r="D17" s="41"/>
      <c r="E17" s="41"/>
      <c r="F17" s="41"/>
      <c r="G17" s="41"/>
      <c r="H17" s="41"/>
      <c r="I17" s="41"/>
      <c r="J17" s="42"/>
    </row>
    <row r="18" spans="1:158" ht="32.4" customHeight="1" x14ac:dyDescent="0.3">
      <c r="A18" s="16" t="s">
        <v>19</v>
      </c>
      <c r="B18" s="43" t="s">
        <v>20</v>
      </c>
      <c r="C18" s="44"/>
      <c r="D18" s="44"/>
      <c r="E18" s="44"/>
      <c r="F18" s="44"/>
      <c r="G18" s="44"/>
      <c r="H18" s="44"/>
      <c r="I18" s="44"/>
      <c r="J18" s="45"/>
    </row>
    <row r="19" spans="1:158" s="34" customFormat="1" ht="15" thickBot="1" x14ac:dyDescent="0.35">
      <c r="A19" s="46"/>
      <c r="B19" s="47"/>
      <c r="C19" s="47"/>
      <c r="D19" s="47"/>
      <c r="E19" s="47"/>
      <c r="F19" s="47"/>
      <c r="G19" s="47"/>
      <c r="H19" s="47"/>
      <c r="I19" s="47"/>
      <c r="J19" s="47"/>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row>
    <row r="20" spans="1:158" ht="15" thickBot="1" x14ac:dyDescent="0.35">
      <c r="A20" s="36" t="s">
        <v>21</v>
      </c>
      <c r="B20" s="48"/>
      <c r="C20" s="48"/>
      <c r="D20" s="48"/>
      <c r="E20" s="48"/>
      <c r="F20" s="48"/>
      <c r="G20" s="48"/>
      <c r="H20" s="48"/>
      <c r="I20" s="48"/>
      <c r="J20" s="48"/>
    </row>
    <row r="21" spans="1:158" x14ac:dyDescent="0.3">
      <c r="A21" s="16" t="s">
        <v>22</v>
      </c>
      <c r="B21" s="49">
        <v>1005762</v>
      </c>
      <c r="C21" s="49">
        <v>150436</v>
      </c>
      <c r="D21" s="49">
        <v>169646</v>
      </c>
      <c r="E21" s="50">
        <v>1005736</v>
      </c>
      <c r="F21" s="51">
        <v>150759</v>
      </c>
      <c r="G21" s="51">
        <v>169666</v>
      </c>
      <c r="H21" s="52">
        <v>1002383</v>
      </c>
      <c r="I21" s="52">
        <v>153463</v>
      </c>
      <c r="J21" s="53">
        <v>169486</v>
      </c>
    </row>
    <row r="22" spans="1:158" x14ac:dyDescent="0.3">
      <c r="A22" s="16" t="s">
        <v>23</v>
      </c>
      <c r="B22" s="49">
        <v>0</v>
      </c>
      <c r="C22" s="49">
        <v>0</v>
      </c>
      <c r="D22" s="49">
        <v>10</v>
      </c>
      <c r="E22" s="51">
        <v>40</v>
      </c>
      <c r="F22" s="54">
        <v>2</v>
      </c>
      <c r="G22" s="51">
        <v>10</v>
      </c>
      <c r="H22" s="52">
        <v>373</v>
      </c>
      <c r="I22" s="52">
        <v>23</v>
      </c>
      <c r="J22" s="52">
        <v>72</v>
      </c>
    </row>
    <row r="23" spans="1:158" x14ac:dyDescent="0.3">
      <c r="A23" s="16" t="s">
        <v>24</v>
      </c>
      <c r="B23" s="55">
        <v>2</v>
      </c>
      <c r="C23" s="55">
        <v>2</v>
      </c>
      <c r="D23" s="56">
        <v>6956</v>
      </c>
      <c r="E23" s="57">
        <v>3</v>
      </c>
      <c r="F23" s="57">
        <v>5</v>
      </c>
      <c r="G23" s="57">
        <v>6153</v>
      </c>
      <c r="H23" s="53">
        <v>2985</v>
      </c>
      <c r="I23" s="53">
        <v>76</v>
      </c>
      <c r="J23" s="53">
        <v>7729</v>
      </c>
    </row>
    <row r="24" spans="1:158" x14ac:dyDescent="0.3">
      <c r="A24" s="16" t="s">
        <v>25</v>
      </c>
      <c r="B24" s="49">
        <v>4</v>
      </c>
      <c r="C24" s="49">
        <v>1</v>
      </c>
      <c r="D24" s="49">
        <v>6</v>
      </c>
      <c r="E24" s="51">
        <v>27</v>
      </c>
      <c r="F24" s="51">
        <v>1</v>
      </c>
      <c r="G24" s="51">
        <v>4</v>
      </c>
      <c r="H24" s="52">
        <v>516</v>
      </c>
      <c r="I24" s="52">
        <v>26</v>
      </c>
      <c r="J24" s="52">
        <v>70</v>
      </c>
    </row>
    <row r="25" spans="1:158" ht="24.6" customHeight="1" x14ac:dyDescent="0.3">
      <c r="A25" s="16" t="s">
        <v>26</v>
      </c>
      <c r="B25" s="58">
        <v>657</v>
      </c>
      <c r="C25" s="58">
        <v>106</v>
      </c>
      <c r="D25" s="58">
        <v>42</v>
      </c>
      <c r="E25" s="59">
        <v>455</v>
      </c>
      <c r="F25" s="59">
        <v>107</v>
      </c>
      <c r="G25" s="59">
        <v>27</v>
      </c>
      <c r="H25" s="60">
        <v>546</v>
      </c>
      <c r="I25" s="60">
        <v>95</v>
      </c>
      <c r="J25" s="60">
        <v>40</v>
      </c>
    </row>
    <row r="26" spans="1:158" ht="31.8" customHeight="1" x14ac:dyDescent="0.3">
      <c r="A26" s="16" t="s">
        <v>27</v>
      </c>
      <c r="B26" s="56">
        <v>62735</v>
      </c>
      <c r="C26" s="56">
        <v>17215</v>
      </c>
      <c r="D26" s="56">
        <v>2312</v>
      </c>
      <c r="E26" s="61">
        <v>58457</v>
      </c>
      <c r="F26" s="61">
        <v>16596</v>
      </c>
      <c r="G26" s="61">
        <v>2184</v>
      </c>
      <c r="H26" s="62">
        <v>64769</v>
      </c>
      <c r="I26" s="62">
        <v>18565</v>
      </c>
      <c r="J26" s="62">
        <v>2540</v>
      </c>
    </row>
    <row r="27" spans="1:158" ht="31.8" customHeight="1" x14ac:dyDescent="0.3">
      <c r="A27" s="16" t="s">
        <v>28</v>
      </c>
      <c r="B27" s="63" t="s">
        <v>29</v>
      </c>
      <c r="C27" s="63" t="s">
        <v>29</v>
      </c>
      <c r="D27" s="63">
        <v>91871</v>
      </c>
      <c r="E27" s="64" t="s">
        <v>29</v>
      </c>
      <c r="F27" s="64" t="s">
        <v>29</v>
      </c>
      <c r="G27" s="64">
        <v>77435</v>
      </c>
      <c r="H27" s="65" t="s">
        <v>29</v>
      </c>
      <c r="I27" s="65" t="s">
        <v>29</v>
      </c>
      <c r="J27" s="65">
        <v>90820</v>
      </c>
    </row>
    <row r="28" spans="1:158" ht="28.2" customHeight="1" x14ac:dyDescent="0.3">
      <c r="A28" s="66" t="s">
        <v>30</v>
      </c>
      <c r="B28" s="55">
        <v>26627</v>
      </c>
      <c r="C28" s="67">
        <v>21626</v>
      </c>
      <c r="D28" s="55">
        <v>1574</v>
      </c>
      <c r="E28" s="57">
        <v>26854</v>
      </c>
      <c r="F28" s="68">
        <v>21509</v>
      </c>
      <c r="G28" s="57">
        <v>1644</v>
      </c>
      <c r="H28" s="69">
        <v>27708</v>
      </c>
      <c r="I28" s="65">
        <v>22006</v>
      </c>
      <c r="J28" s="65">
        <v>1780</v>
      </c>
    </row>
    <row r="29" spans="1:158" ht="28.8" x14ac:dyDescent="0.3">
      <c r="A29" s="16" t="s">
        <v>31</v>
      </c>
      <c r="B29" s="55">
        <v>1652</v>
      </c>
      <c r="C29" s="55">
        <v>735</v>
      </c>
      <c r="D29" s="55">
        <v>136</v>
      </c>
      <c r="E29" s="57">
        <v>1699</v>
      </c>
      <c r="F29" s="57">
        <v>923</v>
      </c>
      <c r="G29" s="57">
        <v>127</v>
      </c>
      <c r="H29" s="65">
        <v>1860</v>
      </c>
      <c r="I29" s="65">
        <v>970</v>
      </c>
      <c r="J29" s="65">
        <v>144</v>
      </c>
    </row>
    <row r="30" spans="1:158" ht="28.8" x14ac:dyDescent="0.3">
      <c r="A30" s="16" t="s">
        <v>32</v>
      </c>
      <c r="B30" s="55">
        <v>10814</v>
      </c>
      <c r="C30" s="55">
        <v>5273</v>
      </c>
      <c r="D30" s="55">
        <v>708</v>
      </c>
      <c r="E30" s="57">
        <v>9964</v>
      </c>
      <c r="F30" s="57">
        <v>4837</v>
      </c>
      <c r="G30" s="57">
        <v>769</v>
      </c>
      <c r="H30" s="69">
        <v>13375</v>
      </c>
      <c r="I30" s="70">
        <v>6446</v>
      </c>
      <c r="J30" s="70">
        <v>998</v>
      </c>
    </row>
    <row r="31" spans="1:158" ht="28.8" x14ac:dyDescent="0.3">
      <c r="A31" s="16" t="s">
        <v>33</v>
      </c>
      <c r="B31" s="71" t="s">
        <v>29</v>
      </c>
      <c r="C31" s="72"/>
      <c r="D31" s="73"/>
      <c r="E31" s="74" t="s">
        <v>29</v>
      </c>
      <c r="F31" s="75"/>
      <c r="G31" s="76"/>
      <c r="H31" s="77" t="s">
        <v>29</v>
      </c>
      <c r="I31" s="78"/>
      <c r="J31" s="79"/>
    </row>
    <row r="32" spans="1:158" ht="28.8" x14ac:dyDescent="0.3">
      <c r="A32" s="16" t="s">
        <v>34</v>
      </c>
      <c r="B32" s="63">
        <v>14309</v>
      </c>
      <c r="C32" s="63">
        <v>12443</v>
      </c>
      <c r="D32" s="80" t="s">
        <v>35</v>
      </c>
      <c r="E32" s="64">
        <v>14424</v>
      </c>
      <c r="F32" s="64">
        <v>12511</v>
      </c>
      <c r="G32" s="81" t="s">
        <v>35</v>
      </c>
      <c r="H32" s="65">
        <v>14369</v>
      </c>
      <c r="I32" s="65">
        <v>12313</v>
      </c>
      <c r="J32" s="82" t="s">
        <v>29</v>
      </c>
    </row>
    <row r="33" spans="1:158" x14ac:dyDescent="0.3">
      <c r="A33" s="16" t="s">
        <v>36</v>
      </c>
      <c r="B33" s="63">
        <v>357</v>
      </c>
      <c r="C33" s="63">
        <v>1076</v>
      </c>
      <c r="D33" s="80"/>
      <c r="E33" s="64">
        <v>445</v>
      </c>
      <c r="F33" s="64">
        <v>992</v>
      </c>
      <c r="G33" s="81"/>
      <c r="H33" s="65">
        <v>445</v>
      </c>
      <c r="I33" s="65">
        <v>873</v>
      </c>
      <c r="J33" s="82"/>
    </row>
    <row r="34" spans="1:158" x14ac:dyDescent="0.3">
      <c r="A34" s="16" t="s">
        <v>37</v>
      </c>
      <c r="B34" s="63">
        <v>479</v>
      </c>
      <c r="C34" s="63">
        <v>1118</v>
      </c>
      <c r="D34" s="80"/>
      <c r="E34" s="64">
        <v>453</v>
      </c>
      <c r="F34" s="64">
        <v>789</v>
      </c>
      <c r="G34" s="81"/>
      <c r="H34" s="65">
        <v>545</v>
      </c>
      <c r="I34" s="65">
        <v>843</v>
      </c>
      <c r="J34" s="82"/>
    </row>
    <row r="35" spans="1:158" ht="15.6" x14ac:dyDescent="0.3">
      <c r="A35" s="16" t="s">
        <v>38</v>
      </c>
      <c r="B35" s="63" t="s">
        <v>35</v>
      </c>
      <c r="C35" s="83">
        <v>382</v>
      </c>
      <c r="D35" s="80"/>
      <c r="E35" s="64" t="s">
        <v>35</v>
      </c>
      <c r="F35" s="84">
        <v>469</v>
      </c>
      <c r="G35" s="81"/>
      <c r="H35" s="65" t="s">
        <v>35</v>
      </c>
      <c r="I35" s="85">
        <v>630</v>
      </c>
      <c r="J35" s="82"/>
    </row>
    <row r="36" spans="1:158" ht="15.6" x14ac:dyDescent="0.3">
      <c r="A36" s="16" t="s">
        <v>39</v>
      </c>
      <c r="B36" s="63" t="s">
        <v>35</v>
      </c>
      <c r="C36" s="83">
        <v>2241</v>
      </c>
      <c r="D36" s="80"/>
      <c r="E36" s="64" t="s">
        <v>35</v>
      </c>
      <c r="F36" s="84">
        <v>2345</v>
      </c>
      <c r="G36" s="81"/>
      <c r="H36" s="65" t="s">
        <v>35</v>
      </c>
      <c r="I36" s="85">
        <v>3022</v>
      </c>
      <c r="J36" s="82"/>
    </row>
    <row r="37" spans="1:158" x14ac:dyDescent="0.3">
      <c r="A37" s="16" t="s">
        <v>40</v>
      </c>
      <c r="B37" s="63" t="s">
        <v>35</v>
      </c>
      <c r="C37" s="63" t="s">
        <v>35</v>
      </c>
      <c r="D37" s="80"/>
      <c r="E37" s="64" t="s">
        <v>35</v>
      </c>
      <c r="F37" s="64" t="s">
        <v>35</v>
      </c>
      <c r="G37" s="81"/>
      <c r="H37" s="65" t="s">
        <v>35</v>
      </c>
      <c r="I37" s="65" t="s">
        <v>35</v>
      </c>
      <c r="J37" s="82"/>
    </row>
    <row r="38" spans="1:158" ht="15.6" x14ac:dyDescent="0.3">
      <c r="A38" s="16" t="s">
        <v>41</v>
      </c>
      <c r="B38" s="63" t="s">
        <v>35</v>
      </c>
      <c r="C38" s="83">
        <v>2351</v>
      </c>
      <c r="D38" s="80"/>
      <c r="E38" s="64" t="s">
        <v>35</v>
      </c>
      <c r="F38" s="84">
        <v>1799</v>
      </c>
      <c r="G38" s="81"/>
      <c r="H38" s="65" t="s">
        <v>35</v>
      </c>
      <c r="I38" s="85">
        <v>1917</v>
      </c>
      <c r="J38" s="82"/>
    </row>
    <row r="39" spans="1:158" x14ac:dyDescent="0.3">
      <c r="A39" s="16" t="s">
        <v>42</v>
      </c>
      <c r="B39" s="86">
        <v>4244</v>
      </c>
      <c r="C39" s="87"/>
      <c r="D39" s="80"/>
      <c r="E39" s="88">
        <v>2102</v>
      </c>
      <c r="F39" s="89"/>
      <c r="G39" s="81"/>
      <c r="H39" s="90">
        <v>2192</v>
      </c>
      <c r="I39" s="91"/>
      <c r="J39" s="82"/>
    </row>
    <row r="40" spans="1:158" x14ac:dyDescent="0.3">
      <c r="A40" s="16" t="s">
        <v>43</v>
      </c>
      <c r="B40" s="86">
        <v>5472</v>
      </c>
      <c r="C40" s="87"/>
      <c r="D40" s="80"/>
      <c r="E40" s="88">
        <v>5609</v>
      </c>
      <c r="F40" s="89"/>
      <c r="G40" s="81"/>
      <c r="H40" s="90">
        <v>3875</v>
      </c>
      <c r="I40" s="91"/>
      <c r="J40" s="82"/>
    </row>
    <row r="41" spans="1:158" s="34" customFormat="1" x14ac:dyDescent="0.3">
      <c r="A41" s="46"/>
      <c r="B41" s="35"/>
      <c r="C41" s="35"/>
      <c r="D41" s="35"/>
      <c r="E41" s="35"/>
      <c r="F41" s="35"/>
      <c r="G41" s="35"/>
      <c r="H41" s="35"/>
      <c r="I41" s="35"/>
      <c r="J41" s="35"/>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row>
    <row r="42" spans="1:158" ht="28.8" x14ac:dyDescent="0.3">
      <c r="A42" s="16" t="s">
        <v>44</v>
      </c>
      <c r="B42" s="86">
        <v>35</v>
      </c>
      <c r="C42" s="86"/>
      <c r="D42" s="63">
        <v>15560</v>
      </c>
      <c r="E42" s="88">
        <v>53</v>
      </c>
      <c r="F42" s="88"/>
      <c r="G42" s="64">
        <v>15800</v>
      </c>
      <c r="H42" s="90">
        <v>81</v>
      </c>
      <c r="I42" s="90"/>
      <c r="J42" s="65">
        <v>16159</v>
      </c>
    </row>
    <row r="43" spans="1:158" ht="28.8" x14ac:dyDescent="0.3">
      <c r="A43" s="16" t="s">
        <v>45</v>
      </c>
      <c r="B43" s="86">
        <v>0</v>
      </c>
      <c r="C43" s="86"/>
      <c r="D43" s="63">
        <v>0</v>
      </c>
      <c r="E43" s="88">
        <v>0</v>
      </c>
      <c r="F43" s="88"/>
      <c r="G43" s="64">
        <v>0</v>
      </c>
      <c r="H43" s="90">
        <v>0</v>
      </c>
      <c r="I43" s="90"/>
      <c r="J43" s="65">
        <v>0</v>
      </c>
    </row>
    <row r="44" spans="1:158" ht="28.8" x14ac:dyDescent="0.3">
      <c r="A44" s="16" t="s">
        <v>46</v>
      </c>
      <c r="B44" s="86">
        <v>0</v>
      </c>
      <c r="C44" s="86"/>
      <c r="D44" s="63">
        <v>148</v>
      </c>
      <c r="E44" s="88">
        <v>0</v>
      </c>
      <c r="F44" s="88"/>
      <c r="G44" s="64">
        <v>117</v>
      </c>
      <c r="H44" s="90">
        <v>0</v>
      </c>
      <c r="I44" s="90"/>
      <c r="J44" s="65">
        <v>183</v>
      </c>
    </row>
    <row r="45" spans="1:158" x14ac:dyDescent="0.3">
      <c r="A45" s="16" t="s">
        <v>47</v>
      </c>
      <c r="B45" s="86">
        <v>7</v>
      </c>
      <c r="C45" s="86"/>
      <c r="D45" s="63">
        <v>435</v>
      </c>
      <c r="E45" s="88">
        <v>7</v>
      </c>
      <c r="F45" s="88"/>
      <c r="G45" s="64">
        <v>266</v>
      </c>
      <c r="H45" s="90">
        <v>20</v>
      </c>
      <c r="I45" s="90"/>
      <c r="J45" s="65">
        <v>306</v>
      </c>
    </row>
    <row r="46" spans="1:158" x14ac:dyDescent="0.3">
      <c r="E46"/>
      <c r="F46"/>
      <c r="G46"/>
      <c r="H46"/>
      <c r="I46"/>
      <c r="J46"/>
    </row>
    <row r="47" spans="1:158" x14ac:dyDescent="0.3">
      <c r="E47"/>
      <c r="F47"/>
      <c r="G47"/>
      <c r="H47"/>
      <c r="I47"/>
      <c r="J47"/>
    </row>
    <row r="48" spans="1:158" x14ac:dyDescent="0.3">
      <c r="E48"/>
      <c r="F48"/>
      <c r="G48"/>
      <c r="H48"/>
      <c r="I48"/>
      <c r="J48"/>
    </row>
    <row r="49" spans="5:10" x14ac:dyDescent="0.3">
      <c r="E49"/>
      <c r="F49"/>
      <c r="G49"/>
      <c r="H49"/>
      <c r="I49"/>
      <c r="J49"/>
    </row>
    <row r="50" spans="5:10" x14ac:dyDescent="0.3">
      <c r="E50"/>
      <c r="F50"/>
      <c r="G50"/>
      <c r="H50"/>
      <c r="I50"/>
      <c r="J50"/>
    </row>
    <row r="51" spans="5:10" x14ac:dyDescent="0.3">
      <c r="E51"/>
      <c r="F51"/>
      <c r="G51"/>
      <c r="H51"/>
      <c r="I51"/>
      <c r="J51"/>
    </row>
    <row r="52" spans="5:10" x14ac:dyDescent="0.3">
      <c r="E52"/>
      <c r="F52"/>
      <c r="G52"/>
      <c r="H52"/>
      <c r="I52"/>
      <c r="J52"/>
    </row>
    <row r="53" spans="5:10" x14ac:dyDescent="0.3">
      <c r="E53"/>
      <c r="F53"/>
      <c r="G53"/>
      <c r="H53"/>
      <c r="I53"/>
      <c r="J53"/>
    </row>
    <row r="54" spans="5:10" x14ac:dyDescent="0.3">
      <c r="E54"/>
      <c r="F54"/>
      <c r="G54"/>
      <c r="H54"/>
      <c r="I54"/>
      <c r="J54"/>
    </row>
    <row r="55" spans="5:10" x14ac:dyDescent="0.3">
      <c r="E55"/>
      <c r="F55"/>
      <c r="G55"/>
      <c r="H55"/>
      <c r="I55"/>
      <c r="J55"/>
    </row>
    <row r="56" spans="5:10" x14ac:dyDescent="0.3">
      <c r="E56"/>
      <c r="F56"/>
      <c r="G56"/>
      <c r="H56"/>
      <c r="I56"/>
      <c r="J56"/>
    </row>
    <row r="57" spans="5:10" x14ac:dyDescent="0.3">
      <c r="E57"/>
      <c r="F57"/>
      <c r="G57"/>
      <c r="H57"/>
      <c r="I57"/>
      <c r="J57"/>
    </row>
    <row r="58" spans="5:10" x14ac:dyDescent="0.3">
      <c r="E58"/>
      <c r="F58"/>
      <c r="G58"/>
      <c r="H58"/>
      <c r="I58"/>
      <c r="J58"/>
    </row>
    <row r="59" spans="5:10" x14ac:dyDescent="0.3">
      <c r="E59"/>
      <c r="F59"/>
      <c r="G59"/>
      <c r="H59"/>
      <c r="I59"/>
      <c r="J59"/>
    </row>
    <row r="60" spans="5:10" x14ac:dyDescent="0.3">
      <c r="E60"/>
      <c r="F60"/>
      <c r="G60"/>
      <c r="H60"/>
      <c r="I60"/>
      <c r="J60"/>
    </row>
    <row r="61" spans="5:10" x14ac:dyDescent="0.3">
      <c r="E61"/>
      <c r="F61"/>
      <c r="G61"/>
      <c r="H61"/>
      <c r="I61"/>
      <c r="J61"/>
    </row>
    <row r="62" spans="5:10" x14ac:dyDescent="0.3">
      <c r="E62"/>
      <c r="F62"/>
      <c r="G62"/>
      <c r="H62"/>
      <c r="I62"/>
      <c r="J62"/>
    </row>
    <row r="63" spans="5:10" x14ac:dyDescent="0.3">
      <c r="E63"/>
      <c r="F63"/>
      <c r="G63"/>
      <c r="H63"/>
      <c r="I63"/>
      <c r="J63"/>
    </row>
    <row r="64" spans="5:10" x14ac:dyDescent="0.3">
      <c r="E64"/>
      <c r="F64"/>
      <c r="G64"/>
      <c r="H64"/>
      <c r="I64"/>
      <c r="J64"/>
    </row>
    <row r="65" spans="5:10" x14ac:dyDescent="0.3">
      <c r="E65"/>
      <c r="F65"/>
      <c r="G65"/>
      <c r="H65"/>
      <c r="I65"/>
      <c r="J65"/>
    </row>
    <row r="66" spans="5:10" x14ac:dyDescent="0.3">
      <c r="E66"/>
      <c r="F66"/>
      <c r="G66"/>
      <c r="H66"/>
      <c r="I66"/>
      <c r="J66"/>
    </row>
    <row r="67" spans="5:10" x14ac:dyDescent="0.3">
      <c r="E67"/>
      <c r="F67"/>
      <c r="G67"/>
      <c r="H67"/>
      <c r="I67"/>
      <c r="J67"/>
    </row>
    <row r="68" spans="5:10" x14ac:dyDescent="0.3">
      <c r="E68"/>
      <c r="F68"/>
      <c r="G68"/>
      <c r="H68"/>
      <c r="I68"/>
      <c r="J68"/>
    </row>
    <row r="69" spans="5:10" x14ac:dyDescent="0.3">
      <c r="E69"/>
      <c r="F69"/>
      <c r="G69"/>
      <c r="H69"/>
      <c r="I69"/>
      <c r="J69"/>
    </row>
    <row r="70" spans="5:10" x14ac:dyDescent="0.3">
      <c r="E70"/>
      <c r="F70"/>
      <c r="G70"/>
      <c r="H70"/>
      <c r="I70"/>
      <c r="J70"/>
    </row>
    <row r="71" spans="5:10" x14ac:dyDescent="0.3">
      <c r="E71"/>
      <c r="F71"/>
      <c r="G71"/>
      <c r="H71"/>
      <c r="I71"/>
      <c r="J71"/>
    </row>
    <row r="72" spans="5:10" x14ac:dyDescent="0.3">
      <c r="E72"/>
      <c r="F72"/>
      <c r="G72"/>
      <c r="H72"/>
      <c r="I72"/>
      <c r="J72"/>
    </row>
    <row r="73" spans="5:10" x14ac:dyDescent="0.3">
      <c r="E73"/>
      <c r="F73"/>
      <c r="G73"/>
      <c r="H73"/>
      <c r="I73"/>
      <c r="J73"/>
    </row>
    <row r="74" spans="5:10" x14ac:dyDescent="0.3">
      <c r="E74"/>
      <c r="F74"/>
      <c r="G74"/>
      <c r="H74"/>
      <c r="I74"/>
      <c r="J74"/>
    </row>
    <row r="75" spans="5:10" x14ac:dyDescent="0.3">
      <c r="E75"/>
      <c r="F75"/>
      <c r="G75"/>
      <c r="H75"/>
      <c r="I75"/>
      <c r="J75"/>
    </row>
    <row r="76" spans="5:10" x14ac:dyDescent="0.3">
      <c r="E76"/>
      <c r="F76"/>
      <c r="G76"/>
      <c r="H76"/>
      <c r="I76"/>
      <c r="J76"/>
    </row>
    <row r="77" spans="5:10" x14ac:dyDescent="0.3">
      <c r="E77"/>
      <c r="F77"/>
      <c r="G77"/>
      <c r="H77"/>
      <c r="I77"/>
      <c r="J77"/>
    </row>
    <row r="78" spans="5:10" x14ac:dyDescent="0.3">
      <c r="E78"/>
      <c r="F78"/>
      <c r="G78"/>
      <c r="H78"/>
      <c r="I78"/>
      <c r="J78"/>
    </row>
    <row r="79" spans="5:10" x14ac:dyDescent="0.3">
      <c r="E79"/>
      <c r="F79"/>
      <c r="G79"/>
      <c r="H79"/>
      <c r="I79"/>
      <c r="J79"/>
    </row>
    <row r="80" spans="5:10" x14ac:dyDescent="0.3">
      <c r="E80"/>
      <c r="F80"/>
      <c r="G80"/>
      <c r="H80"/>
      <c r="I80"/>
      <c r="J80"/>
    </row>
    <row r="81" spans="5:10" x14ac:dyDescent="0.3">
      <c r="E81"/>
      <c r="F81"/>
      <c r="G81"/>
      <c r="H81"/>
      <c r="I81"/>
      <c r="J81"/>
    </row>
    <row r="82" spans="5:10" x14ac:dyDescent="0.3">
      <c r="E82"/>
      <c r="F82"/>
      <c r="G82"/>
      <c r="H82"/>
      <c r="I82"/>
      <c r="J82"/>
    </row>
    <row r="83" spans="5:10" x14ac:dyDescent="0.3">
      <c r="E83"/>
      <c r="F83"/>
      <c r="G83"/>
      <c r="H83"/>
      <c r="I83"/>
      <c r="J83"/>
    </row>
    <row r="84" spans="5:10" x14ac:dyDescent="0.3">
      <c r="E84"/>
      <c r="F84"/>
      <c r="G84"/>
      <c r="H84"/>
      <c r="I84"/>
      <c r="J84"/>
    </row>
    <row r="85" spans="5:10" x14ac:dyDescent="0.3">
      <c r="E85"/>
      <c r="F85"/>
      <c r="G85"/>
      <c r="H85"/>
      <c r="I85"/>
      <c r="J85"/>
    </row>
    <row r="86" spans="5:10" x14ac:dyDescent="0.3">
      <c r="E86"/>
      <c r="F86"/>
      <c r="G86"/>
      <c r="H86"/>
      <c r="I86"/>
      <c r="J86"/>
    </row>
    <row r="87" spans="5:10" x14ac:dyDescent="0.3">
      <c r="E87"/>
      <c r="F87"/>
      <c r="G87"/>
      <c r="H87"/>
      <c r="I87"/>
      <c r="J87"/>
    </row>
    <row r="88" spans="5:10" x14ac:dyDescent="0.3">
      <c r="E88"/>
      <c r="F88"/>
      <c r="G88"/>
      <c r="H88"/>
      <c r="I88"/>
      <c r="J88"/>
    </row>
    <row r="89" spans="5:10" x14ac:dyDescent="0.3">
      <c r="E89"/>
      <c r="F89"/>
      <c r="G89"/>
      <c r="H89"/>
      <c r="I89"/>
      <c r="J89"/>
    </row>
    <row r="90" spans="5:10" x14ac:dyDescent="0.3">
      <c r="E90"/>
      <c r="F90"/>
      <c r="G90"/>
      <c r="H90"/>
      <c r="I90"/>
      <c r="J90"/>
    </row>
    <row r="91" spans="5:10" x14ac:dyDescent="0.3">
      <c r="E91"/>
      <c r="F91"/>
      <c r="G91"/>
      <c r="H91"/>
      <c r="I91"/>
      <c r="J91"/>
    </row>
    <row r="92" spans="5:10" x14ac:dyDescent="0.3">
      <c r="E92"/>
      <c r="F92"/>
      <c r="G92"/>
      <c r="H92"/>
      <c r="I92"/>
      <c r="J92"/>
    </row>
    <row r="93" spans="5:10" x14ac:dyDescent="0.3">
      <c r="E93"/>
      <c r="F93"/>
      <c r="G93"/>
      <c r="H93"/>
      <c r="I93"/>
      <c r="J93"/>
    </row>
    <row r="94" spans="5:10" x14ac:dyDescent="0.3">
      <c r="E94"/>
      <c r="F94"/>
      <c r="G94"/>
      <c r="H94"/>
      <c r="I94"/>
      <c r="J94"/>
    </row>
    <row r="95" spans="5:10" x14ac:dyDescent="0.3">
      <c r="E95"/>
      <c r="F95"/>
      <c r="G95"/>
      <c r="H95"/>
      <c r="I95"/>
      <c r="J95"/>
    </row>
    <row r="96" spans="5:10" x14ac:dyDescent="0.3">
      <c r="E96"/>
      <c r="F96"/>
      <c r="G96"/>
      <c r="H96"/>
      <c r="I96"/>
      <c r="J96"/>
    </row>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sheetData>
  <mergeCells count="40">
    <mergeCell ref="B44:C44"/>
    <mergeCell ref="E44:F44"/>
    <mergeCell ref="H44:I44"/>
    <mergeCell ref="B45:C45"/>
    <mergeCell ref="E45:F45"/>
    <mergeCell ref="H45:I45"/>
    <mergeCell ref="B42:C42"/>
    <mergeCell ref="E42:F42"/>
    <mergeCell ref="H42:I42"/>
    <mergeCell ref="B43:C43"/>
    <mergeCell ref="E43:F43"/>
    <mergeCell ref="H43:I43"/>
    <mergeCell ref="B40:C40"/>
    <mergeCell ref="E40:F40"/>
    <mergeCell ref="H40:I40"/>
    <mergeCell ref="B41:D41"/>
    <mergeCell ref="E41:G41"/>
    <mergeCell ref="H41:J41"/>
    <mergeCell ref="B18:J18"/>
    <mergeCell ref="B31:D31"/>
    <mergeCell ref="E31:G31"/>
    <mergeCell ref="H31:J31"/>
    <mergeCell ref="D32:D40"/>
    <mergeCell ref="G32:G40"/>
    <mergeCell ref="J32:J40"/>
    <mergeCell ref="B39:C39"/>
    <mergeCell ref="E39:F39"/>
    <mergeCell ref="H39:I39"/>
    <mergeCell ref="B13:D13"/>
    <mergeCell ref="E13:G13"/>
    <mergeCell ref="H13:J13"/>
    <mergeCell ref="B15:J15"/>
    <mergeCell ref="B16:J16"/>
    <mergeCell ref="B17:J17"/>
    <mergeCell ref="B1:D1"/>
    <mergeCell ref="E1:G1"/>
    <mergeCell ref="H1:J1"/>
    <mergeCell ref="B7:D7"/>
    <mergeCell ref="E7:G7"/>
    <mergeCell ref="H7:J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602B4-9B5A-4A2A-8024-D02AB79CCB9E}">
  <dimension ref="A1:FB379"/>
  <sheetViews>
    <sheetView workbookViewId="0">
      <selection activeCell="A7" sqref="A7"/>
    </sheetView>
  </sheetViews>
  <sheetFormatPr defaultRowHeight="14.4" x14ac:dyDescent="0.3"/>
  <cols>
    <col min="1" max="1" width="88.44140625" customWidth="1"/>
    <col min="2" max="2" width="27.5546875" customWidth="1"/>
    <col min="3" max="3" width="22.6640625" customWidth="1"/>
    <col min="4" max="4" width="27.33203125" customWidth="1"/>
    <col min="5" max="5" width="27.5546875" style="54" customWidth="1"/>
    <col min="6" max="6" width="22.6640625" style="54" customWidth="1"/>
    <col min="7" max="7" width="27.33203125" style="54" customWidth="1"/>
    <col min="8" max="8" width="27.5546875" style="69" customWidth="1"/>
    <col min="9" max="9" width="22.6640625" style="69" customWidth="1"/>
    <col min="10" max="10" width="27.33203125" style="69" customWidth="1"/>
  </cols>
  <sheetData>
    <row r="1" spans="1:148" ht="15" thickBot="1" x14ac:dyDescent="0.35">
      <c r="B1" s="1">
        <v>44927</v>
      </c>
      <c r="C1" s="2"/>
      <c r="D1" s="2"/>
      <c r="E1" s="3">
        <v>44958</v>
      </c>
      <c r="F1" s="4"/>
      <c r="G1" s="4"/>
      <c r="H1" s="5">
        <v>44986</v>
      </c>
      <c r="I1" s="6"/>
      <c r="J1" s="6"/>
    </row>
    <row r="2" spans="1:148" ht="15" thickBot="1" x14ac:dyDescent="0.35">
      <c r="A2" s="7" t="s">
        <v>50</v>
      </c>
      <c r="B2" s="8" t="s">
        <v>0</v>
      </c>
      <c r="C2" s="9" t="s">
        <v>1</v>
      </c>
      <c r="D2" s="8" t="s">
        <v>2</v>
      </c>
      <c r="E2" s="10" t="s">
        <v>0</v>
      </c>
      <c r="F2" s="11" t="s">
        <v>1</v>
      </c>
      <c r="G2" s="10" t="s">
        <v>2</v>
      </c>
      <c r="H2" s="12" t="s">
        <v>0</v>
      </c>
      <c r="I2" s="13" t="s">
        <v>1</v>
      </c>
      <c r="J2" s="12" t="s">
        <v>2</v>
      </c>
    </row>
    <row r="3" spans="1:148" ht="29.4" thickBot="1" x14ac:dyDescent="0.35">
      <c r="A3" s="14" t="s">
        <v>3</v>
      </c>
      <c r="B3" s="92"/>
      <c r="C3" s="92"/>
      <c r="D3" s="92"/>
      <c r="E3" s="92"/>
      <c r="F3" s="92"/>
      <c r="G3" s="92"/>
      <c r="H3" s="92"/>
      <c r="I3" s="92"/>
      <c r="J3" s="92"/>
    </row>
    <row r="4" spans="1:148" ht="15" thickBot="1" x14ac:dyDescent="0.35">
      <c r="A4" s="16"/>
      <c r="B4" s="92"/>
      <c r="C4" s="92"/>
      <c r="D4" s="92"/>
      <c r="E4" s="92"/>
      <c r="F4" s="92"/>
      <c r="G4" s="92"/>
      <c r="H4" s="92"/>
      <c r="I4" s="92"/>
      <c r="J4" s="92"/>
    </row>
    <row r="5" spans="1:148" ht="15" thickBot="1" x14ac:dyDescent="0.35">
      <c r="A5" s="17" t="s">
        <v>4</v>
      </c>
      <c r="B5" s="92"/>
      <c r="C5" s="92"/>
      <c r="D5" s="92"/>
      <c r="E5" s="92"/>
      <c r="F5" s="92"/>
      <c r="G5" s="92"/>
      <c r="H5" s="92"/>
      <c r="I5" s="92"/>
      <c r="J5" s="92"/>
    </row>
    <row r="6" spans="1:148" ht="15.6" customHeight="1" x14ac:dyDescent="0.3">
      <c r="A6" s="16" t="s">
        <v>5</v>
      </c>
      <c r="B6" s="93">
        <f>'[1]Revenues (q.1)'!D27</f>
        <v>683811</v>
      </c>
      <c r="C6" s="93">
        <f>'[1]Revenues (q.1)'!D33</f>
        <v>9997</v>
      </c>
      <c r="D6" s="93">
        <f>'[1]Revenues (q.1)'!D39</f>
        <v>5152741</v>
      </c>
      <c r="E6" s="94">
        <f>'[1]Revenues (q.1)'!E27</f>
        <v>1027631</v>
      </c>
      <c r="F6" s="94">
        <f>'[1]Revenues (q.1)'!E33</f>
        <v>9320</v>
      </c>
      <c r="G6" s="94">
        <f>'[1]Revenues (q.1)'!E39</f>
        <v>636712</v>
      </c>
      <c r="H6" s="95">
        <f>'[1]Revenues (q.1)'!F27</f>
        <v>2901401</v>
      </c>
      <c r="I6" s="95">
        <f>'[1]Revenues (q.1)'!F33</f>
        <v>30614</v>
      </c>
      <c r="J6" s="95">
        <f>'[1]Revenues (q.1)'!F39</f>
        <v>1328602</v>
      </c>
    </row>
    <row r="7" spans="1:148" x14ac:dyDescent="0.3">
      <c r="A7" s="16" t="s">
        <v>6</v>
      </c>
      <c r="B7" s="21"/>
      <c r="C7" s="21"/>
      <c r="D7" s="21"/>
      <c r="E7" s="21"/>
      <c r="F7" s="21"/>
      <c r="G7" s="21"/>
      <c r="H7" s="21"/>
      <c r="I7" s="21"/>
      <c r="J7" s="21"/>
    </row>
    <row r="8" spans="1:148" x14ac:dyDescent="0.3">
      <c r="A8" s="22" t="s">
        <v>7</v>
      </c>
      <c r="B8" s="18">
        <f>'[1]From DPU ARrearage RPT'!E60</f>
        <v>53313</v>
      </c>
      <c r="C8" s="18">
        <f>'[1]From DPU ARrearage RPT'!E61</f>
        <v>3616</v>
      </c>
      <c r="D8" s="23">
        <f>'[1]From DPU ARrearage RPT'!E65</f>
        <v>21794</v>
      </c>
      <c r="E8" s="24">
        <f>'[1]From DPU ARrearage RPT'!F60</f>
        <v>95262</v>
      </c>
      <c r="F8" s="24">
        <f>'[1]From DPU ARrearage RPT'!F61</f>
        <v>6067</v>
      </c>
      <c r="G8" s="25">
        <f>'[1]From DPU ARrearage RPT'!F65</f>
        <v>28065</v>
      </c>
      <c r="H8" s="20">
        <f>'[1]From DPU ARrearage RPT'!G60</f>
        <v>113145</v>
      </c>
      <c r="I8" s="20">
        <f>'[1]From DPU ARrearage RPT'!G61</f>
        <v>6955</v>
      </c>
      <c r="J8" s="33">
        <f>'[1]From DPU ARrearage RPT'!G65</f>
        <v>19395</v>
      </c>
    </row>
    <row r="9" spans="1:148" x14ac:dyDescent="0.3">
      <c r="A9" s="22" t="s">
        <v>8</v>
      </c>
      <c r="B9" s="18">
        <f>'[1]From DPU ARrearage RPT'!E67</f>
        <v>470268</v>
      </c>
      <c r="C9" s="18">
        <f>'[1]From DPU ARrearage RPT'!E68</f>
        <v>30878</v>
      </c>
      <c r="D9" s="23">
        <f>'[1]From DPU ARrearage RPT'!E72</f>
        <v>12996</v>
      </c>
      <c r="E9" s="24">
        <f>'[1]From DPU ARrearage RPT'!F67</f>
        <v>442533</v>
      </c>
      <c r="F9" s="24">
        <f>'[1]From DPU ARrearage RPT'!F68</f>
        <v>32938</v>
      </c>
      <c r="G9" s="25">
        <f>'[1]From DPU ARrearage RPT'!F72</f>
        <v>21024</v>
      </c>
      <c r="H9" s="20">
        <f>'[1]From DPU ARrearage RPT'!G67</f>
        <v>470871</v>
      </c>
      <c r="I9" s="20">
        <f>'[1]From DPU ARrearage RPT'!G68</f>
        <v>36757</v>
      </c>
      <c r="J9" s="33">
        <f>'[1]From DPU ARrearage RPT'!G72</f>
        <v>31424</v>
      </c>
    </row>
    <row r="10" spans="1:148" x14ac:dyDescent="0.3">
      <c r="A10" s="22" t="s">
        <v>9</v>
      </c>
      <c r="B10" s="18">
        <f>'[1]From DPU ARrearage RPT'!E74</f>
        <v>739905</v>
      </c>
      <c r="C10" s="18">
        <f>'[1]From DPU ARrearage RPT'!E75</f>
        <v>41921</v>
      </c>
      <c r="D10" s="23">
        <f>'[1]From DPU ARrearage RPT'!E79</f>
        <v>144928</v>
      </c>
      <c r="E10" s="24">
        <f>'[1]From DPU ARrearage RPT'!F74</f>
        <v>862900</v>
      </c>
      <c r="F10" s="24">
        <f>'[1]From DPU ARrearage RPT'!F75</f>
        <v>53227</v>
      </c>
      <c r="G10" s="25">
        <f>'[1]From DPU ARrearage RPT'!F79</f>
        <v>198499</v>
      </c>
      <c r="H10" s="20">
        <f>'[1]From DPU ARrearage RPT'!G74</f>
        <v>849490</v>
      </c>
      <c r="I10" s="20">
        <f>'[1]From DPU ARrearage RPT'!G75</f>
        <v>53920</v>
      </c>
      <c r="J10" s="33">
        <f>'[1]From DPU ARrearage RPT'!G79</f>
        <v>90825</v>
      </c>
    </row>
    <row r="11" spans="1:148" x14ac:dyDescent="0.3">
      <c r="A11" s="16" t="s">
        <v>10</v>
      </c>
      <c r="B11" s="28">
        <f>'[1]WOs-Recov'!H14</f>
        <v>6727.46</v>
      </c>
      <c r="C11" s="28">
        <f>'[1]WOs-Recov'!L14</f>
        <v>104.16</v>
      </c>
      <c r="D11" s="29">
        <f>'[1]WOs-Recov'!P14</f>
        <v>225.15999999999985</v>
      </c>
      <c r="E11" s="96">
        <f>'[1]WOs-Recov'!H15</f>
        <v>5858.46</v>
      </c>
      <c r="F11" s="96">
        <f>'[1]WOs-Recov'!L15</f>
        <v>0</v>
      </c>
      <c r="G11" s="97">
        <f>'[1]WOs-Recov'!P15</f>
        <v>0</v>
      </c>
      <c r="H11" s="27">
        <f>'[1]WOs-Recov'!H16</f>
        <v>14004.3</v>
      </c>
      <c r="I11" s="27">
        <f>'[1]WOs-Recov'!L16</f>
        <v>0</v>
      </c>
      <c r="J11" s="32">
        <f>'[1]WOs-Recov'!P16</f>
        <v>1934.6200000000008</v>
      </c>
    </row>
    <row r="12" spans="1:148" x14ac:dyDescent="0.3">
      <c r="A12" s="16" t="s">
        <v>11</v>
      </c>
      <c r="B12" s="28">
        <f>'[1]WOs-Recov'!I14</f>
        <v>15591.85</v>
      </c>
      <c r="C12" s="28">
        <f>'[1]WOs-Recov'!M14</f>
        <v>100</v>
      </c>
      <c r="D12" s="23">
        <f>'[1]WOs-Recov'!Q14</f>
        <v>225</v>
      </c>
      <c r="E12" s="30">
        <f>'[1]WOs-Recov'!I15</f>
        <v>2480.33</v>
      </c>
      <c r="F12" s="30">
        <f>'[1]WOs-Recov'!M15</f>
        <v>50</v>
      </c>
      <c r="G12" s="25">
        <f>'[1]WOs-Recov'!Q15</f>
        <v>0</v>
      </c>
      <c r="H12" s="27">
        <f>'[1]WOs-Recov'!I16</f>
        <v>2603.98</v>
      </c>
      <c r="I12" s="27">
        <f>'[1]WOs-Recov'!M16</f>
        <v>100</v>
      </c>
      <c r="J12" s="33">
        <f>'[1]WOs-Recov'!Q16</f>
        <v>0</v>
      </c>
    </row>
    <row r="13" spans="1:148" s="34" customFormat="1" ht="15" thickBot="1" x14ac:dyDescent="0.35">
      <c r="B13" s="35"/>
      <c r="C13" s="35"/>
      <c r="D13" s="35"/>
      <c r="E13" s="35"/>
      <c r="F13" s="35"/>
      <c r="G13" s="35"/>
      <c r="H13" s="35"/>
      <c r="I13" s="35"/>
      <c r="J13" s="35"/>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row>
    <row r="14" spans="1:148" ht="15" thickBot="1" x14ac:dyDescent="0.35">
      <c r="A14" s="36" t="s">
        <v>12</v>
      </c>
      <c r="B14" s="37"/>
      <c r="C14" s="37"/>
      <c r="D14" s="37"/>
      <c r="E14" s="38"/>
      <c r="F14" s="38"/>
      <c r="G14" s="38"/>
      <c r="H14" s="39"/>
      <c r="I14" s="39"/>
      <c r="J14" s="39"/>
    </row>
    <row r="15" spans="1:148" ht="47.4" customHeight="1" x14ac:dyDescent="0.3">
      <c r="A15" s="16" t="s">
        <v>13</v>
      </c>
      <c r="B15" s="40" t="s">
        <v>14</v>
      </c>
      <c r="C15" s="41"/>
      <c r="D15" s="41"/>
      <c r="E15" s="41"/>
      <c r="F15" s="41"/>
      <c r="G15" s="41"/>
      <c r="H15" s="41"/>
      <c r="I15" s="41"/>
      <c r="J15" s="42"/>
    </row>
    <row r="16" spans="1:148" ht="75.599999999999994" customHeight="1" x14ac:dyDescent="0.3">
      <c r="A16" s="16" t="s">
        <v>15</v>
      </c>
      <c r="B16" s="40" t="s">
        <v>16</v>
      </c>
      <c r="C16" s="41"/>
      <c r="D16" s="41"/>
      <c r="E16" s="41"/>
      <c r="F16" s="41"/>
      <c r="G16" s="41"/>
      <c r="H16" s="41"/>
      <c r="I16" s="41"/>
      <c r="J16" s="42"/>
    </row>
    <row r="17" spans="1:158" ht="25.8" customHeight="1" x14ac:dyDescent="0.3">
      <c r="A17" s="16" t="s">
        <v>17</v>
      </c>
      <c r="B17" s="40" t="s">
        <v>18</v>
      </c>
      <c r="C17" s="41"/>
      <c r="D17" s="41"/>
      <c r="E17" s="41"/>
      <c r="F17" s="41"/>
      <c r="G17" s="41"/>
      <c r="H17" s="41"/>
      <c r="I17" s="41"/>
      <c r="J17" s="42"/>
    </row>
    <row r="18" spans="1:158" ht="32.4" customHeight="1" x14ac:dyDescent="0.3">
      <c r="A18" s="16" t="s">
        <v>19</v>
      </c>
      <c r="B18" s="43" t="s">
        <v>20</v>
      </c>
      <c r="C18" s="44"/>
      <c r="D18" s="44"/>
      <c r="E18" s="44"/>
      <c r="F18" s="44"/>
      <c r="G18" s="44"/>
      <c r="H18" s="44"/>
      <c r="I18" s="44"/>
      <c r="J18" s="45"/>
    </row>
    <row r="19" spans="1:158" s="34" customFormat="1" ht="15" thickBot="1" x14ac:dyDescent="0.35">
      <c r="A19" s="46"/>
      <c r="B19" s="47"/>
      <c r="C19" s="47"/>
      <c r="D19" s="47"/>
      <c r="E19" s="47"/>
      <c r="F19" s="47"/>
      <c r="G19" s="47"/>
      <c r="H19" s="47"/>
      <c r="I19" s="47"/>
      <c r="J19" s="47"/>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row>
    <row r="20" spans="1:158" ht="15" thickBot="1" x14ac:dyDescent="0.35">
      <c r="A20" s="36" t="s">
        <v>21</v>
      </c>
      <c r="B20" s="48"/>
      <c r="C20" s="48"/>
      <c r="D20" s="48"/>
      <c r="E20" s="48"/>
      <c r="F20" s="48"/>
      <c r="G20" s="48"/>
      <c r="H20" s="48"/>
      <c r="I20" s="48"/>
      <c r="J20" s="48"/>
    </row>
    <row r="21" spans="1:158" x14ac:dyDescent="0.3">
      <c r="A21" s="16" t="s">
        <v>22</v>
      </c>
      <c r="B21" s="49">
        <f>'[1]From DPU ARrearage RPT'!E53</f>
        <v>12070</v>
      </c>
      <c r="C21" s="49">
        <f>'[1]From DPU ARrearage RPT'!E54</f>
        <v>142</v>
      </c>
      <c r="D21" s="49">
        <f>'[1]From DPU ARrearage RPT'!E58</f>
        <v>1689</v>
      </c>
      <c r="E21" s="50">
        <f>'[1]From DPU ARrearage RPT'!F53</f>
        <v>12074</v>
      </c>
      <c r="F21" s="50">
        <f>'[1]From DPU ARrearage RPT'!F54</f>
        <v>145</v>
      </c>
      <c r="G21" s="51">
        <f>'[1]From DPU ARrearage RPT'!F58</f>
        <v>1688</v>
      </c>
      <c r="H21" s="52">
        <f>'[1]From DPU ARrearage RPT'!G53</f>
        <v>12076</v>
      </c>
      <c r="I21" s="52">
        <f>'[1]From DPU ARrearage RPT'!G54</f>
        <v>149</v>
      </c>
      <c r="J21" s="52">
        <f>'[1]From DPU ARrearage RPT'!G58</f>
        <v>1690</v>
      </c>
    </row>
    <row r="22" spans="1:158" x14ac:dyDescent="0.3">
      <c r="A22" s="16" t="s">
        <v>23</v>
      </c>
      <c r="B22" s="49">
        <f>'[1]From DPU ARrearage RPT'!E81</f>
        <v>0</v>
      </c>
      <c r="C22" s="49">
        <f>'[1]From DPU ARrearage RPT'!E82</f>
        <v>0</v>
      </c>
      <c r="D22" s="49">
        <f>'[1]From DPU ARrearage RPT'!E86</f>
        <v>0</v>
      </c>
      <c r="E22" s="51">
        <f>'[1]From DPU ARrearage RPT'!F81</f>
        <v>0</v>
      </c>
      <c r="F22" s="51">
        <f>'[1]From DPU ARrearage RPT'!F82</f>
        <v>0</v>
      </c>
      <c r="G22" s="51">
        <f>'[1]From DPU ARrearage RPT'!F86</f>
        <v>0</v>
      </c>
      <c r="H22" s="52">
        <v>0</v>
      </c>
      <c r="I22" s="52">
        <v>0</v>
      </c>
      <c r="J22" s="52">
        <v>0</v>
      </c>
    </row>
    <row r="23" spans="1:158" x14ac:dyDescent="0.3">
      <c r="A23" s="16" t="s">
        <v>24</v>
      </c>
      <c r="B23" s="55">
        <f>'[1]RESI Disconnect Not'!Q7</f>
        <v>0</v>
      </c>
      <c r="C23" s="55">
        <v>0</v>
      </c>
      <c r="D23" s="55">
        <f>GETPIVOTDATA("KY_BA",'[1]COMM Disconnect Notices'!$H$5,"COMPANY","NANT","Months",1)</f>
        <v>43</v>
      </c>
      <c r="E23" s="57">
        <f>'[1]RESI Disconnect Not'!R7</f>
        <v>0</v>
      </c>
      <c r="F23" s="57">
        <v>0</v>
      </c>
      <c r="G23" s="57">
        <f>'[1]COMM Disconnect Notices'!P9</f>
        <v>35</v>
      </c>
      <c r="H23" s="53">
        <v>0</v>
      </c>
      <c r="I23" s="53">
        <v>0</v>
      </c>
      <c r="J23" s="53">
        <f>GETPIVOTDATA("KY_BA",'[1]COMM Disconnect Notices'!$H$5,"COMPANY","NANT","Months",3)</f>
        <v>44</v>
      </c>
    </row>
    <row r="24" spans="1:158" x14ac:dyDescent="0.3">
      <c r="A24" s="16" t="s">
        <v>25</v>
      </c>
      <c r="B24" s="55">
        <f>'[1]From DPU ARrearage RPT'!E88</f>
        <v>0</v>
      </c>
      <c r="C24" s="55">
        <f>'[1]From DPU ARrearage RPT'!E89</f>
        <v>0</v>
      </c>
      <c r="D24" s="63">
        <f>'[1]From DPU ARrearage RPT'!E93</f>
        <v>0</v>
      </c>
      <c r="E24" s="57">
        <f>'[1]From DPU ARrearage RPT'!F88</f>
        <v>0</v>
      </c>
      <c r="F24" s="57">
        <f>'[1]From DPU ARrearage RPT'!F89</f>
        <v>0</v>
      </c>
      <c r="G24" s="57">
        <f>'[1]From DPU ARrearage RPT'!F93</f>
        <v>0</v>
      </c>
      <c r="H24" s="53">
        <f>'[1]RESI Disconnect Not'!S7</f>
        <v>0</v>
      </c>
      <c r="I24" s="53">
        <v>0</v>
      </c>
      <c r="J24" s="53">
        <v>0</v>
      </c>
    </row>
    <row r="25" spans="1:158" ht="24.6" customHeight="1" x14ac:dyDescent="0.3">
      <c r="A25" s="16" t="s">
        <v>26</v>
      </c>
      <c r="B25" s="58">
        <v>1</v>
      </c>
      <c r="C25" s="58">
        <v>0</v>
      </c>
      <c r="D25" s="58">
        <v>0</v>
      </c>
      <c r="E25" s="59">
        <v>3</v>
      </c>
      <c r="F25" s="59">
        <v>0</v>
      </c>
      <c r="G25" s="59">
        <v>0</v>
      </c>
      <c r="H25" s="60">
        <v>0</v>
      </c>
      <c r="I25" s="60">
        <v>0</v>
      </c>
      <c r="J25" s="60">
        <v>0</v>
      </c>
    </row>
    <row r="26" spans="1:158" ht="31.8" customHeight="1" x14ac:dyDescent="0.3">
      <c r="A26" s="16" t="s">
        <v>27</v>
      </c>
      <c r="B26" s="56">
        <v>459</v>
      </c>
      <c r="C26" s="56">
        <v>15</v>
      </c>
      <c r="D26" s="56">
        <v>16</v>
      </c>
      <c r="E26" s="61">
        <v>444</v>
      </c>
      <c r="F26" s="61">
        <v>12</v>
      </c>
      <c r="G26" s="61">
        <v>18</v>
      </c>
      <c r="H26" s="62">
        <v>456</v>
      </c>
      <c r="I26" s="62">
        <v>10</v>
      </c>
      <c r="J26" s="62">
        <v>27</v>
      </c>
    </row>
    <row r="27" spans="1:158" ht="31.8" customHeight="1" x14ac:dyDescent="0.3">
      <c r="A27" s="16" t="s">
        <v>28</v>
      </c>
      <c r="B27" s="63" t="s">
        <v>48</v>
      </c>
      <c r="C27" s="63" t="s">
        <v>48</v>
      </c>
      <c r="D27" s="63">
        <v>668</v>
      </c>
      <c r="E27" s="54" t="s">
        <v>48</v>
      </c>
      <c r="F27" s="57" t="s">
        <v>48</v>
      </c>
      <c r="G27" s="64">
        <v>481</v>
      </c>
      <c r="H27" s="65" t="s">
        <v>48</v>
      </c>
      <c r="I27" s="65" t="s">
        <v>48</v>
      </c>
      <c r="J27" s="65">
        <v>712</v>
      </c>
    </row>
    <row r="28" spans="1:158" ht="28.8" x14ac:dyDescent="0.3">
      <c r="A28" s="16" t="s">
        <v>30</v>
      </c>
      <c r="B28" s="55">
        <v>61</v>
      </c>
      <c r="C28" s="67">
        <v>17</v>
      </c>
      <c r="D28" s="55">
        <v>1</v>
      </c>
      <c r="E28" s="57">
        <v>62</v>
      </c>
      <c r="F28" s="68">
        <v>15</v>
      </c>
      <c r="G28" s="57">
        <v>1</v>
      </c>
      <c r="H28" s="69">
        <v>51</v>
      </c>
      <c r="I28" s="65">
        <v>16</v>
      </c>
      <c r="J28" s="65">
        <v>3</v>
      </c>
    </row>
    <row r="29" spans="1:158" ht="28.8" x14ac:dyDescent="0.3">
      <c r="A29" s="16" t="s">
        <v>31</v>
      </c>
      <c r="B29" s="55">
        <v>4</v>
      </c>
      <c r="C29" s="55">
        <v>0</v>
      </c>
      <c r="D29" s="55">
        <v>0</v>
      </c>
      <c r="E29" s="57">
        <v>8</v>
      </c>
      <c r="F29" s="57">
        <v>2</v>
      </c>
      <c r="G29" s="57">
        <v>0</v>
      </c>
      <c r="H29" s="65">
        <v>5</v>
      </c>
      <c r="I29" s="65">
        <v>0</v>
      </c>
      <c r="J29" s="65">
        <v>2</v>
      </c>
    </row>
    <row r="30" spans="1:158" ht="28.8" x14ac:dyDescent="0.3">
      <c r="A30" s="16" t="s">
        <v>32</v>
      </c>
      <c r="B30" s="55">
        <v>20</v>
      </c>
      <c r="C30" s="55">
        <v>4</v>
      </c>
      <c r="D30" s="55">
        <v>0</v>
      </c>
      <c r="E30" s="57">
        <v>16</v>
      </c>
      <c r="F30" s="57">
        <v>5</v>
      </c>
      <c r="G30" s="57">
        <v>3</v>
      </c>
      <c r="H30" s="69">
        <v>26</v>
      </c>
      <c r="I30" s="70">
        <v>3</v>
      </c>
      <c r="J30" s="70">
        <v>2</v>
      </c>
    </row>
    <row r="31" spans="1:158" ht="28.8" x14ac:dyDescent="0.3">
      <c r="A31" s="16" t="s">
        <v>33</v>
      </c>
      <c r="B31" s="71" t="s">
        <v>29</v>
      </c>
      <c r="C31" s="72"/>
      <c r="D31" s="73"/>
      <c r="E31" s="74" t="s">
        <v>29</v>
      </c>
      <c r="F31" s="75"/>
      <c r="G31" s="76"/>
      <c r="H31" s="77" t="s">
        <v>29</v>
      </c>
      <c r="I31" s="78"/>
      <c r="J31" s="79"/>
    </row>
    <row r="32" spans="1:158" ht="28.8" x14ac:dyDescent="0.3">
      <c r="A32" s="16" t="s">
        <v>34</v>
      </c>
      <c r="B32" s="63">
        <v>31</v>
      </c>
      <c r="C32" s="63">
        <v>16</v>
      </c>
      <c r="D32" s="80" t="s">
        <v>29</v>
      </c>
      <c r="E32" s="64">
        <v>31</v>
      </c>
      <c r="F32" s="64">
        <v>16</v>
      </c>
      <c r="G32" s="81" t="s">
        <v>29</v>
      </c>
      <c r="H32" s="65">
        <v>31</v>
      </c>
      <c r="I32" s="65">
        <v>16</v>
      </c>
      <c r="J32" s="82" t="s">
        <v>29</v>
      </c>
    </row>
    <row r="33" spans="1:158" x14ac:dyDescent="0.3">
      <c r="A33" s="16" t="s">
        <v>36</v>
      </c>
      <c r="B33" s="63">
        <v>0</v>
      </c>
      <c r="C33" s="63">
        <v>0</v>
      </c>
      <c r="D33" s="80"/>
      <c r="E33" s="64">
        <v>0</v>
      </c>
      <c r="F33" s="64">
        <v>0</v>
      </c>
      <c r="G33" s="81"/>
      <c r="H33" s="65">
        <v>0</v>
      </c>
      <c r="I33" s="65">
        <v>0</v>
      </c>
      <c r="J33" s="82"/>
    </row>
    <row r="34" spans="1:158" x14ac:dyDescent="0.3">
      <c r="A34" s="16" t="s">
        <v>37</v>
      </c>
      <c r="B34" s="63">
        <v>0</v>
      </c>
      <c r="C34" s="63">
        <v>0</v>
      </c>
      <c r="D34" s="80"/>
      <c r="E34" s="64">
        <v>0</v>
      </c>
      <c r="F34" s="64">
        <v>0</v>
      </c>
      <c r="G34" s="81"/>
      <c r="H34" s="65">
        <v>0</v>
      </c>
      <c r="I34" s="65">
        <v>1</v>
      </c>
      <c r="J34" s="82"/>
    </row>
    <row r="35" spans="1:158" ht="15.6" x14ac:dyDescent="0.3">
      <c r="A35" s="16" t="s">
        <v>38</v>
      </c>
      <c r="B35" s="63" t="s">
        <v>35</v>
      </c>
      <c r="C35" s="83">
        <v>0</v>
      </c>
      <c r="D35" s="80"/>
      <c r="E35" s="64" t="s">
        <v>35</v>
      </c>
      <c r="F35" s="84">
        <v>0</v>
      </c>
      <c r="G35" s="81"/>
      <c r="H35" s="65" t="s">
        <v>35</v>
      </c>
      <c r="I35" s="85">
        <v>0</v>
      </c>
      <c r="J35" s="82"/>
    </row>
    <row r="36" spans="1:158" ht="15.6" x14ac:dyDescent="0.3">
      <c r="A36" s="16" t="s">
        <v>39</v>
      </c>
      <c r="B36" s="63" t="s">
        <v>35</v>
      </c>
      <c r="C36" s="83">
        <v>0</v>
      </c>
      <c r="D36" s="80"/>
      <c r="E36" s="64" t="s">
        <v>35</v>
      </c>
      <c r="F36" s="84">
        <v>0</v>
      </c>
      <c r="G36" s="81"/>
      <c r="H36" s="65" t="s">
        <v>35</v>
      </c>
      <c r="I36" s="85">
        <v>0</v>
      </c>
      <c r="J36" s="82"/>
    </row>
    <row r="37" spans="1:158" x14ac:dyDescent="0.3">
      <c r="A37" s="16" t="s">
        <v>40</v>
      </c>
      <c r="B37" s="63" t="s">
        <v>35</v>
      </c>
      <c r="C37" s="63" t="s">
        <v>35</v>
      </c>
      <c r="D37" s="80"/>
      <c r="E37" s="64" t="s">
        <v>35</v>
      </c>
      <c r="F37" s="64" t="s">
        <v>35</v>
      </c>
      <c r="G37" s="81"/>
      <c r="H37" s="65" t="s">
        <v>35</v>
      </c>
      <c r="I37" s="65" t="s">
        <v>35</v>
      </c>
      <c r="J37" s="82"/>
    </row>
    <row r="38" spans="1:158" ht="15.6" x14ac:dyDescent="0.3">
      <c r="A38" s="16" t="s">
        <v>41</v>
      </c>
      <c r="B38" s="63" t="s">
        <v>35</v>
      </c>
      <c r="C38" s="83">
        <v>0</v>
      </c>
      <c r="D38" s="80"/>
      <c r="E38" s="64" t="s">
        <v>35</v>
      </c>
      <c r="F38" s="84">
        <v>0</v>
      </c>
      <c r="G38" s="81"/>
      <c r="H38" s="65" t="s">
        <v>35</v>
      </c>
      <c r="I38" s="85">
        <v>0</v>
      </c>
      <c r="J38" s="82"/>
    </row>
    <row r="39" spans="1:158" x14ac:dyDescent="0.3">
      <c r="A39" s="16" t="s">
        <v>42</v>
      </c>
      <c r="B39" s="86">
        <v>0</v>
      </c>
      <c r="C39" s="87"/>
      <c r="D39" s="80"/>
      <c r="E39" s="88">
        <v>2</v>
      </c>
      <c r="F39" s="89"/>
      <c r="G39" s="81"/>
      <c r="H39" s="90">
        <v>3</v>
      </c>
      <c r="I39" s="91"/>
      <c r="J39" s="82"/>
    </row>
    <row r="40" spans="1:158" x14ac:dyDescent="0.3">
      <c r="A40" s="16" t="s">
        <v>43</v>
      </c>
      <c r="B40" s="86">
        <v>9</v>
      </c>
      <c r="C40" s="87"/>
      <c r="D40" s="80"/>
      <c r="E40" s="88">
        <v>7</v>
      </c>
      <c r="F40" s="89"/>
      <c r="G40" s="81"/>
      <c r="H40" s="90">
        <v>5</v>
      </c>
      <c r="I40" s="91"/>
      <c r="J40" s="82"/>
    </row>
    <row r="41" spans="1:158" s="34" customFormat="1" x14ac:dyDescent="0.3">
      <c r="A41" s="46"/>
      <c r="B41" s="35"/>
      <c r="C41" s="35"/>
      <c r="D41" s="35"/>
      <c r="E41" s="35"/>
      <c r="F41" s="35"/>
      <c r="G41" s="35"/>
      <c r="H41" s="35"/>
      <c r="I41" s="35"/>
      <c r="J41" s="35"/>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row>
    <row r="42" spans="1:158" ht="28.8" x14ac:dyDescent="0.3">
      <c r="A42" s="16" t="s">
        <v>44</v>
      </c>
      <c r="B42" s="86">
        <v>0</v>
      </c>
      <c r="C42" s="86"/>
      <c r="D42" s="63">
        <v>142</v>
      </c>
      <c r="E42" s="88">
        <v>0</v>
      </c>
      <c r="F42" s="88"/>
      <c r="G42" s="64">
        <v>142</v>
      </c>
      <c r="H42" s="90">
        <v>2</v>
      </c>
      <c r="I42" s="90"/>
      <c r="J42" s="65">
        <v>145</v>
      </c>
    </row>
    <row r="43" spans="1:158" ht="28.8" x14ac:dyDescent="0.3">
      <c r="A43" s="16" t="s">
        <v>45</v>
      </c>
      <c r="B43" s="86">
        <v>0</v>
      </c>
      <c r="C43" s="86"/>
      <c r="D43" s="63">
        <v>0</v>
      </c>
      <c r="E43" s="88">
        <v>0</v>
      </c>
      <c r="F43" s="88"/>
      <c r="G43" s="64">
        <v>0</v>
      </c>
      <c r="H43" s="90">
        <v>0</v>
      </c>
      <c r="I43" s="90"/>
      <c r="J43" s="65">
        <v>0</v>
      </c>
    </row>
    <row r="44" spans="1:158" ht="28.8" x14ac:dyDescent="0.3">
      <c r="A44" s="16" t="s">
        <v>46</v>
      </c>
      <c r="B44" s="86">
        <v>0</v>
      </c>
      <c r="C44" s="86"/>
      <c r="D44" s="63">
        <v>8</v>
      </c>
      <c r="E44" s="88">
        <v>0</v>
      </c>
      <c r="F44" s="88"/>
      <c r="G44" s="64">
        <v>3</v>
      </c>
      <c r="H44" s="90">
        <v>0</v>
      </c>
      <c r="I44" s="90"/>
      <c r="J44" s="65">
        <v>1</v>
      </c>
    </row>
    <row r="45" spans="1:158" x14ac:dyDescent="0.3">
      <c r="A45" s="16" t="s">
        <v>47</v>
      </c>
      <c r="B45" s="86">
        <v>0</v>
      </c>
      <c r="C45" s="86"/>
      <c r="D45" s="63">
        <v>4</v>
      </c>
      <c r="E45" s="88">
        <v>0</v>
      </c>
      <c r="F45" s="88"/>
      <c r="G45" s="64">
        <v>4</v>
      </c>
      <c r="H45" s="90">
        <v>0</v>
      </c>
      <c r="I45" s="90"/>
      <c r="J45" s="65">
        <v>7</v>
      </c>
    </row>
    <row r="46" spans="1:158" x14ac:dyDescent="0.3">
      <c r="E46"/>
      <c r="F46"/>
      <c r="G46"/>
      <c r="H46"/>
      <c r="I46"/>
      <c r="J46"/>
    </row>
    <row r="47" spans="1:158" x14ac:dyDescent="0.3">
      <c r="E47"/>
      <c r="F47"/>
      <c r="G47"/>
      <c r="H47"/>
      <c r="I47"/>
      <c r="J47"/>
    </row>
    <row r="48" spans="1:158" x14ac:dyDescent="0.3">
      <c r="E48"/>
      <c r="F48"/>
      <c r="G48"/>
      <c r="H48"/>
      <c r="I48"/>
      <c r="J48"/>
    </row>
    <row r="49" spans="2:10" x14ac:dyDescent="0.3">
      <c r="E49"/>
      <c r="F49"/>
      <c r="G49"/>
      <c r="H49"/>
      <c r="I49"/>
      <c r="J49"/>
    </row>
    <row r="50" spans="2:10" x14ac:dyDescent="0.3">
      <c r="E50"/>
      <c r="F50"/>
      <c r="G50"/>
      <c r="H50"/>
      <c r="I50"/>
      <c r="J50"/>
    </row>
    <row r="51" spans="2:10" x14ac:dyDescent="0.3">
      <c r="E51"/>
      <c r="F51"/>
      <c r="G51"/>
      <c r="H51"/>
      <c r="I51"/>
      <c r="J51"/>
    </row>
    <row r="52" spans="2:10" x14ac:dyDescent="0.3">
      <c r="E52"/>
      <c r="F52"/>
      <c r="G52"/>
      <c r="H52"/>
      <c r="I52"/>
      <c r="J52"/>
    </row>
    <row r="53" spans="2:10" x14ac:dyDescent="0.3">
      <c r="E53"/>
      <c r="F53"/>
      <c r="G53"/>
      <c r="H53"/>
      <c r="I53"/>
      <c r="J53"/>
    </row>
    <row r="54" spans="2:10" x14ac:dyDescent="0.3">
      <c r="E54"/>
      <c r="F54"/>
      <c r="G54"/>
      <c r="H54"/>
      <c r="I54"/>
      <c r="J54"/>
    </row>
    <row r="55" spans="2:10" x14ac:dyDescent="0.3">
      <c r="B55" s="98"/>
      <c r="C55" s="98"/>
      <c r="D55" s="98"/>
      <c r="E55" s="98"/>
      <c r="F55" s="98"/>
      <c r="G55" s="98"/>
      <c r="H55" s="98"/>
      <c r="I55" s="98"/>
      <c r="J55" s="98"/>
    </row>
    <row r="56" spans="2:10" x14ac:dyDescent="0.3">
      <c r="E56"/>
      <c r="F56"/>
      <c r="G56"/>
      <c r="H56"/>
      <c r="I56"/>
      <c r="J56"/>
    </row>
    <row r="57" spans="2:10" x14ac:dyDescent="0.3">
      <c r="E57"/>
      <c r="F57"/>
      <c r="G57"/>
      <c r="H57"/>
      <c r="I57"/>
      <c r="J57"/>
    </row>
    <row r="58" spans="2:10" x14ac:dyDescent="0.3">
      <c r="E58"/>
      <c r="F58"/>
      <c r="G58"/>
      <c r="H58"/>
      <c r="I58"/>
      <c r="J58"/>
    </row>
    <row r="59" spans="2:10" x14ac:dyDescent="0.3">
      <c r="E59"/>
      <c r="F59"/>
      <c r="G59"/>
      <c r="H59"/>
      <c r="I59"/>
      <c r="J59"/>
    </row>
    <row r="60" spans="2:10" x14ac:dyDescent="0.3">
      <c r="E60"/>
      <c r="F60"/>
      <c r="G60"/>
      <c r="H60"/>
      <c r="I60"/>
      <c r="J60"/>
    </row>
    <row r="61" spans="2:10" x14ac:dyDescent="0.3">
      <c r="E61"/>
      <c r="F61"/>
      <c r="G61"/>
      <c r="H61"/>
      <c r="I61"/>
      <c r="J61"/>
    </row>
    <row r="62" spans="2:10" x14ac:dyDescent="0.3">
      <c r="E62"/>
      <c r="F62"/>
      <c r="G62"/>
      <c r="H62"/>
      <c r="I62"/>
      <c r="J62"/>
    </row>
    <row r="63" spans="2:10" x14ac:dyDescent="0.3">
      <c r="E63"/>
      <c r="F63"/>
      <c r="G63"/>
      <c r="H63"/>
      <c r="I63"/>
      <c r="J63"/>
    </row>
    <row r="64" spans="2:10" x14ac:dyDescent="0.3">
      <c r="E64"/>
      <c r="F64"/>
      <c r="G64"/>
      <c r="H64"/>
      <c r="I64"/>
      <c r="J64"/>
    </row>
    <row r="65" spans="5:10" x14ac:dyDescent="0.3">
      <c r="E65"/>
      <c r="F65"/>
      <c r="G65"/>
      <c r="H65"/>
      <c r="I65"/>
      <c r="J65"/>
    </row>
    <row r="66" spans="5:10" x14ac:dyDescent="0.3">
      <c r="E66"/>
      <c r="F66"/>
      <c r="G66"/>
      <c r="H66"/>
      <c r="I66"/>
      <c r="J66"/>
    </row>
    <row r="67" spans="5:10" x14ac:dyDescent="0.3">
      <c r="E67"/>
      <c r="F67"/>
      <c r="G67"/>
      <c r="H67"/>
      <c r="I67"/>
      <c r="J67"/>
    </row>
    <row r="68" spans="5:10" x14ac:dyDescent="0.3">
      <c r="E68"/>
      <c r="F68"/>
      <c r="G68"/>
      <c r="H68"/>
      <c r="I68"/>
      <c r="J68"/>
    </row>
    <row r="69" spans="5:10" x14ac:dyDescent="0.3">
      <c r="E69"/>
      <c r="F69"/>
      <c r="G69"/>
      <c r="H69"/>
      <c r="I69"/>
      <c r="J69"/>
    </row>
    <row r="70" spans="5:10" x14ac:dyDescent="0.3">
      <c r="E70"/>
      <c r="F70"/>
      <c r="G70"/>
      <c r="H70"/>
      <c r="I70"/>
      <c r="J70"/>
    </row>
    <row r="71" spans="5:10" x14ac:dyDescent="0.3">
      <c r="E71"/>
      <c r="F71"/>
      <c r="G71"/>
      <c r="H71"/>
      <c r="I71"/>
      <c r="J71"/>
    </row>
    <row r="72" spans="5:10" x14ac:dyDescent="0.3">
      <c r="E72"/>
      <c r="F72"/>
      <c r="G72"/>
      <c r="H72"/>
      <c r="I72"/>
      <c r="J72"/>
    </row>
    <row r="73" spans="5:10" x14ac:dyDescent="0.3">
      <c r="E73"/>
      <c r="F73"/>
      <c r="G73"/>
      <c r="H73"/>
      <c r="I73"/>
      <c r="J73"/>
    </row>
    <row r="74" spans="5:10" x14ac:dyDescent="0.3">
      <c r="E74"/>
      <c r="F74"/>
      <c r="G74"/>
      <c r="H74"/>
      <c r="I74"/>
      <c r="J74"/>
    </row>
    <row r="75" spans="5:10" x14ac:dyDescent="0.3">
      <c r="E75"/>
      <c r="F75"/>
      <c r="G75"/>
      <c r="H75"/>
      <c r="I75"/>
      <c r="J75"/>
    </row>
    <row r="76" spans="5:10" x14ac:dyDescent="0.3">
      <c r="E76"/>
      <c r="F76"/>
      <c r="G76"/>
      <c r="H76"/>
      <c r="I76"/>
      <c r="J76"/>
    </row>
    <row r="77" spans="5:10" x14ac:dyDescent="0.3">
      <c r="E77"/>
      <c r="F77"/>
      <c r="G77"/>
      <c r="H77"/>
      <c r="I77"/>
      <c r="J77"/>
    </row>
    <row r="78" spans="5:10" x14ac:dyDescent="0.3">
      <c r="E78"/>
      <c r="F78"/>
      <c r="G78"/>
      <c r="H78"/>
      <c r="I78"/>
      <c r="J78"/>
    </row>
    <row r="79" spans="5:10" x14ac:dyDescent="0.3">
      <c r="E79"/>
      <c r="F79"/>
      <c r="G79"/>
      <c r="H79"/>
      <c r="I79"/>
      <c r="J79"/>
    </row>
    <row r="80" spans="5:10" x14ac:dyDescent="0.3">
      <c r="E80"/>
      <c r="F80"/>
      <c r="G80"/>
      <c r="H80"/>
      <c r="I80"/>
      <c r="J80"/>
    </row>
    <row r="81" spans="5:10" x14ac:dyDescent="0.3">
      <c r="E81"/>
      <c r="F81"/>
      <c r="G81"/>
      <c r="H81"/>
      <c r="I81"/>
      <c r="J81"/>
    </row>
    <row r="82" spans="5:10" x14ac:dyDescent="0.3">
      <c r="E82"/>
      <c r="F82"/>
      <c r="G82"/>
      <c r="H82"/>
      <c r="I82"/>
      <c r="J82"/>
    </row>
    <row r="83" spans="5:10" x14ac:dyDescent="0.3">
      <c r="E83"/>
      <c r="F83"/>
      <c r="G83"/>
      <c r="H83"/>
      <c r="I83"/>
      <c r="J83"/>
    </row>
    <row r="84" spans="5:10" x14ac:dyDescent="0.3">
      <c r="E84"/>
      <c r="F84"/>
      <c r="G84"/>
      <c r="H84"/>
      <c r="I84"/>
      <c r="J84"/>
    </row>
    <row r="85" spans="5:10" x14ac:dyDescent="0.3">
      <c r="E85"/>
      <c r="F85"/>
      <c r="G85"/>
      <c r="H85"/>
      <c r="I85"/>
      <c r="J85"/>
    </row>
    <row r="86" spans="5:10" x14ac:dyDescent="0.3">
      <c r="E86"/>
      <c r="F86"/>
      <c r="G86"/>
      <c r="H86"/>
      <c r="I86"/>
      <c r="J86"/>
    </row>
    <row r="87" spans="5:10" x14ac:dyDescent="0.3">
      <c r="E87"/>
      <c r="F87"/>
      <c r="G87"/>
      <c r="H87"/>
      <c r="I87"/>
      <c r="J87"/>
    </row>
    <row r="88" spans="5:10" x14ac:dyDescent="0.3">
      <c r="E88"/>
      <c r="F88"/>
      <c r="G88"/>
      <c r="H88"/>
      <c r="I88"/>
      <c r="J88"/>
    </row>
    <row r="89" spans="5:10" x14ac:dyDescent="0.3">
      <c r="E89"/>
      <c r="F89"/>
      <c r="G89"/>
      <c r="H89"/>
      <c r="I89"/>
      <c r="J89"/>
    </row>
    <row r="90" spans="5:10" x14ac:dyDescent="0.3">
      <c r="E90"/>
      <c r="F90"/>
      <c r="G90"/>
      <c r="H90"/>
      <c r="I90"/>
      <c r="J90"/>
    </row>
    <row r="91" spans="5:10" x14ac:dyDescent="0.3">
      <c r="E91"/>
      <c r="F91"/>
      <c r="G91"/>
      <c r="H91"/>
      <c r="I91"/>
      <c r="J91"/>
    </row>
    <row r="92" spans="5:10" x14ac:dyDescent="0.3">
      <c r="E92"/>
      <c r="F92"/>
      <c r="G92"/>
      <c r="H92"/>
      <c r="I92"/>
      <c r="J92"/>
    </row>
    <row r="93" spans="5:10" x14ac:dyDescent="0.3">
      <c r="E93"/>
      <c r="F93"/>
      <c r="G93"/>
      <c r="H93"/>
      <c r="I93"/>
      <c r="J93"/>
    </row>
    <row r="94" spans="5:10" x14ac:dyDescent="0.3">
      <c r="E94"/>
      <c r="F94"/>
      <c r="G94"/>
      <c r="H94"/>
      <c r="I94"/>
      <c r="J94"/>
    </row>
    <row r="95" spans="5:10" x14ac:dyDescent="0.3">
      <c r="E95"/>
      <c r="F95"/>
      <c r="G95"/>
      <c r="H95"/>
      <c r="I95"/>
      <c r="J95"/>
    </row>
    <row r="96" spans="5:10" x14ac:dyDescent="0.3">
      <c r="E96"/>
      <c r="F96"/>
      <c r="G96"/>
      <c r="H96"/>
      <c r="I96"/>
      <c r="J96"/>
    </row>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sheetData>
  <mergeCells count="40">
    <mergeCell ref="B44:C44"/>
    <mergeCell ref="E44:F44"/>
    <mergeCell ref="H44:I44"/>
    <mergeCell ref="B45:C45"/>
    <mergeCell ref="E45:F45"/>
    <mergeCell ref="H45:I45"/>
    <mergeCell ref="B42:C42"/>
    <mergeCell ref="E42:F42"/>
    <mergeCell ref="H42:I42"/>
    <mergeCell ref="B43:C43"/>
    <mergeCell ref="E43:F43"/>
    <mergeCell ref="H43:I43"/>
    <mergeCell ref="B40:C40"/>
    <mergeCell ref="E40:F40"/>
    <mergeCell ref="H40:I40"/>
    <mergeCell ref="B41:D41"/>
    <mergeCell ref="E41:G41"/>
    <mergeCell ref="H41:J41"/>
    <mergeCell ref="B18:J18"/>
    <mergeCell ref="B31:D31"/>
    <mergeCell ref="E31:G31"/>
    <mergeCell ref="H31:J31"/>
    <mergeCell ref="D32:D40"/>
    <mergeCell ref="G32:G40"/>
    <mergeCell ref="J32:J40"/>
    <mergeCell ref="B39:C39"/>
    <mergeCell ref="E39:F39"/>
    <mergeCell ref="H39:I39"/>
    <mergeCell ref="B13:D13"/>
    <mergeCell ref="E13:G13"/>
    <mergeCell ref="H13:J13"/>
    <mergeCell ref="B15:J15"/>
    <mergeCell ref="B16:J16"/>
    <mergeCell ref="B17:J17"/>
    <mergeCell ref="B1:D1"/>
    <mergeCell ref="E1:G1"/>
    <mergeCell ref="H1:J1"/>
    <mergeCell ref="B7:D7"/>
    <mergeCell ref="E7:G7"/>
    <mergeCell ref="H7:J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FAEFC-DF97-4379-BDA0-1B96C7592A6E}">
  <dimension ref="A1:FB379"/>
  <sheetViews>
    <sheetView workbookViewId="0">
      <selection activeCell="A7" sqref="A7"/>
    </sheetView>
  </sheetViews>
  <sheetFormatPr defaultRowHeight="14.4" x14ac:dyDescent="0.3"/>
  <cols>
    <col min="1" max="1" width="88.44140625" customWidth="1"/>
    <col min="2" max="2" width="27.5546875" customWidth="1"/>
    <col min="3" max="3" width="22.6640625" customWidth="1"/>
    <col min="4" max="4" width="27.33203125" customWidth="1"/>
    <col min="5" max="5" width="27.5546875" style="54" customWidth="1"/>
    <col min="6" max="6" width="22.6640625" style="54" customWidth="1"/>
    <col min="7" max="7" width="27.33203125" style="54" customWidth="1"/>
    <col min="8" max="8" width="27.5546875" style="69" customWidth="1"/>
    <col min="9" max="9" width="22.6640625" style="69" customWidth="1"/>
    <col min="10" max="10" width="27.33203125" style="69" customWidth="1"/>
  </cols>
  <sheetData>
    <row r="1" spans="1:148" ht="15" thickBot="1" x14ac:dyDescent="0.35">
      <c r="B1" s="1">
        <v>44927</v>
      </c>
      <c r="C1" s="2"/>
      <c r="D1" s="2"/>
      <c r="E1" s="3">
        <v>44958</v>
      </c>
      <c r="F1" s="4"/>
      <c r="G1" s="4"/>
      <c r="H1" s="5">
        <v>44986</v>
      </c>
      <c r="I1" s="6"/>
      <c r="J1" s="6"/>
    </row>
    <row r="2" spans="1:148" ht="15" thickBot="1" x14ac:dyDescent="0.35">
      <c r="A2" s="7" t="s">
        <v>50</v>
      </c>
      <c r="B2" s="8" t="s">
        <v>0</v>
      </c>
      <c r="C2" s="9" t="s">
        <v>1</v>
      </c>
      <c r="D2" s="8" t="s">
        <v>2</v>
      </c>
      <c r="E2" s="10" t="s">
        <v>0</v>
      </c>
      <c r="F2" s="11" t="s">
        <v>1</v>
      </c>
      <c r="G2" s="10" t="s">
        <v>2</v>
      </c>
      <c r="H2" s="12" t="s">
        <v>0</v>
      </c>
      <c r="I2" s="13" t="s">
        <v>1</v>
      </c>
      <c r="J2" s="12" t="s">
        <v>2</v>
      </c>
    </row>
    <row r="3" spans="1:148" ht="29.4" thickBot="1" x14ac:dyDescent="0.35">
      <c r="A3" s="14" t="s">
        <v>3</v>
      </c>
      <c r="B3" s="92"/>
      <c r="C3" s="92"/>
      <c r="D3" s="92"/>
      <c r="E3" s="92"/>
      <c r="F3" s="92"/>
      <c r="G3" s="92"/>
      <c r="H3" s="92"/>
      <c r="I3" s="92"/>
      <c r="J3" s="92"/>
    </row>
    <row r="4" spans="1:148" ht="15" thickBot="1" x14ac:dyDescent="0.35">
      <c r="A4" s="16"/>
      <c r="B4" s="92"/>
      <c r="C4" s="92"/>
      <c r="D4" s="92"/>
      <c r="E4" s="92"/>
      <c r="F4" s="92"/>
      <c r="G4" s="92"/>
      <c r="H4" s="92"/>
      <c r="I4" s="92"/>
      <c r="J4" s="92"/>
    </row>
    <row r="5" spans="1:148" ht="15" thickBot="1" x14ac:dyDescent="0.35">
      <c r="A5" s="17" t="s">
        <v>4</v>
      </c>
      <c r="B5" s="92"/>
      <c r="C5" s="92"/>
      <c r="D5" s="92"/>
      <c r="E5" s="92"/>
      <c r="F5" s="92"/>
      <c r="G5" s="92"/>
      <c r="H5" s="92"/>
      <c r="I5" s="92"/>
      <c r="J5" s="92"/>
    </row>
    <row r="6" spans="1:148" ht="15.6" customHeight="1" x14ac:dyDescent="0.3">
      <c r="A6" s="16" t="s">
        <v>5</v>
      </c>
      <c r="B6" s="93">
        <f>'[1]Revenues (q.1)'!D49</f>
        <v>208707783</v>
      </c>
      <c r="C6" s="93">
        <f>'[1]Revenues (q.1)'!D55</f>
        <v>23501333</v>
      </c>
      <c r="D6" s="93">
        <f>'[1]Revenues (q.1)'!D61</f>
        <v>104666884</v>
      </c>
      <c r="E6" s="94">
        <f>'[1]Revenues (q.1)'!E49</f>
        <v>199672336</v>
      </c>
      <c r="F6" s="94">
        <f>'[1]Revenues (q.1)'!E55</f>
        <v>23501368</v>
      </c>
      <c r="G6" s="94">
        <f>'[1]Revenues (q.1)'!E61</f>
        <v>105303365</v>
      </c>
      <c r="H6" s="95">
        <f>'[1]Revenues (q.1)'!F49</f>
        <v>196108988</v>
      </c>
      <c r="I6" s="95">
        <f>'[1]Revenues (q.1)'!F55</f>
        <v>23638229</v>
      </c>
      <c r="J6" s="95">
        <f>'[1]Revenues (q.1)'!F61</f>
        <v>101819887</v>
      </c>
    </row>
    <row r="7" spans="1:148" x14ac:dyDescent="0.3">
      <c r="A7" s="16" t="s">
        <v>6</v>
      </c>
      <c r="B7" s="21"/>
      <c r="C7" s="21"/>
      <c r="D7" s="21"/>
      <c r="E7" s="21"/>
      <c r="F7" s="21"/>
      <c r="G7" s="21"/>
      <c r="H7" s="21"/>
      <c r="I7" s="21"/>
      <c r="J7" s="21"/>
    </row>
    <row r="8" spans="1:148" x14ac:dyDescent="0.3">
      <c r="A8" s="22" t="s">
        <v>7</v>
      </c>
      <c r="B8" s="18">
        <f>'[1]From DPU ARrearage RPT'!H60</f>
        <v>6306545</v>
      </c>
      <c r="C8" s="18">
        <f>'[1]From DPU ARrearage RPT'!H61</f>
        <v>2772416</v>
      </c>
      <c r="D8" s="23">
        <f>'[1]From DPU ARrearage RPT'!H65</f>
        <v>3206162</v>
      </c>
      <c r="E8" s="19">
        <f>'[1]From DPU ARrearage RPT'!I60</f>
        <v>13189750</v>
      </c>
      <c r="F8" s="19">
        <f>'[1]From DPU ARrearage RPT'!I61</f>
        <v>5317613</v>
      </c>
      <c r="G8" s="24">
        <f>'[1]From DPU ARrearage RPT'!I65</f>
        <v>4582325</v>
      </c>
      <c r="H8" s="20">
        <f>'[1]From DPU ARrearage RPT'!J60</f>
        <v>15206486</v>
      </c>
      <c r="I8" s="20">
        <f>'[1]From DPU ARrearage RPT'!J61</f>
        <v>6349948</v>
      </c>
      <c r="J8" s="33">
        <f>'[1]From DPU ARrearage RPT'!J65</f>
        <v>4629925</v>
      </c>
    </row>
    <row r="9" spans="1:148" x14ac:dyDescent="0.3">
      <c r="A9" s="22" t="s">
        <v>8</v>
      </c>
      <c r="B9" s="18">
        <f>'[1]From DPU ARrearage RPT'!H67</f>
        <v>55193680</v>
      </c>
      <c r="C9" s="18">
        <f>'[1]From DPU ARrearage RPT'!H68</f>
        <v>42563367</v>
      </c>
      <c r="D9" s="23">
        <f>'[1]From DPU ARrearage RPT'!H72</f>
        <v>9102506</v>
      </c>
      <c r="E9" s="19">
        <f>'[1]From DPU ARrearage RPT'!I67</f>
        <v>56127639</v>
      </c>
      <c r="F9" s="19">
        <f>'[1]From DPU ARrearage RPT'!I68</f>
        <v>43205224</v>
      </c>
      <c r="G9" s="24">
        <f>'[1]From DPU ARrearage RPT'!I72</f>
        <v>7800956</v>
      </c>
      <c r="H9" s="20">
        <f>'[1]From DPU ARrearage RPT'!J67</f>
        <v>60024344</v>
      </c>
      <c r="I9" s="20">
        <f>'[1]From DPU ARrearage RPT'!J68</f>
        <v>45585054</v>
      </c>
      <c r="J9" s="33">
        <f>'[1]From DPU ARrearage RPT'!J72</f>
        <v>8220710</v>
      </c>
    </row>
    <row r="10" spans="1:148" x14ac:dyDescent="0.3">
      <c r="A10" s="22" t="s">
        <v>9</v>
      </c>
      <c r="B10" s="18">
        <f>'[1]From DPU ARrearage RPT'!H74</f>
        <v>84830837</v>
      </c>
      <c r="C10" s="18">
        <f>'[1]From DPU ARrearage RPT'!H75</f>
        <v>51944184</v>
      </c>
      <c r="D10" s="23">
        <f>'[1]From DPU ARrearage RPT'!H79</f>
        <v>26836481</v>
      </c>
      <c r="E10" s="19">
        <f>'[1]From DPU ARrearage RPT'!I74</f>
        <v>96575906</v>
      </c>
      <c r="F10" s="96">
        <f>'[1]From DPU ARrearage RPT'!I75</f>
        <v>56439306</v>
      </c>
      <c r="G10" s="24">
        <f>'[1]From DPU ARrearage RPT'!I79</f>
        <v>27930622</v>
      </c>
      <c r="H10" s="20">
        <f>'[1]From DPU ARrearage RPT'!J74</f>
        <v>104729019</v>
      </c>
      <c r="I10" s="20">
        <f>'[1]From DPU ARrearage RPT'!J75</f>
        <v>60379550</v>
      </c>
      <c r="J10" s="33">
        <f>'[1]From DPU ARrearage RPT'!J79</f>
        <v>28472977</v>
      </c>
    </row>
    <row r="11" spans="1:148" x14ac:dyDescent="0.3">
      <c r="A11" s="16" t="s">
        <v>10</v>
      </c>
      <c r="B11" s="28">
        <f>'[1]WOs-Recov'!H21</f>
        <v>2317459.2799999993</v>
      </c>
      <c r="C11" s="28">
        <f>'[1]WOs-Recov'!L21</f>
        <v>1267792.4400000002</v>
      </c>
      <c r="D11" s="29">
        <f>'[1]WOs-Recov'!P21</f>
        <v>175220.66000000015</v>
      </c>
      <c r="E11" s="19">
        <f>'[1]WOs-Recov'!H22</f>
        <v>1776076.5599999996</v>
      </c>
      <c r="F11" s="96">
        <f>'[1]WOs-Recov'!L22</f>
        <v>781006.03000000014</v>
      </c>
      <c r="G11" s="97">
        <f>'[1]WOs-Recov'!P22</f>
        <v>209693.87000000058</v>
      </c>
      <c r="H11" s="27">
        <f>'[1]WOs-Recov'!H23</f>
        <v>1331903.0899999999</v>
      </c>
      <c r="I11" s="27">
        <f>'[1]WOs-Recov'!L23</f>
        <v>673769.57</v>
      </c>
      <c r="J11" s="32">
        <f>'[1]WOs-Recov'!P23</f>
        <v>142325.89000000036</v>
      </c>
    </row>
    <row r="12" spans="1:148" x14ac:dyDescent="0.3">
      <c r="A12" s="16" t="s">
        <v>11</v>
      </c>
      <c r="B12" s="28">
        <f>'[1]WOs-Recov'!I21</f>
        <v>221760.06999999998</v>
      </c>
      <c r="C12" s="28">
        <f>'[1]WOs-Recov'!M21</f>
        <v>27374.66</v>
      </c>
      <c r="D12" s="23">
        <f>'[1]WOs-Recov'!Q21</f>
        <v>28034.290000000037</v>
      </c>
      <c r="E12" s="30">
        <f>'[1]WOs-Recov'!I22</f>
        <v>217829.58000000002</v>
      </c>
      <c r="F12" s="30">
        <f>'[1]WOs-Recov'!M22</f>
        <v>29856.400000000001</v>
      </c>
      <c r="G12" s="25">
        <f>'[1]WOs-Recov'!Q22</f>
        <v>56027.679999999964</v>
      </c>
      <c r="H12" s="27">
        <f>'[1]WOs-Recov'!I23</f>
        <v>271250.57</v>
      </c>
      <c r="I12" s="27">
        <f>'[1]WOs-Recov'!M23</f>
        <v>41451.30000000001</v>
      </c>
      <c r="J12" s="33">
        <f>'[1]WOs-Recov'!Q23</f>
        <v>29975.989999999991</v>
      </c>
    </row>
    <row r="13" spans="1:148" s="34" customFormat="1" ht="15" thickBot="1" x14ac:dyDescent="0.35">
      <c r="B13" s="35"/>
      <c r="C13" s="35"/>
      <c r="D13" s="35"/>
      <c r="E13" s="35"/>
      <c r="F13" s="35"/>
      <c r="G13" s="35"/>
      <c r="H13" s="35"/>
      <c r="I13" s="35"/>
      <c r="J13" s="35"/>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row>
    <row r="14" spans="1:148" ht="15" thickBot="1" x14ac:dyDescent="0.35">
      <c r="A14" s="36" t="s">
        <v>12</v>
      </c>
      <c r="B14" s="37"/>
      <c r="C14" s="37"/>
      <c r="D14" s="37"/>
      <c r="E14" s="38"/>
      <c r="F14" s="38"/>
      <c r="G14" s="38"/>
      <c r="H14" s="39"/>
      <c r="I14" s="39"/>
      <c r="J14" s="39"/>
    </row>
    <row r="15" spans="1:148" ht="47.4" customHeight="1" x14ac:dyDescent="0.3">
      <c r="A15" s="16" t="s">
        <v>13</v>
      </c>
      <c r="B15" s="40" t="s">
        <v>49</v>
      </c>
      <c r="C15" s="41"/>
      <c r="D15" s="41"/>
      <c r="E15" s="41"/>
      <c r="F15" s="41"/>
      <c r="G15" s="41"/>
      <c r="H15" s="41"/>
      <c r="I15" s="41"/>
      <c r="J15" s="42"/>
    </row>
    <row r="16" spans="1:148" ht="75.599999999999994" customHeight="1" x14ac:dyDescent="0.3">
      <c r="A16" s="16" t="s">
        <v>15</v>
      </c>
      <c r="B16" s="40" t="s">
        <v>16</v>
      </c>
      <c r="C16" s="41"/>
      <c r="D16" s="41"/>
      <c r="E16" s="41"/>
      <c r="F16" s="41"/>
      <c r="G16" s="41"/>
      <c r="H16" s="41"/>
      <c r="I16" s="41"/>
      <c r="J16" s="42"/>
    </row>
    <row r="17" spans="1:158" ht="25.8" customHeight="1" x14ac:dyDescent="0.3">
      <c r="A17" s="16" t="s">
        <v>17</v>
      </c>
      <c r="B17" s="40" t="s">
        <v>18</v>
      </c>
      <c r="C17" s="41"/>
      <c r="D17" s="41"/>
      <c r="E17" s="41"/>
      <c r="F17" s="41"/>
      <c r="G17" s="41"/>
      <c r="H17" s="41"/>
      <c r="I17" s="41"/>
      <c r="J17" s="42"/>
    </row>
    <row r="18" spans="1:158" ht="32.4" customHeight="1" x14ac:dyDescent="0.3">
      <c r="A18" s="16" t="s">
        <v>19</v>
      </c>
      <c r="B18" s="43" t="s">
        <v>20</v>
      </c>
      <c r="C18" s="44"/>
      <c r="D18" s="44"/>
      <c r="E18" s="44"/>
      <c r="F18" s="44"/>
      <c r="G18" s="44"/>
      <c r="H18" s="44"/>
      <c r="I18" s="44"/>
      <c r="J18" s="45"/>
    </row>
    <row r="19" spans="1:158" s="34" customFormat="1" ht="15" thickBot="1" x14ac:dyDescent="0.35">
      <c r="A19" s="46"/>
      <c r="B19" s="47"/>
      <c r="C19" s="47"/>
      <c r="D19" s="47"/>
      <c r="E19" s="47"/>
      <c r="F19" s="47"/>
      <c r="G19" s="47"/>
      <c r="H19" s="47"/>
      <c r="I19" s="47"/>
      <c r="J19" s="47"/>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row>
    <row r="20" spans="1:158" ht="15" thickBot="1" x14ac:dyDescent="0.35">
      <c r="A20" s="36" t="s">
        <v>21</v>
      </c>
      <c r="B20" s="48"/>
      <c r="C20" s="48"/>
      <c r="D20" s="48"/>
      <c r="E20" s="48"/>
      <c r="F20" s="48"/>
      <c r="G20" s="48"/>
      <c r="H20" s="48"/>
      <c r="I20" s="48"/>
      <c r="J20" s="48"/>
    </row>
    <row r="21" spans="1:158" x14ac:dyDescent="0.3">
      <c r="A21" s="16" t="s">
        <v>22</v>
      </c>
      <c r="B21" s="49">
        <f>'[1]From DPU ARrearage RPT'!H53</f>
        <v>799362</v>
      </c>
      <c r="C21" s="49">
        <f>'[1]From DPU ARrearage RPT'!H54</f>
        <v>85348</v>
      </c>
      <c r="D21" s="49">
        <f>'[1]From DPU ARrearage RPT'!H58</f>
        <v>79178</v>
      </c>
      <c r="E21" s="99">
        <f>'[1]From DPU ARrearage RPT'!I53</f>
        <v>799297</v>
      </c>
      <c r="F21" s="51">
        <f>'[1]From DPU ARrearage RPT'!I54</f>
        <v>86411</v>
      </c>
      <c r="G21" s="51">
        <f>'[1]From DPU ARrearage RPT'!I58</f>
        <v>79249</v>
      </c>
      <c r="H21" s="52">
        <f>'[1]From DPU ARrearage RPT'!J53</f>
        <v>799199</v>
      </c>
      <c r="I21" s="52">
        <f>'[1]From DPU ARrearage RPT'!J54</f>
        <v>87221</v>
      </c>
      <c r="J21" s="52">
        <f>'[1]From DPU ARrearage RPT'!J58</f>
        <v>79226</v>
      </c>
    </row>
    <row r="22" spans="1:158" x14ac:dyDescent="0.3">
      <c r="A22" s="16" t="s">
        <v>23</v>
      </c>
      <c r="B22" s="100">
        <f>'[1]From DPU ARrearage RPT'!H81</f>
        <v>29</v>
      </c>
      <c r="C22" s="100">
        <f>'[1]From DPU ARrearage RPT'!H82</f>
        <v>0</v>
      </c>
      <c r="D22" s="100">
        <f>'[1]From DPU ARrearage RPT'!H86</f>
        <v>27</v>
      </c>
      <c r="E22" s="101">
        <f>'[1]From DPU ARrearage RPT'!I81</f>
        <v>42</v>
      </c>
      <c r="F22" s="102">
        <f>'[1]From DPU ARrearage RPT'!I82</f>
        <v>1</v>
      </c>
      <c r="G22" s="103">
        <f>'[1]From DPU ARrearage RPT'!I86</f>
        <v>44</v>
      </c>
      <c r="H22" s="104">
        <f>'[1]From DPU ARrearage RPT'!J81</f>
        <v>130</v>
      </c>
      <c r="I22" s="104">
        <f>'[1]From DPU ARrearage RPT'!J82</f>
        <v>2</v>
      </c>
      <c r="J22" s="104">
        <f>'[1]From DPU ARrearage RPT'!J86</f>
        <v>144</v>
      </c>
    </row>
    <row r="23" spans="1:158" x14ac:dyDescent="0.3">
      <c r="A23" s="16" t="s">
        <v>24</v>
      </c>
      <c r="B23" s="55">
        <f>'[1]RESI Disconnect Not'!Q8</f>
        <v>7</v>
      </c>
      <c r="C23" s="55">
        <f>'[1]RESI Disconnect Not'!Q9</f>
        <v>1</v>
      </c>
      <c r="D23" s="55">
        <f>'[1]COMM Disconnect Notices'!O7</f>
        <v>0</v>
      </c>
      <c r="E23" s="57">
        <f>'[1]RESI Disconnect Not'!R8</f>
        <v>4</v>
      </c>
      <c r="F23" s="57">
        <f>'[1]RESI Disconnect Not'!R9</f>
        <v>0</v>
      </c>
      <c r="G23" s="57">
        <f>'[1]COMM Disconnect Notices'!P7</f>
        <v>0</v>
      </c>
      <c r="H23" s="53">
        <f>'[1]RESI Disconnect Not'!S8</f>
        <v>2</v>
      </c>
      <c r="I23" s="53">
        <f>'[1]RESI Disconnect Not'!S9</f>
        <v>0</v>
      </c>
      <c r="J23" s="53">
        <f>'[1]COMM Disconnect Notices'!Q7</f>
        <v>1225</v>
      </c>
    </row>
    <row r="24" spans="1:158" x14ac:dyDescent="0.3">
      <c r="A24" s="16" t="s">
        <v>25</v>
      </c>
      <c r="B24" s="105">
        <f>'[1]From DPU ARrearage RPT'!H88</f>
        <v>9</v>
      </c>
      <c r="C24" s="105">
        <f>'[1]From DPU ARrearage RPT'!H89</f>
        <v>4</v>
      </c>
      <c r="D24" s="105">
        <f>'[1]From DPU ARrearage RPT'!H93</f>
        <v>7</v>
      </c>
      <c r="E24" s="106">
        <f>'[1]From DPU ARrearage RPT'!I88</f>
        <v>2</v>
      </c>
      <c r="F24" s="106">
        <f>'[1]From DPU ARrearage RPT'!I89</f>
        <v>0</v>
      </c>
      <c r="G24" s="57">
        <f>'[1]From DPU ARrearage RPT'!I93</f>
        <v>1</v>
      </c>
      <c r="H24" s="107">
        <f>'[1]From DPU ARrearage RPT'!J88</f>
        <v>36</v>
      </c>
      <c r="I24" s="107">
        <f>'[1]From DPU ARrearage RPT'!J89</f>
        <v>2</v>
      </c>
      <c r="J24" s="53">
        <f>'[1]From DPU ARrearage RPT'!J93</f>
        <v>39</v>
      </c>
    </row>
    <row r="25" spans="1:158" ht="24.6" customHeight="1" x14ac:dyDescent="0.3">
      <c r="A25" s="16" t="s">
        <v>26</v>
      </c>
      <c r="B25" s="71" t="s">
        <v>48</v>
      </c>
      <c r="C25" s="72"/>
      <c r="D25" s="73"/>
      <c r="E25" s="74" t="s">
        <v>29</v>
      </c>
      <c r="F25" s="75"/>
      <c r="G25" s="76"/>
      <c r="H25" s="77" t="s">
        <v>29</v>
      </c>
      <c r="I25" s="78"/>
      <c r="J25" s="79"/>
    </row>
    <row r="26" spans="1:158" ht="31.8" customHeight="1" x14ac:dyDescent="0.3">
      <c r="A26" s="16" t="s">
        <v>27</v>
      </c>
      <c r="B26" s="56">
        <v>45581</v>
      </c>
      <c r="C26" s="56">
        <v>4837</v>
      </c>
      <c r="D26" s="56">
        <v>1009</v>
      </c>
      <c r="E26" s="61">
        <v>41414</v>
      </c>
      <c r="F26" s="61">
        <v>4577</v>
      </c>
      <c r="G26" s="61">
        <v>985</v>
      </c>
      <c r="H26" s="62">
        <v>46305</v>
      </c>
      <c r="I26" s="62">
        <v>5268</v>
      </c>
      <c r="J26" s="62">
        <v>1228</v>
      </c>
    </row>
    <row r="27" spans="1:158" ht="31.8" customHeight="1" x14ac:dyDescent="0.3">
      <c r="A27" s="16" t="s">
        <v>28</v>
      </c>
      <c r="B27" s="63" t="s">
        <v>48</v>
      </c>
      <c r="C27" s="63" t="s">
        <v>48</v>
      </c>
      <c r="D27" s="63">
        <v>4479</v>
      </c>
      <c r="E27" s="64" t="s">
        <v>48</v>
      </c>
      <c r="F27" s="64" t="s">
        <v>48</v>
      </c>
      <c r="G27" s="64">
        <v>9959</v>
      </c>
      <c r="H27" s="65" t="s">
        <v>48</v>
      </c>
      <c r="I27" s="65" t="s">
        <v>48</v>
      </c>
      <c r="J27" s="65">
        <v>16520</v>
      </c>
    </row>
    <row r="28" spans="1:158" ht="28.8" x14ac:dyDescent="0.3">
      <c r="A28" s="16" t="s">
        <v>30</v>
      </c>
      <c r="B28" s="55">
        <v>8354</v>
      </c>
      <c r="C28" s="67">
        <v>3895</v>
      </c>
      <c r="D28" s="55">
        <v>288</v>
      </c>
      <c r="E28" s="57">
        <v>6718</v>
      </c>
      <c r="F28" s="68">
        <v>3202</v>
      </c>
      <c r="G28" s="57">
        <v>267</v>
      </c>
      <c r="H28" s="69">
        <v>6542</v>
      </c>
      <c r="I28" s="65">
        <v>2801</v>
      </c>
      <c r="J28" s="53">
        <v>316</v>
      </c>
    </row>
    <row r="29" spans="1:158" ht="28.8" x14ac:dyDescent="0.3">
      <c r="A29" s="16" t="s">
        <v>31</v>
      </c>
      <c r="B29" s="55">
        <v>466</v>
      </c>
      <c r="C29" s="55">
        <v>195</v>
      </c>
      <c r="D29" s="55">
        <v>24</v>
      </c>
      <c r="E29" s="57">
        <v>460</v>
      </c>
      <c r="F29" s="57">
        <v>195</v>
      </c>
      <c r="G29" s="57">
        <v>24</v>
      </c>
      <c r="H29" s="65">
        <v>456</v>
      </c>
      <c r="I29" s="65">
        <v>193</v>
      </c>
      <c r="J29" s="53">
        <v>24</v>
      </c>
    </row>
    <row r="30" spans="1:158" ht="28.8" x14ac:dyDescent="0.3">
      <c r="A30" s="16" t="s">
        <v>32</v>
      </c>
      <c r="B30" s="55">
        <v>1054</v>
      </c>
      <c r="C30" s="55">
        <v>501</v>
      </c>
      <c r="D30" s="55">
        <v>58</v>
      </c>
      <c r="E30" s="57">
        <v>1043</v>
      </c>
      <c r="F30" s="57">
        <v>500</v>
      </c>
      <c r="G30" s="57">
        <v>57</v>
      </c>
      <c r="H30" s="69">
        <v>1029</v>
      </c>
      <c r="I30" s="70">
        <v>497</v>
      </c>
      <c r="J30" s="53">
        <v>56</v>
      </c>
    </row>
    <row r="31" spans="1:158" ht="28.8" x14ac:dyDescent="0.3">
      <c r="A31" s="16" t="s">
        <v>33</v>
      </c>
      <c r="B31" s="71" t="s">
        <v>29</v>
      </c>
      <c r="C31" s="72"/>
      <c r="D31" s="73"/>
      <c r="E31" s="74" t="s">
        <v>29</v>
      </c>
      <c r="F31" s="75"/>
      <c r="G31" s="76"/>
      <c r="H31" s="77" t="s">
        <v>29</v>
      </c>
      <c r="I31" s="78"/>
      <c r="J31" s="79"/>
    </row>
    <row r="32" spans="1:158" ht="28.8" x14ac:dyDescent="0.3">
      <c r="A32" s="16" t="s">
        <v>34</v>
      </c>
      <c r="B32" s="63">
        <v>1973</v>
      </c>
      <c r="C32" s="63">
        <v>2296</v>
      </c>
      <c r="D32" s="80" t="s">
        <v>29</v>
      </c>
      <c r="E32" s="64">
        <v>3068</v>
      </c>
      <c r="F32" s="64">
        <v>3396</v>
      </c>
      <c r="G32" s="81" t="s">
        <v>29</v>
      </c>
      <c r="H32" s="65">
        <v>4060</v>
      </c>
      <c r="I32" s="65">
        <v>4357</v>
      </c>
      <c r="J32" s="82" t="s">
        <v>29</v>
      </c>
    </row>
    <row r="33" spans="1:158" x14ac:dyDescent="0.3">
      <c r="A33" s="16" t="s">
        <v>36</v>
      </c>
      <c r="B33" s="108">
        <v>417</v>
      </c>
      <c r="C33" s="63">
        <v>523</v>
      </c>
      <c r="D33" s="80"/>
      <c r="E33" s="64">
        <v>288</v>
      </c>
      <c r="F33" s="64">
        <v>422</v>
      </c>
      <c r="G33" s="81"/>
      <c r="H33" s="65">
        <v>313</v>
      </c>
      <c r="I33" s="65">
        <v>469</v>
      </c>
      <c r="J33" s="82"/>
    </row>
    <row r="34" spans="1:158" x14ac:dyDescent="0.3">
      <c r="A34" s="16" t="s">
        <v>37</v>
      </c>
      <c r="B34" s="63">
        <v>1268</v>
      </c>
      <c r="C34" s="63">
        <v>1179</v>
      </c>
      <c r="D34" s="80"/>
      <c r="E34" s="64">
        <v>1222</v>
      </c>
      <c r="F34" s="64">
        <v>1143</v>
      </c>
      <c r="G34" s="81"/>
      <c r="H34" s="65">
        <v>1147</v>
      </c>
      <c r="I34" s="65">
        <v>960</v>
      </c>
      <c r="J34" s="82"/>
    </row>
    <row r="35" spans="1:158" ht="15.6" x14ac:dyDescent="0.3">
      <c r="A35" s="16" t="s">
        <v>38</v>
      </c>
      <c r="B35" s="63" t="s">
        <v>35</v>
      </c>
      <c r="C35" s="83">
        <f>'[1]Amp (Galvin) '!C20</f>
        <v>67</v>
      </c>
      <c r="D35" s="80"/>
      <c r="E35" s="64" t="s">
        <v>35</v>
      </c>
      <c r="F35" s="84">
        <f>'[1]Amp (Galvin) '!D20</f>
        <v>75</v>
      </c>
      <c r="G35" s="81"/>
      <c r="H35" s="65" t="s">
        <v>35</v>
      </c>
      <c r="I35" s="85">
        <f>'[1]Amp (Galvin) '!E20</f>
        <v>80</v>
      </c>
      <c r="J35" s="82"/>
    </row>
    <row r="36" spans="1:158" ht="15.6" x14ac:dyDescent="0.3">
      <c r="A36" s="16" t="s">
        <v>39</v>
      </c>
      <c r="B36" s="63" t="s">
        <v>35</v>
      </c>
      <c r="C36" s="83">
        <f>'[1]Amp (Galvin) '!C21</f>
        <v>144</v>
      </c>
      <c r="D36" s="80"/>
      <c r="E36" s="64" t="s">
        <v>35</v>
      </c>
      <c r="F36" s="84">
        <f>'[1]Amp (Galvin) '!D21</f>
        <v>118</v>
      </c>
      <c r="G36" s="81"/>
      <c r="H36" s="65" t="s">
        <v>35</v>
      </c>
      <c r="I36" s="85">
        <f>'[1]Amp (Galvin) '!E21</f>
        <v>66</v>
      </c>
      <c r="J36" s="82"/>
    </row>
    <row r="37" spans="1:158" x14ac:dyDescent="0.3">
      <c r="A37" s="16" t="s">
        <v>40</v>
      </c>
      <c r="B37" s="63" t="s">
        <v>35</v>
      </c>
      <c r="C37" s="63" t="s">
        <v>35</v>
      </c>
      <c r="D37" s="80"/>
      <c r="E37" s="64" t="s">
        <v>35</v>
      </c>
      <c r="F37" s="64" t="s">
        <v>35</v>
      </c>
      <c r="G37" s="81"/>
      <c r="H37" s="65" t="s">
        <v>35</v>
      </c>
      <c r="I37" s="65" t="s">
        <v>35</v>
      </c>
      <c r="J37" s="82"/>
    </row>
    <row r="38" spans="1:158" ht="15.6" x14ac:dyDescent="0.3">
      <c r="A38" s="16" t="s">
        <v>41</v>
      </c>
      <c r="B38" s="63" t="s">
        <v>35</v>
      </c>
      <c r="C38" s="83">
        <f>'[1]Amp (Galvin) '!C22</f>
        <v>344</v>
      </c>
      <c r="D38" s="80"/>
      <c r="E38" s="64" t="s">
        <v>35</v>
      </c>
      <c r="F38" s="84">
        <f>'[1]Amp (Galvin) '!D22</f>
        <v>129</v>
      </c>
      <c r="G38" s="81"/>
      <c r="H38" s="65" t="s">
        <v>35</v>
      </c>
      <c r="I38" s="85">
        <f>'[1]Amp (Galvin) '!E22</f>
        <v>190</v>
      </c>
      <c r="J38" s="82"/>
    </row>
    <row r="39" spans="1:158" x14ac:dyDescent="0.3">
      <c r="A39" s="16" t="s">
        <v>42</v>
      </c>
      <c r="B39" s="86">
        <v>338</v>
      </c>
      <c r="C39" s="87"/>
      <c r="D39" s="80"/>
      <c r="E39" s="88">
        <v>72</v>
      </c>
      <c r="F39" s="89"/>
      <c r="G39" s="81"/>
      <c r="H39" s="90">
        <v>6171</v>
      </c>
      <c r="I39" s="91"/>
      <c r="J39" s="82"/>
    </row>
    <row r="40" spans="1:158" x14ac:dyDescent="0.3">
      <c r="A40" s="16" t="s">
        <v>43</v>
      </c>
      <c r="B40" s="86">
        <v>991</v>
      </c>
      <c r="C40" s="87"/>
      <c r="D40" s="80"/>
      <c r="E40" s="88">
        <v>860</v>
      </c>
      <c r="F40" s="89"/>
      <c r="G40" s="81"/>
      <c r="H40" s="90">
        <v>1048</v>
      </c>
      <c r="I40" s="91"/>
      <c r="J40" s="82"/>
    </row>
    <row r="41" spans="1:158" s="34" customFormat="1" x14ac:dyDescent="0.3">
      <c r="A41" s="46"/>
      <c r="B41" s="35"/>
      <c r="C41" s="35"/>
      <c r="D41" s="35"/>
      <c r="E41" s="35"/>
      <c r="F41" s="35"/>
      <c r="G41" s="35"/>
      <c r="H41" s="35"/>
      <c r="I41" s="35"/>
      <c r="J41" s="35"/>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row>
    <row r="42" spans="1:158" ht="28.8" x14ac:dyDescent="0.3">
      <c r="A42" s="16" t="s">
        <v>44</v>
      </c>
      <c r="B42" s="86" t="s">
        <v>35</v>
      </c>
      <c r="C42" s="86"/>
      <c r="D42" s="63">
        <v>3</v>
      </c>
      <c r="E42" s="88" t="s">
        <v>35</v>
      </c>
      <c r="F42" s="88"/>
      <c r="G42" s="64">
        <v>8</v>
      </c>
      <c r="H42" s="90" t="s">
        <v>35</v>
      </c>
      <c r="I42" s="90"/>
      <c r="J42" s="65">
        <v>6</v>
      </c>
    </row>
    <row r="43" spans="1:158" ht="28.8" x14ac:dyDescent="0.3">
      <c r="A43" s="16" t="s">
        <v>45</v>
      </c>
      <c r="B43" s="86" t="s">
        <v>35</v>
      </c>
      <c r="C43" s="86"/>
      <c r="D43" s="63">
        <v>0</v>
      </c>
      <c r="E43" s="88" t="s">
        <v>35</v>
      </c>
      <c r="F43" s="88"/>
      <c r="G43" s="64">
        <v>0</v>
      </c>
      <c r="H43" s="90" t="s">
        <v>35</v>
      </c>
      <c r="I43" s="90"/>
      <c r="J43" s="65">
        <v>0</v>
      </c>
    </row>
    <row r="44" spans="1:158" ht="28.8" x14ac:dyDescent="0.3">
      <c r="A44" s="16" t="s">
        <v>46</v>
      </c>
      <c r="B44" s="86" t="s">
        <v>35</v>
      </c>
      <c r="C44" s="86"/>
      <c r="D44" s="63">
        <v>0</v>
      </c>
      <c r="E44" s="88" t="s">
        <v>35</v>
      </c>
      <c r="F44" s="88"/>
      <c r="G44" s="64">
        <v>0</v>
      </c>
      <c r="H44" s="90" t="s">
        <v>35</v>
      </c>
      <c r="I44" s="90"/>
      <c r="J44" s="65">
        <v>0</v>
      </c>
    </row>
    <row r="45" spans="1:158" x14ac:dyDescent="0.3">
      <c r="A45" s="16" t="s">
        <v>47</v>
      </c>
      <c r="B45" s="86" t="s">
        <v>35</v>
      </c>
      <c r="C45" s="86"/>
      <c r="D45" s="63">
        <v>2</v>
      </c>
      <c r="E45" s="88" t="s">
        <v>35</v>
      </c>
      <c r="F45" s="88"/>
      <c r="G45" s="64">
        <v>7</v>
      </c>
      <c r="H45" s="90" t="s">
        <v>35</v>
      </c>
      <c r="I45" s="90"/>
      <c r="J45" s="65">
        <v>0</v>
      </c>
    </row>
    <row r="46" spans="1:158" x14ac:dyDescent="0.3">
      <c r="E46"/>
      <c r="F46"/>
      <c r="G46"/>
      <c r="H46"/>
      <c r="I46"/>
      <c r="J46"/>
    </row>
    <row r="47" spans="1:158" x14ac:dyDescent="0.3">
      <c r="E47"/>
      <c r="F47"/>
      <c r="G47"/>
      <c r="H47"/>
      <c r="I47"/>
      <c r="J47"/>
    </row>
    <row r="48" spans="1:158" x14ac:dyDescent="0.3">
      <c r="E48"/>
      <c r="F48"/>
      <c r="G48"/>
      <c r="H48"/>
      <c r="I48"/>
      <c r="J48"/>
    </row>
    <row r="49" spans="2:10" x14ac:dyDescent="0.3">
      <c r="E49"/>
      <c r="F49"/>
      <c r="G49"/>
      <c r="H49"/>
      <c r="I49"/>
      <c r="J49"/>
    </row>
    <row r="50" spans="2:10" x14ac:dyDescent="0.3">
      <c r="E50"/>
      <c r="F50"/>
      <c r="G50"/>
      <c r="H50"/>
      <c r="I50"/>
      <c r="J50"/>
    </row>
    <row r="51" spans="2:10" x14ac:dyDescent="0.3">
      <c r="B51" s="109"/>
      <c r="C51" s="109"/>
      <c r="D51" s="109"/>
      <c r="E51" s="109"/>
      <c r="F51" s="109"/>
      <c r="G51" s="109"/>
      <c r="H51" s="109"/>
      <c r="I51" s="109"/>
      <c r="J51" s="109"/>
    </row>
    <row r="52" spans="2:10" x14ac:dyDescent="0.3">
      <c r="E52"/>
      <c r="F52"/>
      <c r="G52"/>
      <c r="H52"/>
      <c r="I52"/>
      <c r="J52"/>
    </row>
    <row r="53" spans="2:10" x14ac:dyDescent="0.3">
      <c r="E53"/>
      <c r="F53"/>
      <c r="G53"/>
      <c r="H53"/>
      <c r="I53"/>
      <c r="J53"/>
    </row>
    <row r="54" spans="2:10" x14ac:dyDescent="0.3">
      <c r="E54"/>
      <c r="F54"/>
      <c r="G54"/>
      <c r="H54"/>
      <c r="I54"/>
      <c r="J54"/>
    </row>
    <row r="55" spans="2:10" x14ac:dyDescent="0.3">
      <c r="E55"/>
      <c r="F55"/>
      <c r="G55"/>
      <c r="H55"/>
      <c r="I55"/>
      <c r="J55"/>
    </row>
    <row r="56" spans="2:10" x14ac:dyDescent="0.3">
      <c r="E56"/>
      <c r="F56"/>
      <c r="G56"/>
      <c r="H56"/>
      <c r="I56"/>
      <c r="J56"/>
    </row>
    <row r="57" spans="2:10" x14ac:dyDescent="0.3">
      <c r="E57"/>
      <c r="F57"/>
      <c r="G57"/>
      <c r="H57"/>
      <c r="I57"/>
      <c r="J57"/>
    </row>
    <row r="58" spans="2:10" x14ac:dyDescent="0.3">
      <c r="E58"/>
      <c r="F58"/>
      <c r="G58"/>
      <c r="H58"/>
      <c r="I58"/>
      <c r="J58"/>
    </row>
    <row r="59" spans="2:10" x14ac:dyDescent="0.3">
      <c r="E59"/>
      <c r="F59"/>
      <c r="G59"/>
      <c r="H59"/>
      <c r="I59"/>
      <c r="J59"/>
    </row>
    <row r="60" spans="2:10" x14ac:dyDescent="0.3">
      <c r="E60"/>
      <c r="F60"/>
      <c r="G60"/>
      <c r="H60"/>
      <c r="I60"/>
      <c r="J60"/>
    </row>
    <row r="61" spans="2:10" x14ac:dyDescent="0.3">
      <c r="E61"/>
      <c r="F61"/>
      <c r="G61"/>
      <c r="H61"/>
      <c r="I61"/>
      <c r="J61"/>
    </row>
    <row r="62" spans="2:10" x14ac:dyDescent="0.3">
      <c r="E62"/>
      <c r="F62"/>
      <c r="G62"/>
      <c r="H62"/>
      <c r="I62"/>
      <c r="J62"/>
    </row>
    <row r="63" spans="2:10" x14ac:dyDescent="0.3">
      <c r="E63"/>
      <c r="F63"/>
      <c r="G63"/>
      <c r="H63"/>
      <c r="I63"/>
      <c r="J63"/>
    </row>
    <row r="64" spans="2:10" x14ac:dyDescent="0.3">
      <c r="E64"/>
      <c r="F64"/>
      <c r="G64"/>
      <c r="H64"/>
      <c r="I64"/>
      <c r="J64"/>
    </row>
    <row r="65" spans="5:10" x14ac:dyDescent="0.3">
      <c r="E65"/>
      <c r="F65"/>
      <c r="G65"/>
      <c r="H65"/>
      <c r="I65"/>
      <c r="J65"/>
    </row>
    <row r="66" spans="5:10" x14ac:dyDescent="0.3">
      <c r="E66"/>
      <c r="F66"/>
      <c r="G66"/>
      <c r="H66"/>
      <c r="I66"/>
      <c r="J66"/>
    </row>
    <row r="67" spans="5:10" x14ac:dyDescent="0.3">
      <c r="E67"/>
      <c r="F67"/>
      <c r="G67"/>
      <c r="H67"/>
      <c r="I67"/>
      <c r="J67"/>
    </row>
    <row r="68" spans="5:10" x14ac:dyDescent="0.3">
      <c r="E68"/>
      <c r="F68"/>
      <c r="G68"/>
      <c r="H68"/>
      <c r="I68"/>
      <c r="J68"/>
    </row>
    <row r="69" spans="5:10" x14ac:dyDescent="0.3">
      <c r="E69"/>
      <c r="F69"/>
      <c r="G69"/>
      <c r="H69"/>
      <c r="I69"/>
      <c r="J69"/>
    </row>
    <row r="70" spans="5:10" x14ac:dyDescent="0.3">
      <c r="E70"/>
      <c r="F70"/>
      <c r="G70"/>
      <c r="H70"/>
      <c r="I70"/>
      <c r="J70"/>
    </row>
    <row r="71" spans="5:10" x14ac:dyDescent="0.3">
      <c r="E71"/>
      <c r="F71"/>
      <c r="G71"/>
      <c r="H71"/>
      <c r="I71"/>
      <c r="J71"/>
    </row>
    <row r="72" spans="5:10" x14ac:dyDescent="0.3">
      <c r="E72"/>
      <c r="F72"/>
      <c r="G72"/>
      <c r="H72"/>
      <c r="I72"/>
      <c r="J72"/>
    </row>
    <row r="73" spans="5:10" x14ac:dyDescent="0.3">
      <c r="E73"/>
      <c r="F73"/>
      <c r="G73"/>
      <c r="H73"/>
      <c r="I73"/>
      <c r="J73"/>
    </row>
    <row r="74" spans="5:10" x14ac:dyDescent="0.3">
      <c r="E74"/>
      <c r="F74"/>
      <c r="G74"/>
      <c r="H74"/>
      <c r="I74"/>
      <c r="J74"/>
    </row>
    <row r="75" spans="5:10" x14ac:dyDescent="0.3">
      <c r="E75"/>
      <c r="F75"/>
      <c r="G75"/>
      <c r="H75"/>
      <c r="I75"/>
      <c r="J75"/>
    </row>
    <row r="76" spans="5:10" x14ac:dyDescent="0.3">
      <c r="E76"/>
      <c r="F76"/>
      <c r="G76"/>
      <c r="H76"/>
      <c r="I76"/>
      <c r="J76"/>
    </row>
    <row r="77" spans="5:10" x14ac:dyDescent="0.3">
      <c r="E77"/>
      <c r="F77"/>
      <c r="G77"/>
      <c r="H77"/>
      <c r="I77"/>
      <c r="J77"/>
    </row>
    <row r="78" spans="5:10" x14ac:dyDescent="0.3">
      <c r="E78"/>
      <c r="F78"/>
      <c r="G78"/>
      <c r="H78"/>
      <c r="I78"/>
      <c r="J78"/>
    </row>
    <row r="79" spans="5:10" x14ac:dyDescent="0.3">
      <c r="E79"/>
      <c r="F79"/>
      <c r="G79"/>
      <c r="H79"/>
      <c r="I79"/>
      <c r="J79"/>
    </row>
    <row r="80" spans="5:10" x14ac:dyDescent="0.3">
      <c r="E80"/>
      <c r="F80"/>
      <c r="G80"/>
      <c r="H80"/>
      <c r="I80"/>
      <c r="J80"/>
    </row>
    <row r="81" spans="5:10" x14ac:dyDescent="0.3">
      <c r="E81"/>
      <c r="F81"/>
      <c r="G81"/>
      <c r="H81"/>
      <c r="I81"/>
      <c r="J81"/>
    </row>
    <row r="82" spans="5:10" x14ac:dyDescent="0.3">
      <c r="E82"/>
      <c r="F82"/>
      <c r="G82"/>
      <c r="H82"/>
      <c r="I82"/>
      <c r="J82"/>
    </row>
    <row r="83" spans="5:10" x14ac:dyDescent="0.3">
      <c r="E83"/>
      <c r="F83"/>
      <c r="G83"/>
      <c r="H83"/>
      <c r="I83"/>
      <c r="J83"/>
    </row>
    <row r="84" spans="5:10" x14ac:dyDescent="0.3">
      <c r="E84"/>
      <c r="F84"/>
      <c r="G84"/>
      <c r="H84"/>
      <c r="I84"/>
      <c r="J84"/>
    </row>
    <row r="85" spans="5:10" x14ac:dyDescent="0.3">
      <c r="E85"/>
      <c r="F85"/>
      <c r="G85"/>
      <c r="H85"/>
      <c r="I85"/>
      <c r="J85"/>
    </row>
    <row r="86" spans="5:10" x14ac:dyDescent="0.3">
      <c r="E86"/>
      <c r="F86"/>
      <c r="G86"/>
      <c r="H86"/>
      <c r="I86"/>
      <c r="J86"/>
    </row>
    <row r="87" spans="5:10" x14ac:dyDescent="0.3">
      <c r="E87"/>
      <c r="F87"/>
      <c r="G87"/>
      <c r="H87"/>
      <c r="I87"/>
      <c r="J87"/>
    </row>
    <row r="88" spans="5:10" x14ac:dyDescent="0.3">
      <c r="E88"/>
      <c r="F88"/>
      <c r="G88"/>
      <c r="H88"/>
      <c r="I88"/>
      <c r="J88"/>
    </row>
    <row r="89" spans="5:10" x14ac:dyDescent="0.3">
      <c r="E89"/>
      <c r="F89"/>
      <c r="G89"/>
      <c r="H89"/>
      <c r="I89"/>
      <c r="J89"/>
    </row>
    <row r="90" spans="5:10" x14ac:dyDescent="0.3">
      <c r="E90"/>
      <c r="F90"/>
      <c r="G90"/>
      <c r="H90"/>
      <c r="I90"/>
      <c r="J90"/>
    </row>
    <row r="91" spans="5:10" x14ac:dyDescent="0.3">
      <c r="E91"/>
      <c r="F91"/>
      <c r="G91"/>
      <c r="H91"/>
      <c r="I91"/>
      <c r="J91"/>
    </row>
    <row r="92" spans="5:10" x14ac:dyDescent="0.3">
      <c r="E92"/>
      <c r="F92"/>
      <c r="G92"/>
      <c r="H92"/>
      <c r="I92"/>
      <c r="J92"/>
    </row>
    <row r="93" spans="5:10" x14ac:dyDescent="0.3">
      <c r="E93"/>
      <c r="F93"/>
      <c r="G93"/>
      <c r="H93"/>
      <c r="I93"/>
      <c r="J93"/>
    </row>
    <row r="94" spans="5:10" x14ac:dyDescent="0.3">
      <c r="E94"/>
      <c r="F94"/>
      <c r="G94"/>
      <c r="H94"/>
      <c r="I94"/>
      <c r="J94"/>
    </row>
    <row r="95" spans="5:10" x14ac:dyDescent="0.3">
      <c r="E95"/>
      <c r="F95"/>
      <c r="G95"/>
      <c r="H95"/>
      <c r="I95"/>
      <c r="J95"/>
    </row>
    <row r="96" spans="5:10" x14ac:dyDescent="0.3">
      <c r="E96"/>
      <c r="F96"/>
      <c r="G96"/>
      <c r="H96"/>
      <c r="I96"/>
      <c r="J96"/>
    </row>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sheetData>
  <mergeCells count="43">
    <mergeCell ref="B45:C45"/>
    <mergeCell ref="E45:F45"/>
    <mergeCell ref="H45:I45"/>
    <mergeCell ref="B43:C43"/>
    <mergeCell ref="E43:F43"/>
    <mergeCell ref="H43:I43"/>
    <mergeCell ref="B44:C44"/>
    <mergeCell ref="E44:F44"/>
    <mergeCell ref="H44:I44"/>
    <mergeCell ref="B41:D41"/>
    <mergeCell ref="E41:G41"/>
    <mergeCell ref="H41:J41"/>
    <mergeCell ref="B42:C42"/>
    <mergeCell ref="E42:F42"/>
    <mergeCell ref="H42:I42"/>
    <mergeCell ref="D32:D40"/>
    <mergeCell ref="G32:G40"/>
    <mergeCell ref="J32:J40"/>
    <mergeCell ref="B39:C39"/>
    <mergeCell ref="E39:F39"/>
    <mergeCell ref="H39:I39"/>
    <mergeCell ref="B40:C40"/>
    <mergeCell ref="E40:F40"/>
    <mergeCell ref="H40:I40"/>
    <mergeCell ref="B18:J18"/>
    <mergeCell ref="B25:D25"/>
    <mergeCell ref="E25:G25"/>
    <mergeCell ref="H25:J25"/>
    <mergeCell ref="B31:D31"/>
    <mergeCell ref="E31:G31"/>
    <mergeCell ref="H31:J31"/>
    <mergeCell ref="B13:D13"/>
    <mergeCell ref="E13:G13"/>
    <mergeCell ref="H13:J13"/>
    <mergeCell ref="B15:J15"/>
    <mergeCell ref="B16:J16"/>
    <mergeCell ref="B17:J17"/>
    <mergeCell ref="B1:D1"/>
    <mergeCell ref="E1:G1"/>
    <mergeCell ref="H1:J1"/>
    <mergeCell ref="B7:D7"/>
    <mergeCell ref="E7:G7"/>
    <mergeCell ref="H7:J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MECO Q1 23</vt:lpstr>
      <vt:lpstr>NANT Q1 23</vt:lpstr>
      <vt:lpstr>MAG Q1 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Armani, Andrew</dc:creator>
  <cp:lastModifiedBy>Armani, Andrew</cp:lastModifiedBy>
  <dcterms:created xsi:type="dcterms:W3CDTF">2023-04-25T13:25:44Z</dcterms:created>
  <dcterms:modified xsi:type="dcterms:W3CDTF">2023-04-25T13:27:56Z</dcterms:modified>
</cp:coreProperties>
</file>