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31C532F2-D6E8-4974-8D91-6773E9083A7D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Sep" sheetId="36" r:id="rId2"/>
  </sheets>
  <definedNames>
    <definedName name="_xlnm.Print_Area" localSheetId="0">Glossary!$A$1:$C$38</definedName>
    <definedName name="_xlnm.Print_Area" localSheetId="1">Sep!$A$1:$BK$143</definedName>
    <definedName name="_xlnm.Print_Titles" localSheetId="1">Sep!$1:$9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S120" i="36"/>
  <c r="AR120" i="36"/>
  <c r="AQ120" i="36"/>
  <c r="AP120" i="36"/>
  <c r="AO120" i="36"/>
  <c r="AN120" i="36"/>
  <c r="AS119" i="36"/>
  <c r="AR119" i="36"/>
  <c r="AQ119" i="36"/>
  <c r="AP119" i="36"/>
  <c r="AO119" i="36"/>
  <c r="AN119" i="36"/>
  <c r="AS118" i="36"/>
  <c r="AR118" i="36"/>
  <c r="AQ118" i="36"/>
  <c r="AP118" i="36"/>
  <c r="AO118" i="36"/>
  <c r="AN118" i="36"/>
  <c r="AS117" i="36"/>
  <c r="AS121" i="36" s="1"/>
  <c r="AR117" i="36"/>
  <c r="AQ117" i="36"/>
  <c r="AP117" i="36"/>
  <c r="AO117" i="36"/>
  <c r="AN117" i="36"/>
  <c r="AS116" i="36"/>
  <c r="AR116" i="36"/>
  <c r="AQ116" i="36"/>
  <c r="AQ121" i="36" s="1"/>
  <c r="AP116" i="36"/>
  <c r="AO116" i="36"/>
  <c r="AO121" i="36" s="1"/>
  <c r="AN116" i="36"/>
  <c r="AN114" i="36"/>
  <c r="AN107" i="36"/>
  <c r="AN86" i="36"/>
  <c r="AN79" i="36"/>
  <c r="AS72" i="36"/>
  <c r="AP72" i="36"/>
  <c r="AO72" i="36"/>
  <c r="AN72" i="36"/>
  <c r="AS71" i="36"/>
  <c r="AR71" i="36"/>
  <c r="AQ71" i="36"/>
  <c r="AP71" i="36"/>
  <c r="AO71" i="36"/>
  <c r="AN71" i="36"/>
  <c r="AS70" i="36"/>
  <c r="AR70" i="36"/>
  <c r="AQ70" i="36"/>
  <c r="AP70" i="36"/>
  <c r="AO70" i="36"/>
  <c r="AN70" i="36"/>
  <c r="AS69" i="36"/>
  <c r="AR69" i="36"/>
  <c r="AQ69" i="36"/>
  <c r="AP69" i="36"/>
  <c r="AO69" i="36"/>
  <c r="AN69" i="36"/>
  <c r="AS68" i="36"/>
  <c r="CA68" i="36" s="1"/>
  <c r="AR68" i="36"/>
  <c r="AQ68" i="36"/>
  <c r="AP68" i="36"/>
  <c r="AO68" i="36"/>
  <c r="AN68" i="36"/>
  <c r="AS67" i="36"/>
  <c r="AR67" i="36"/>
  <c r="AQ67" i="36"/>
  <c r="AP67" i="36"/>
  <c r="AO67" i="36"/>
  <c r="AN67" i="36"/>
  <c r="AR65" i="36"/>
  <c r="AQ65" i="36"/>
  <c r="AQ72" i="36" s="1"/>
  <c r="AN65" i="36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4" i="36" s="1"/>
  <c r="CA42" i="36"/>
  <c r="CA43" i="36"/>
  <c r="CA46" i="36"/>
  <c r="CA47" i="36"/>
  <c r="CA48" i="36"/>
  <c r="CA49" i="36"/>
  <c r="CA50" i="36"/>
  <c r="CA51" i="36" s="1"/>
  <c r="CA53" i="36"/>
  <c r="CA54" i="36"/>
  <c r="CA55" i="36"/>
  <c r="CA56" i="36"/>
  <c r="CA57" i="36"/>
  <c r="CA60" i="36"/>
  <c r="CA61" i="36"/>
  <c r="CA62" i="36"/>
  <c r="CA63" i="36"/>
  <c r="CA64" i="36"/>
  <c r="CA67" i="36"/>
  <c r="CA69" i="36"/>
  <c r="CA70" i="36"/>
  <c r="CA71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16" i="36"/>
  <c r="CA118" i="36"/>
  <c r="CA119" i="36"/>
  <c r="CA120" i="36"/>
  <c r="CA123" i="36"/>
  <c r="CA124" i="36"/>
  <c r="CA125" i="36"/>
  <c r="CA126" i="36"/>
  <c r="CA127" i="36"/>
  <c r="CA131" i="36"/>
  <c r="CA135" i="36" s="1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79" i="36" l="1"/>
  <c r="AR72" i="36"/>
  <c r="CA107" i="36"/>
  <c r="AP121" i="36"/>
  <c r="AR121" i="36"/>
  <c r="CA114" i="36"/>
  <c r="CA72" i="36"/>
  <c r="AN121" i="36"/>
  <c r="CA148" i="36"/>
  <c r="CA86" i="36"/>
  <c r="CA117" i="36"/>
  <c r="CA121" i="36" s="1"/>
  <c r="CA23" i="36"/>
  <c r="CA65" i="36"/>
  <c r="CA100" i="36"/>
  <c r="CA16" i="36"/>
  <c r="CA142" i="36"/>
  <c r="CA128" i="36"/>
  <c r="CA30" i="36"/>
  <c r="CA58" i="36"/>
  <c r="CA37" i="36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71" i="36"/>
  <c r="BZ70" i="36"/>
  <c r="BZ69" i="36"/>
  <c r="BZ68" i="36"/>
  <c r="BZ67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0" i="36" l="1"/>
  <c r="BZ86" i="36"/>
  <c r="BZ37" i="36"/>
  <c r="BZ58" i="36"/>
  <c r="BZ79" i="36"/>
  <c r="BZ51" i="36"/>
  <c r="BZ65" i="36"/>
  <c r="BZ114" i="36"/>
  <c r="BZ44" i="36"/>
  <c r="BZ107" i="36"/>
  <c r="BZ23" i="36"/>
  <c r="BZ16" i="36"/>
  <c r="BZ72" i="36"/>
  <c r="BZ142" i="36"/>
  <c r="BZ148" i="36"/>
  <c r="BZ135" i="36"/>
  <c r="BZ128" i="36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67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16" i="36" l="1"/>
  <c r="BY142" i="36"/>
  <c r="BY65" i="36"/>
  <c r="BY107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8" i="36" l="1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7" i="36" s="1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67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BX128" i="36" l="1"/>
  <c r="BX16" i="36"/>
  <c r="BX148" i="36"/>
  <c r="BX107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7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T148" i="36" l="1"/>
  <c r="BU148" i="36"/>
  <c r="BW107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67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Q148" i="36" l="1"/>
  <c r="BR148" i="36"/>
  <c r="BO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7" i="36" l="1"/>
  <c r="BZ117" i="36" s="1"/>
  <c r="BZ96" i="36"/>
  <c r="AF118" i="36"/>
  <c r="BZ118" i="36" s="1"/>
  <c r="BZ97" i="36"/>
  <c r="AF119" i="36"/>
  <c r="BZ119" i="36" s="1"/>
  <c r="BZ98" i="36"/>
  <c r="AF120" i="36"/>
  <c r="BZ120" i="36" s="1"/>
  <c r="BZ99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<sst xmlns="http://schemas.openxmlformats.org/spreadsheetml/2006/main" count="673" uniqueCount="125">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</sst>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74" t="s">
        <v>81</v>
      </c>
      <c r="B1" s="575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76" t="s">
        <v>77</v>
      </c>
      <c r="B7" s="577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76" t="s">
        <v>66</v>
      </c>
      <c r="B16" s="577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76"/>
      <c r="B40" s="577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T26" sqref="AT2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16384" width="9.28515625" style="1"/>
  </cols>
  <sheetData>
    <row r="1" spans="1:82" ht="15.75" thickBot="1" x14ac:dyDescent="0.3">
      <c r="B1" s="581" t="s">
        <v>15</v>
      </c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A1" s="582"/>
      <c r="BB1" s="582"/>
      <c r="BC1" s="582"/>
      <c r="BD1" s="582"/>
      <c r="BE1" s="582"/>
      <c r="BF1" s="582"/>
      <c r="BG1" s="582"/>
      <c r="BH1" s="582"/>
      <c r="BI1" s="582"/>
      <c r="BJ1" s="582"/>
    </row>
    <row r="2" spans="1:82" ht="27.6" customHeight="1" thickTop="1" thickBot="1" x14ac:dyDescent="0.3">
      <c r="B2" s="3" t="s">
        <v>0</v>
      </c>
      <c r="C2" s="583"/>
      <c r="D2" s="584"/>
      <c r="E2" s="584"/>
      <c r="F2" s="584"/>
      <c r="G2" s="584"/>
      <c r="H2" s="584"/>
      <c r="I2" s="584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6"/>
      <c r="AO2" s="536"/>
      <c r="AP2" s="536"/>
      <c r="AQ2" s="536"/>
      <c r="AR2" s="536"/>
      <c r="AS2" s="536"/>
      <c r="AT2" s="536"/>
      <c r="AU2" s="536"/>
      <c r="AV2" s="536"/>
      <c r="AW2" s="5"/>
      <c r="AX2" s="6"/>
    </row>
    <row r="3" spans="1:82" ht="27.6" customHeight="1" thickTop="1" thickBot="1" x14ac:dyDescent="0.3">
      <c r="B3" s="3" t="s">
        <v>57</v>
      </c>
      <c r="C3" s="585"/>
      <c r="D3" s="586"/>
      <c r="E3" s="586"/>
      <c r="F3" s="586"/>
      <c r="G3" s="586"/>
      <c r="H3" s="586"/>
      <c r="I3" s="586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6"/>
      <c r="AO3" s="536"/>
      <c r="AP3" s="536"/>
      <c r="AQ3" s="536"/>
      <c r="AR3" s="536"/>
      <c r="AS3" s="536"/>
      <c r="AT3" s="536"/>
      <c r="AU3" s="536"/>
      <c r="AV3" s="536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87" t="s">
        <v>124</v>
      </c>
      <c r="D5" s="588"/>
      <c r="E5" s="588"/>
      <c r="F5" s="588"/>
      <c r="G5" s="588"/>
      <c r="H5" s="588"/>
      <c r="I5" s="588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89">
        <v>2019</v>
      </c>
      <c r="D8" s="590"/>
      <c r="E8" s="590"/>
      <c r="F8" s="590"/>
      <c r="G8" s="590"/>
      <c r="H8" s="590"/>
      <c r="I8" s="590"/>
      <c r="J8" s="590"/>
      <c r="K8" s="590"/>
      <c r="L8" s="591"/>
      <c r="M8" s="578">
        <v>2020</v>
      </c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80"/>
      <c r="Y8" s="589">
        <v>2021</v>
      </c>
      <c r="Z8" s="590"/>
      <c r="AA8" s="590"/>
      <c r="AB8" s="590"/>
      <c r="AC8" s="590"/>
      <c r="AD8" s="590"/>
      <c r="AE8" s="590"/>
      <c r="AF8" s="590"/>
      <c r="AG8" s="427"/>
      <c r="AH8" s="428"/>
      <c r="AI8" s="459"/>
      <c r="AJ8" s="532"/>
      <c r="AK8" s="569">
        <v>2022</v>
      </c>
      <c r="AL8" s="570"/>
      <c r="AM8" s="570"/>
      <c r="AN8" s="571"/>
      <c r="AO8" s="571"/>
      <c r="AP8" s="571"/>
      <c r="AQ8" s="571"/>
      <c r="AR8" s="571"/>
      <c r="AS8" s="571"/>
      <c r="AT8" s="571"/>
      <c r="AU8" s="571"/>
      <c r="AV8" s="571"/>
      <c r="AW8" s="589" t="s">
        <v>115</v>
      </c>
      <c r="AX8" s="590"/>
      <c r="AY8" s="590"/>
      <c r="AZ8" s="590"/>
      <c r="BA8" s="590"/>
      <c r="BB8" s="590"/>
      <c r="BC8" s="590"/>
      <c r="BD8" s="590"/>
      <c r="BE8" s="590"/>
      <c r="BF8" s="591"/>
      <c r="BG8" s="578" t="s">
        <v>114</v>
      </c>
      <c r="BH8" s="579"/>
      <c r="BI8" s="579"/>
      <c r="BJ8" s="579"/>
      <c r="BK8" s="579"/>
      <c r="BL8" s="579"/>
      <c r="BM8" s="579"/>
      <c r="BN8" s="579"/>
      <c r="BO8" s="579"/>
      <c r="BP8" s="579"/>
      <c r="BQ8" s="579"/>
      <c r="BR8" s="580"/>
      <c r="BS8" s="578" t="s">
        <v>123</v>
      </c>
      <c r="BT8" s="579"/>
      <c r="BU8" s="579"/>
      <c r="BV8" s="579"/>
      <c r="BW8" s="579"/>
      <c r="BX8" s="579"/>
      <c r="BY8" s="579"/>
      <c r="BZ8" s="579"/>
      <c r="CA8" s="579"/>
      <c r="CB8" s="579"/>
      <c r="CC8" s="579"/>
      <c r="CD8" s="580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116</v>
      </c>
      <c r="AT9" s="392" t="s">
        <v>3</v>
      </c>
      <c r="AU9" s="392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7"/>
      <c r="AO10" s="537"/>
      <c r="AP10" s="537"/>
      <c r="AQ10" s="537"/>
      <c r="AR10" s="537"/>
      <c r="AS10" s="537"/>
      <c r="AT10" s="537"/>
      <c r="AU10" s="537"/>
      <c r="AV10" s="537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1">
        <v>254755</v>
      </c>
      <c r="AL11" s="467">
        <v>254171</v>
      </c>
      <c r="AM11" s="467">
        <v>253608</v>
      </c>
      <c r="AN11" s="592">
        <v>252645</v>
      </c>
      <c r="AO11" s="592">
        <v>252344</v>
      </c>
      <c r="AP11" s="592">
        <v>250518</v>
      </c>
      <c r="AQ11" s="592">
        <v>249892</v>
      </c>
      <c r="AR11" s="592">
        <v>249295</v>
      </c>
      <c r="AS11" s="592">
        <v>247745</v>
      </c>
      <c r="AT11" s="467"/>
      <c r="AU11" s="467"/>
      <c r="AV11" s="467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312">
        <f>AP11-AD11</f>
        <v>-5890</v>
      </c>
      <c r="BY11" s="312">
        <f>AQ11-AE11</f>
        <v>-5629</v>
      </c>
      <c r="BZ11" s="407">
        <f>AR11-AF11</f>
        <v>-5996</v>
      </c>
      <c r="CA11" s="407">
        <f>AS11-AG11</f>
        <v>-7431</v>
      </c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1">
        <v>48706</v>
      </c>
      <c r="AL12" s="467">
        <v>49446</v>
      </c>
      <c r="AM12" s="467">
        <v>49962</v>
      </c>
      <c r="AN12" s="592">
        <v>49815</v>
      </c>
      <c r="AO12" s="592">
        <v>49614</v>
      </c>
      <c r="AP12" s="592">
        <v>51088</v>
      </c>
      <c r="AQ12" s="592">
        <v>51438</v>
      </c>
      <c r="AR12" s="592">
        <v>51171</v>
      </c>
      <c r="AS12" s="592">
        <v>52606</v>
      </c>
      <c r="AT12" s="467"/>
      <c r="AU12" s="467"/>
      <c r="AV12" s="467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407">
        <f>AP12-AD12</f>
        <v>6124</v>
      </c>
      <c r="BY12" s="407">
        <f>AQ12-AE12</f>
        <v>5558</v>
      </c>
      <c r="BZ12" s="407">
        <f>AR12-AF12</f>
        <v>5066</v>
      </c>
      <c r="CA12" s="407">
        <f>AS12-AG12</f>
        <v>6244</v>
      </c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1">
        <v>24283</v>
      </c>
      <c r="AL13" s="467">
        <v>24318</v>
      </c>
      <c r="AM13" s="467">
        <v>24316</v>
      </c>
      <c r="AN13" s="592">
        <v>24294</v>
      </c>
      <c r="AO13" s="592">
        <v>24195</v>
      </c>
      <c r="AP13" s="592">
        <v>24117</v>
      </c>
      <c r="AQ13" s="592">
        <v>24063</v>
      </c>
      <c r="AR13" s="592">
        <v>23919</v>
      </c>
      <c r="AS13" s="592">
        <v>23863</v>
      </c>
      <c r="AT13" s="467"/>
      <c r="AU13" s="467"/>
      <c r="AV13" s="467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407">
        <f>AP13-AD13</f>
        <v>248</v>
      </c>
      <c r="BY13" s="407">
        <f>AQ13-AE13</f>
        <v>322</v>
      </c>
      <c r="BZ13" s="407">
        <f>AR13-AF13</f>
        <v>433</v>
      </c>
      <c r="CA13" s="407">
        <f>AS13-AG13</f>
        <v>474</v>
      </c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1">
        <v>6442</v>
      </c>
      <c r="AL14" s="467">
        <v>6449</v>
      </c>
      <c r="AM14" s="467">
        <v>6456</v>
      </c>
      <c r="AN14" s="592">
        <v>6442</v>
      </c>
      <c r="AO14" s="592">
        <v>6431</v>
      </c>
      <c r="AP14" s="592">
        <v>6423</v>
      </c>
      <c r="AQ14" s="592">
        <v>6413</v>
      </c>
      <c r="AR14" s="592">
        <v>6402</v>
      </c>
      <c r="AS14" s="592">
        <v>6410</v>
      </c>
      <c r="AT14" s="467"/>
      <c r="AU14" s="467"/>
      <c r="AV14" s="467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407">
        <f>AP14-AD14</f>
        <v>-199</v>
      </c>
      <c r="BY14" s="407">
        <f>AQ14-AE14</f>
        <v>-198</v>
      </c>
      <c r="BZ14" s="407">
        <f>AR14-AF14</f>
        <v>-184</v>
      </c>
      <c r="CA14" s="407">
        <f>AS14-AG14</f>
        <v>-171</v>
      </c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2">
        <v>926</v>
      </c>
      <c r="AL15" s="468">
        <v>929</v>
      </c>
      <c r="AM15" s="468">
        <v>927</v>
      </c>
      <c r="AN15" s="593">
        <v>925</v>
      </c>
      <c r="AO15" s="593">
        <v>924</v>
      </c>
      <c r="AP15" s="593">
        <v>924</v>
      </c>
      <c r="AQ15" s="593">
        <v>922</v>
      </c>
      <c r="AR15" s="593">
        <v>923</v>
      </c>
      <c r="AS15" s="593">
        <v>922</v>
      </c>
      <c r="AT15" s="468"/>
      <c r="AU15" s="468"/>
      <c r="AV15" s="468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408">
        <f>AP15-AD15</f>
        <v>11</v>
      </c>
      <c r="BY15" s="408">
        <f>AQ15-AE15</f>
        <v>8</v>
      </c>
      <c r="BZ15" s="408">
        <f>AR15-AF15</f>
        <v>9</v>
      </c>
      <c r="CA15" s="408">
        <f>AS15-AG15</f>
        <v>10</v>
      </c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594">
        <v>334121</v>
      </c>
      <c r="AO16" s="594">
        <v>333508</v>
      </c>
      <c r="AP16" s="594">
        <v>333070</v>
      </c>
      <c r="AQ16" s="594">
        <v>332728</v>
      </c>
      <c r="AR16" s="594">
        <v>331710</v>
      </c>
      <c r="AS16" s="594">
        <v>331546</v>
      </c>
      <c r="AT16" s="469"/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13">
        <f t="shared" ref="BX16:BY16" si="17">SUM(BX11:BX15)</f>
        <v>294</v>
      </c>
      <c r="BY16" s="313">
        <f t="shared" si="17"/>
        <v>61</v>
      </c>
      <c r="BZ16" s="313">
        <f t="shared" ref="BZ16:CA16" si="18">SUM(BZ11:BZ15)</f>
        <v>-672</v>
      </c>
      <c r="CA16" s="313">
        <f t="shared" si="18"/>
        <v>-874</v>
      </c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318"/>
      <c r="AS17" s="318"/>
      <c r="AT17" s="318"/>
      <c r="AU17" s="318"/>
      <c r="AV17" s="318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1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07">
        <v>47415</v>
      </c>
      <c r="AS18" s="407">
        <v>46592</v>
      </c>
      <c r="AT18" s="407"/>
      <c r="AU18" s="407"/>
      <c r="AV18" s="407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407">
        <f>AP18-AD18</f>
        <v>-7184</v>
      </c>
      <c r="BY18" s="407">
        <f>AQ18-AE18</f>
        <v>-11741</v>
      </c>
      <c r="BZ18" s="407">
        <f>AR18-AF18</f>
        <v>-14742</v>
      </c>
      <c r="CA18" s="407">
        <f>AS18-AG18</f>
        <v>-13571</v>
      </c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1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07">
        <v>24686</v>
      </c>
      <c r="AS19" s="407">
        <v>23655</v>
      </c>
      <c r="AT19" s="407"/>
      <c r="AU19" s="407"/>
      <c r="AV19" s="407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407">
        <f>AP19-AD19</f>
        <v>-4531</v>
      </c>
      <c r="BY19" s="407">
        <f>AQ19-AE19</f>
        <v>-4279</v>
      </c>
      <c r="BZ19" s="407">
        <f>AR19-AF19</f>
        <v>-7243</v>
      </c>
      <c r="CA19" s="407">
        <f>AS19-AG19</f>
        <v>-7830</v>
      </c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1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07">
        <v>4354</v>
      </c>
      <c r="AS20" s="407">
        <v>4202</v>
      </c>
      <c r="AT20" s="407"/>
      <c r="AU20" s="407"/>
      <c r="AV20" s="407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407">
        <f>AP20-AD20</f>
        <v>-399</v>
      </c>
      <c r="BY20" s="407">
        <f>AQ20-AE20</f>
        <v>-705</v>
      </c>
      <c r="BZ20" s="407">
        <f>AR20-AF20</f>
        <v>-442</v>
      </c>
      <c r="CA20" s="407">
        <f>AS20-AG20</f>
        <v>-482</v>
      </c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1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07">
        <v>887</v>
      </c>
      <c r="AS21" s="407">
        <v>788</v>
      </c>
      <c r="AT21" s="407"/>
      <c r="AU21" s="407"/>
      <c r="AV21" s="407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407">
        <f>AP21-AD21</f>
        <v>-111</v>
      </c>
      <c r="BY21" s="407">
        <f>AQ21-AE21</f>
        <v>-175</v>
      </c>
      <c r="BZ21" s="407">
        <f>AR21-AF21</f>
        <v>-132</v>
      </c>
      <c r="CA21" s="407">
        <f>AS21-AG21</f>
        <v>-210</v>
      </c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2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07">
        <v>154</v>
      </c>
      <c r="AS22" s="407">
        <v>139</v>
      </c>
      <c r="AT22" s="407"/>
      <c r="AU22" s="407"/>
      <c r="AV22" s="407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408">
        <f>AP22-AD22</f>
        <v>-5</v>
      </c>
      <c r="BY22" s="408">
        <f>AQ22-AE22</f>
        <v>4</v>
      </c>
      <c r="BZ22" s="408">
        <f>AR22-AF22</f>
        <v>9</v>
      </c>
      <c r="CA22" s="408">
        <f>AS22-AG22</f>
        <v>-1</v>
      </c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19">SUM(E18:E22)</f>
        <v>95303</v>
      </c>
      <c r="F23" s="39">
        <f t="shared" si="19"/>
        <v>100184</v>
      </c>
      <c r="G23" s="39">
        <f t="shared" si="19"/>
        <v>102006</v>
      </c>
      <c r="H23" s="39">
        <f t="shared" si="19"/>
        <v>96251</v>
      </c>
      <c r="I23" s="39">
        <f t="shared" si="19"/>
        <v>90658</v>
      </c>
      <c r="J23" s="39">
        <f t="shared" si="19"/>
        <v>92233</v>
      </c>
      <c r="K23" s="39">
        <f t="shared" si="19"/>
        <v>85139</v>
      </c>
      <c r="L23" s="312">
        <f t="shared" si="19"/>
        <v>84833</v>
      </c>
      <c r="M23" s="111">
        <f t="shared" si="19"/>
        <v>87292</v>
      </c>
      <c r="N23" s="310">
        <f t="shared" si="19"/>
        <v>86951</v>
      </c>
      <c r="O23" s="207">
        <f t="shared" si="19"/>
        <v>99142</v>
      </c>
      <c r="P23" s="207">
        <f t="shared" si="19"/>
        <v>99070</v>
      </c>
      <c r="Q23" s="207">
        <f t="shared" si="19"/>
        <v>95784</v>
      </c>
      <c r="R23" s="207">
        <f t="shared" si="19"/>
        <v>102160</v>
      </c>
      <c r="S23" s="207">
        <f t="shared" si="19"/>
        <v>95300</v>
      </c>
      <c r="T23" s="207">
        <f t="shared" si="19"/>
        <v>95149</v>
      </c>
      <c r="U23" s="207">
        <f t="shared" si="19"/>
        <v>99313</v>
      </c>
      <c r="V23" s="207">
        <f t="shared" si="19"/>
        <v>95497</v>
      </c>
      <c r="W23" s="207">
        <f t="shared" si="19"/>
        <v>90253</v>
      </c>
      <c r="X23" s="282">
        <f t="shared" ref="X23" si="20">SUM(X18:X22)</f>
        <v>94937</v>
      </c>
      <c r="Y23" s="39">
        <f t="shared" ref="Y23:AE23" si="21">SUM(Y18:Y22)</f>
        <v>84007</v>
      </c>
      <c r="Z23" s="246">
        <f t="shared" si="21"/>
        <v>91617</v>
      </c>
      <c r="AA23" s="207">
        <f t="shared" si="21"/>
        <v>97239</v>
      </c>
      <c r="AB23" s="207">
        <f t="shared" si="21"/>
        <v>90103</v>
      </c>
      <c r="AC23" s="207">
        <f t="shared" si="21"/>
        <v>94642</v>
      </c>
      <c r="AD23" s="207">
        <f t="shared" si="21"/>
        <v>100548</v>
      </c>
      <c r="AE23" s="207">
        <f t="shared" si="21"/>
        <v>98199</v>
      </c>
      <c r="AF23" s="207">
        <f t="shared" ref="AF23" si="22">SUM(AF18:AF22)</f>
        <v>100046</v>
      </c>
      <c r="AG23" s="207">
        <v>97470</v>
      </c>
      <c r="AH23" s="207">
        <f t="shared" ref="AH23" si="23">SUM(AH18:AH22)</f>
        <v>95028</v>
      </c>
      <c r="AI23" s="207">
        <f>SUM(AI18:AI22)</f>
        <v>94070</v>
      </c>
      <c r="AJ23" s="470">
        <v>90948</v>
      </c>
      <c r="AK23" s="543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07">
        <v>77496</v>
      </c>
      <c r="AS23" s="407">
        <v>75376</v>
      </c>
      <c r="AT23" s="407"/>
      <c r="AU23" s="407"/>
      <c r="AV23" s="407"/>
      <c r="AW23" s="111">
        <f t="shared" si="19"/>
        <v>6010</v>
      </c>
      <c r="AX23" s="39">
        <f t="shared" si="19"/>
        <v>-3419</v>
      </c>
      <c r="AY23" s="39">
        <f t="shared" si="19"/>
        <v>481</v>
      </c>
      <c r="AZ23" s="39">
        <f t="shared" si="19"/>
        <v>1976</v>
      </c>
      <c r="BA23" s="39">
        <f t="shared" si="19"/>
        <v>-6706</v>
      </c>
      <c r="BB23" s="39">
        <f t="shared" si="19"/>
        <v>-1102</v>
      </c>
      <c r="BC23" s="39">
        <f t="shared" si="19"/>
        <v>8655</v>
      </c>
      <c r="BD23" s="39">
        <f t="shared" si="19"/>
        <v>3264</v>
      </c>
      <c r="BE23" s="39">
        <f t="shared" si="19"/>
        <v>5114</v>
      </c>
      <c r="BF23" s="250">
        <f t="shared" ref="BF23:BG23" si="24">SUM(BF18:BF22)</f>
        <v>10104</v>
      </c>
      <c r="BG23" s="39">
        <f t="shared" si="24"/>
        <v>-3285</v>
      </c>
      <c r="BH23" s="39">
        <f t="shared" ref="BH23:BI23" si="25">SUM(BH18:BH22)</f>
        <v>4666</v>
      </c>
      <c r="BI23" s="39">
        <f t="shared" si="25"/>
        <v>-1903</v>
      </c>
      <c r="BJ23" s="39">
        <f t="shared" ref="BJ23:BK23" si="26">SUM(BJ18:BJ22)</f>
        <v>-8967</v>
      </c>
      <c r="BK23" s="39">
        <f t="shared" si="26"/>
        <v>-1142</v>
      </c>
      <c r="BL23" s="39">
        <f t="shared" ref="BL23:BM23" si="27">SUM(BL18:BL22)</f>
        <v>-1612</v>
      </c>
      <c r="BM23" s="39">
        <f t="shared" si="27"/>
        <v>2899</v>
      </c>
      <c r="BN23" s="312">
        <f t="shared" ref="BN23:BO23" si="28">SUM(BN18:BN22)</f>
        <v>4897</v>
      </c>
      <c r="BO23" s="310">
        <f t="shared" si="28"/>
        <v>-1843</v>
      </c>
      <c r="BP23" s="312">
        <f t="shared" ref="BP23:BQ23" si="29">SUM(BP18:BP22)</f>
        <v>-469</v>
      </c>
      <c r="BQ23" s="312">
        <f t="shared" si="29"/>
        <v>3817</v>
      </c>
      <c r="BR23" s="312">
        <f t="shared" ref="BR23:BS23" si="30">SUM(BR18:BR22)</f>
        <v>-3989</v>
      </c>
      <c r="BS23" s="486">
        <f t="shared" si="30"/>
        <v>2106</v>
      </c>
      <c r="BT23" s="312">
        <f t="shared" ref="BT23:BU23" si="31">SUM(BT18:BT22)</f>
        <v>98</v>
      </c>
      <c r="BU23" s="312">
        <f t="shared" si="31"/>
        <v>4056</v>
      </c>
      <c r="BV23" s="312">
        <f t="shared" ref="BV23:BW23" si="32">SUM(BV18:BV22)</f>
        <v>11345</v>
      </c>
      <c r="BW23" s="312">
        <f t="shared" si="32"/>
        <v>8310</v>
      </c>
      <c r="BX23" s="312">
        <f t="shared" ref="BX23:BY23" si="33">SUM(BX18:BX22)</f>
        <v>-12230</v>
      </c>
      <c r="BY23" s="312">
        <f t="shared" si="33"/>
        <v>-16896</v>
      </c>
      <c r="BZ23" s="312">
        <f t="shared" ref="BZ23:CA23" si="34">SUM(BZ18:BZ22)</f>
        <v>-22550</v>
      </c>
      <c r="CA23" s="312">
        <f t="shared" si="34"/>
        <v>-22094</v>
      </c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43"/>
      <c r="AL24" s="470"/>
      <c r="AM24" s="470"/>
      <c r="AN24" s="312"/>
      <c r="AO24" s="312"/>
      <c r="AP24" s="312"/>
      <c r="AQ24" s="312"/>
      <c r="AR24" s="312"/>
      <c r="AS24" s="312"/>
      <c r="AT24" s="312"/>
      <c r="AU24" s="312"/>
      <c r="AV24" s="312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1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07">
        <v>12658</v>
      </c>
      <c r="AS25" s="407">
        <v>13401</v>
      </c>
      <c r="AT25" s="407"/>
      <c r="AU25" s="407"/>
      <c r="AV25" s="407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407">
        <f>AP25-AD25</f>
        <v>-9241</v>
      </c>
      <c r="BY25" s="407">
        <f>AQ25-AE25</f>
        <v>-6454</v>
      </c>
      <c r="BZ25" s="407">
        <f>AR25-AF25</f>
        <v>-9303</v>
      </c>
      <c r="CA25" s="407">
        <f>AS25-AG25</f>
        <v>-6788</v>
      </c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1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07">
        <v>2152</v>
      </c>
      <c r="AS26" s="407">
        <v>2356</v>
      </c>
      <c r="AT26" s="407"/>
      <c r="AU26" s="407"/>
      <c r="AV26" s="407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407">
        <f>AP26-AD26</f>
        <v>-5909</v>
      </c>
      <c r="BY26" s="407">
        <f>AQ26-AE26</f>
        <v>-2669</v>
      </c>
      <c r="BZ26" s="407">
        <f>AR26-AF26</f>
        <v>-2503</v>
      </c>
      <c r="CA26" s="407">
        <f>AS26-AG26</f>
        <v>-1723</v>
      </c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1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07">
        <v>1255</v>
      </c>
      <c r="AS27" s="407">
        <v>1189</v>
      </c>
      <c r="AT27" s="407"/>
      <c r="AU27" s="407"/>
      <c r="AV27" s="407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407">
        <f>AP27-AD27</f>
        <v>-790</v>
      </c>
      <c r="BY27" s="407">
        <f>AQ27-AE27</f>
        <v>-448</v>
      </c>
      <c r="BZ27" s="407">
        <f>AR27-AF27</f>
        <v>-714</v>
      </c>
      <c r="CA27" s="407">
        <f>AS27-AG27</f>
        <v>-542</v>
      </c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1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07">
        <v>339</v>
      </c>
      <c r="AS28" s="407">
        <v>265</v>
      </c>
      <c r="AT28" s="407"/>
      <c r="AU28" s="407"/>
      <c r="AV28" s="407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407">
        <f>AP28-AD28</f>
        <v>-234</v>
      </c>
      <c r="BY28" s="407">
        <f>AQ28-AE28</f>
        <v>-159</v>
      </c>
      <c r="BZ28" s="407">
        <f>AR28-AF28</f>
        <v>-156</v>
      </c>
      <c r="CA28" s="407">
        <f>AS28-AG28</f>
        <v>-200</v>
      </c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2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08">
        <v>76</v>
      </c>
      <c r="AS29" s="408">
        <v>61</v>
      </c>
      <c r="AT29" s="408"/>
      <c r="AU29" s="408"/>
      <c r="AV29" s="408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408">
        <f>AP29-AD29</f>
        <v>-32</v>
      </c>
      <c r="BY29" s="408">
        <f>AQ29-AE29</f>
        <v>5</v>
      </c>
      <c r="BZ29" s="408">
        <f>AR29-AF29</f>
        <v>6</v>
      </c>
      <c r="CA29" s="408">
        <f>AS29-AG29</f>
        <v>-6</v>
      </c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5">SUM(E25:E29)</f>
        <v>32958</v>
      </c>
      <c r="F30" s="39">
        <f t="shared" si="35"/>
        <v>38722</v>
      </c>
      <c r="G30" s="39">
        <f t="shared" si="35"/>
        <v>36916</v>
      </c>
      <c r="H30" s="39">
        <f t="shared" si="35"/>
        <v>29503</v>
      </c>
      <c r="I30" s="39">
        <f t="shared" si="35"/>
        <v>27735</v>
      </c>
      <c r="J30" s="39">
        <f t="shared" si="35"/>
        <v>33223</v>
      </c>
      <c r="K30" s="39">
        <f t="shared" si="35"/>
        <v>29033</v>
      </c>
      <c r="L30" s="312">
        <f t="shared" si="35"/>
        <v>35916</v>
      </c>
      <c r="M30" s="111">
        <f t="shared" si="35"/>
        <v>38275</v>
      </c>
      <c r="N30" s="312">
        <f t="shared" si="35"/>
        <v>39682</v>
      </c>
      <c r="O30" s="207">
        <f t="shared" si="35"/>
        <v>48503</v>
      </c>
      <c r="P30" s="207">
        <f t="shared" si="35"/>
        <v>38692</v>
      </c>
      <c r="Q30" s="207">
        <f t="shared" si="35"/>
        <v>32416</v>
      </c>
      <c r="R30" s="207">
        <f t="shared" si="35"/>
        <v>37545</v>
      </c>
      <c r="S30" s="207">
        <f t="shared" si="35"/>
        <v>24580</v>
      </c>
      <c r="T30" s="207">
        <f t="shared" si="35"/>
        <v>24455</v>
      </c>
      <c r="U30" s="207">
        <f t="shared" si="35"/>
        <v>30811</v>
      </c>
      <c r="V30" s="207">
        <f t="shared" si="35"/>
        <v>27859</v>
      </c>
      <c r="W30" s="207">
        <f t="shared" si="35"/>
        <v>31504</v>
      </c>
      <c r="X30" s="282">
        <f t="shared" ref="X30" si="36">SUM(X25:X29)</f>
        <v>34838</v>
      </c>
      <c r="Y30" s="39">
        <f t="shared" ref="Y30:AE30" si="37">SUM(Y25:Y29)</f>
        <v>29074</v>
      </c>
      <c r="Z30" s="246">
        <f t="shared" si="37"/>
        <v>38675</v>
      </c>
      <c r="AA30" s="207">
        <f t="shared" si="37"/>
        <v>43212</v>
      </c>
      <c r="AB30" s="207">
        <f t="shared" si="37"/>
        <v>31904</v>
      </c>
      <c r="AC30" s="207">
        <f t="shared" si="37"/>
        <v>31176</v>
      </c>
      <c r="AD30" s="207">
        <f t="shared" si="37"/>
        <v>34514</v>
      </c>
      <c r="AE30" s="207">
        <f t="shared" si="37"/>
        <v>26397</v>
      </c>
      <c r="AF30" s="207">
        <f t="shared" ref="AF30" si="38">SUM(AF25:AF29)</f>
        <v>29150</v>
      </c>
      <c r="AG30" s="207">
        <v>26531</v>
      </c>
      <c r="AH30" s="207">
        <f t="shared" ref="AH30" si="39">SUM(AH25:AH29)</f>
        <v>27197</v>
      </c>
      <c r="AI30" s="207">
        <f>SUM(AI25:AI29)</f>
        <v>33234</v>
      </c>
      <c r="AJ30" s="470">
        <v>33401</v>
      </c>
      <c r="AK30" s="543">
        <f t="shared" ref="AK30:AL30" si="40">SUM(AK25:AK29)</f>
        <v>29556</v>
      </c>
      <c r="AL30" s="470">
        <f t="shared" si="40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312">
        <f>SUM(AR25:AR29)</f>
        <v>16480</v>
      </c>
      <c r="AS30" s="312">
        <v>17272</v>
      </c>
      <c r="AT30" s="312"/>
      <c r="AU30" s="312"/>
      <c r="AV30" s="312"/>
      <c r="AW30" s="111">
        <f t="shared" si="35"/>
        <v>5102</v>
      </c>
      <c r="AX30" s="39">
        <f t="shared" si="35"/>
        <v>-8482</v>
      </c>
      <c r="AY30" s="39">
        <f t="shared" si="35"/>
        <v>-542</v>
      </c>
      <c r="AZ30" s="39">
        <f t="shared" si="35"/>
        <v>-1177</v>
      </c>
      <c r="BA30" s="39">
        <f t="shared" si="35"/>
        <v>-12336</v>
      </c>
      <c r="BB30" s="39">
        <f t="shared" si="35"/>
        <v>-5048</v>
      </c>
      <c r="BC30" s="39">
        <f t="shared" si="35"/>
        <v>3076</v>
      </c>
      <c r="BD30" s="39">
        <f t="shared" si="35"/>
        <v>-5364</v>
      </c>
      <c r="BE30" s="39">
        <f t="shared" si="35"/>
        <v>2471</v>
      </c>
      <c r="BF30" s="250">
        <f t="shared" ref="BF30:BG30" si="41">SUM(BF25:BF29)</f>
        <v>-1078</v>
      </c>
      <c r="BG30" s="39">
        <f t="shared" si="41"/>
        <v>-9201</v>
      </c>
      <c r="BH30" s="39">
        <f t="shared" ref="BH30:BI30" si="42">SUM(BH25:BH29)</f>
        <v>-1007</v>
      </c>
      <c r="BI30" s="39">
        <f t="shared" si="42"/>
        <v>-5291</v>
      </c>
      <c r="BJ30" s="39">
        <f t="shared" ref="BJ30:BK30" si="43">SUM(BJ25:BJ29)</f>
        <v>-6788</v>
      </c>
      <c r="BK30" s="39">
        <f t="shared" si="43"/>
        <v>-1240</v>
      </c>
      <c r="BL30" s="39">
        <f t="shared" ref="BL30:BM30" si="44">SUM(BL25:BL29)</f>
        <v>-3031</v>
      </c>
      <c r="BM30" s="39">
        <f t="shared" si="44"/>
        <v>1817</v>
      </c>
      <c r="BN30" s="312">
        <f t="shared" ref="BN30:BO30" si="45">SUM(BN25:BN29)</f>
        <v>4695</v>
      </c>
      <c r="BO30" s="310">
        <f t="shared" si="45"/>
        <v>-4280</v>
      </c>
      <c r="BP30" s="312">
        <f t="shared" ref="BP30:BQ30" si="46">SUM(BP25:BP29)</f>
        <v>-662</v>
      </c>
      <c r="BQ30" s="312">
        <f t="shared" si="46"/>
        <v>1730</v>
      </c>
      <c r="BR30" s="312">
        <f t="shared" ref="BR30:BS30" si="47">SUM(BR25:BR29)</f>
        <v>-1437</v>
      </c>
      <c r="BS30" s="486">
        <f t="shared" si="47"/>
        <v>482</v>
      </c>
      <c r="BT30" s="312">
        <f t="shared" ref="BT30:BU30" si="48">SUM(BT25:BT29)</f>
        <v>-2577</v>
      </c>
      <c r="BU30" s="312">
        <f t="shared" si="48"/>
        <v>-2470</v>
      </c>
      <c r="BV30" s="312">
        <f t="shared" ref="BV30:BW30" si="49">SUM(BV25:BV29)</f>
        <v>6540</v>
      </c>
      <c r="BW30" s="312">
        <f t="shared" si="49"/>
        <v>-3039</v>
      </c>
      <c r="BX30" s="312">
        <f t="shared" ref="BX30:BY30" si="50">SUM(BX25:BX29)</f>
        <v>-16206</v>
      </c>
      <c r="BY30" s="312">
        <f t="shared" si="50"/>
        <v>-9725</v>
      </c>
      <c r="BZ30" s="312">
        <f t="shared" ref="BZ30:CA30" si="51">SUM(BZ25:BZ29)</f>
        <v>-12670</v>
      </c>
      <c r="CA30" s="312">
        <f t="shared" si="51"/>
        <v>-9259</v>
      </c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44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1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07">
        <v>6209</v>
      </c>
      <c r="AS32" s="407">
        <v>6242</v>
      </c>
      <c r="AT32" s="407"/>
      <c r="AU32" s="407"/>
      <c r="AV32" s="407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407">
        <f>AP32-AD32</f>
        <v>637</v>
      </c>
      <c r="BY32" s="407">
        <f>AQ32-AE32</f>
        <v>-3980</v>
      </c>
      <c r="BZ32" s="407">
        <f>AR32-AF32</f>
        <v>-1168</v>
      </c>
      <c r="CA32" s="407">
        <f>AS32-AG32</f>
        <v>-1656</v>
      </c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1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07">
        <v>1466</v>
      </c>
      <c r="AS33" s="407">
        <v>1352</v>
      </c>
      <c r="AT33" s="407"/>
      <c r="AU33" s="407"/>
      <c r="AV33" s="407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407">
        <f>AP33-AD33</f>
        <v>-2702</v>
      </c>
      <c r="BY33" s="407">
        <f>AQ33-AE33</f>
        <v>-5027</v>
      </c>
      <c r="BZ33" s="407">
        <f>AR33-AF33</f>
        <v>-1721</v>
      </c>
      <c r="CA33" s="407">
        <f>AS33-AG33</f>
        <v>-1300</v>
      </c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1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07">
        <v>468</v>
      </c>
      <c r="AS34" s="407">
        <v>432</v>
      </c>
      <c r="AT34" s="407"/>
      <c r="AU34" s="407"/>
      <c r="AV34" s="407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407">
        <f>AP34-AD34</f>
        <v>-272</v>
      </c>
      <c r="BY34" s="407">
        <f>AQ34-AE34</f>
        <v>-494</v>
      </c>
      <c r="BZ34" s="407">
        <f>AR34-AF34</f>
        <v>-148</v>
      </c>
      <c r="CA34" s="407">
        <f>AS34-AG34</f>
        <v>-394</v>
      </c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1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07">
        <v>65</v>
      </c>
      <c r="AS35" s="407">
        <v>73</v>
      </c>
      <c r="AT35" s="407"/>
      <c r="AU35" s="407"/>
      <c r="AV35" s="407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407">
        <f>AP35-AD35</f>
        <v>-57</v>
      </c>
      <c r="BY35" s="407">
        <f>AQ35-AE35</f>
        <v>-129</v>
      </c>
      <c r="BZ35" s="407">
        <f>AR35-AF35</f>
        <v>-89</v>
      </c>
      <c r="CA35" s="407">
        <f>AS35-AG35</f>
        <v>-95</v>
      </c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2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08">
        <v>19</v>
      </c>
      <c r="AS36" s="408">
        <v>22</v>
      </c>
      <c r="AT36" s="408"/>
      <c r="AU36" s="408"/>
      <c r="AV36" s="408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408">
        <f>AP36-AD36</f>
        <v>2</v>
      </c>
      <c r="BY36" s="408">
        <f>AQ36-AE36</f>
        <v>-27</v>
      </c>
      <c r="BZ36" s="408">
        <f>AR36-AF36</f>
        <v>-12</v>
      </c>
      <c r="CA36" s="408">
        <f>AS36-AG36</f>
        <v>-3</v>
      </c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2">SUM(E32:E36)</f>
        <v>24582</v>
      </c>
      <c r="F37" s="39">
        <f t="shared" si="52"/>
        <v>19220</v>
      </c>
      <c r="G37" s="39">
        <f t="shared" si="52"/>
        <v>19183</v>
      </c>
      <c r="H37" s="39">
        <f t="shared" si="52"/>
        <v>17415</v>
      </c>
      <c r="I37" s="39">
        <f t="shared" si="52"/>
        <v>13493</v>
      </c>
      <c r="J37" s="39">
        <f t="shared" si="52"/>
        <v>13218</v>
      </c>
      <c r="K37" s="39">
        <f t="shared" si="52"/>
        <v>14555</v>
      </c>
      <c r="L37" s="312">
        <f t="shared" si="52"/>
        <v>10719</v>
      </c>
      <c r="M37" s="111">
        <f t="shared" si="52"/>
        <v>17160</v>
      </c>
      <c r="N37" s="312">
        <f t="shared" si="52"/>
        <v>17700</v>
      </c>
      <c r="O37" s="207">
        <f>SUM(O32:O36)</f>
        <v>18049</v>
      </c>
      <c r="P37" s="207">
        <f t="shared" ref="P37:BE37" si="53">SUM(P32:P36)</f>
        <v>22863</v>
      </c>
      <c r="Q37" s="207">
        <f t="shared" si="53"/>
        <v>18715</v>
      </c>
      <c r="R37" s="207">
        <f t="shared" si="53"/>
        <v>15664</v>
      </c>
      <c r="S37" s="207">
        <f t="shared" si="53"/>
        <v>20213</v>
      </c>
      <c r="T37" s="207">
        <f t="shared" si="53"/>
        <v>11933</v>
      </c>
      <c r="U37" s="207">
        <f t="shared" si="53"/>
        <v>10155</v>
      </c>
      <c r="V37" s="207">
        <f t="shared" si="53"/>
        <v>10597</v>
      </c>
      <c r="W37" s="207">
        <f t="shared" si="53"/>
        <v>10040</v>
      </c>
      <c r="X37" s="282">
        <f t="shared" ref="X37" si="54">SUM(X32:X36)</f>
        <v>15215</v>
      </c>
      <c r="Y37" s="39">
        <f t="shared" ref="Y37:AE37" si="55">SUM(Y32:Y36)</f>
        <v>11393</v>
      </c>
      <c r="Z37" s="246">
        <f t="shared" si="55"/>
        <v>11417</v>
      </c>
      <c r="AA37" s="207">
        <f t="shared" si="55"/>
        <v>14905</v>
      </c>
      <c r="AB37" s="207">
        <f t="shared" si="55"/>
        <v>17237</v>
      </c>
      <c r="AC37" s="207">
        <f t="shared" si="55"/>
        <v>16748</v>
      </c>
      <c r="AD37" s="207">
        <f t="shared" si="55"/>
        <v>14978</v>
      </c>
      <c r="AE37" s="207">
        <f t="shared" si="55"/>
        <v>17142</v>
      </c>
      <c r="AF37" s="207">
        <f t="shared" ref="AF37" si="56">SUM(AF32:AF36)</f>
        <v>11365</v>
      </c>
      <c r="AG37" s="207">
        <v>11569</v>
      </c>
      <c r="AH37" s="207">
        <f t="shared" ref="AH37" si="57">SUM(AH32:AH36)</f>
        <v>9855</v>
      </c>
      <c r="AI37" s="207">
        <f>SUM(AI32:AI36)</f>
        <v>9435</v>
      </c>
      <c r="AJ37" s="470">
        <v>13107</v>
      </c>
      <c r="AK37" s="543">
        <f t="shared" ref="AK37:AL37" si="58">SUM(AK32:AK36)</f>
        <v>12763</v>
      </c>
      <c r="AL37" s="470">
        <f t="shared" si="58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312">
        <f>SUM(AR32:AR36)</f>
        <v>8227</v>
      </c>
      <c r="AS37" s="312">
        <v>8121</v>
      </c>
      <c r="AT37" s="312"/>
      <c r="AU37" s="312"/>
      <c r="AV37" s="312"/>
      <c r="AW37" s="111">
        <f t="shared" si="53"/>
        <v>-752</v>
      </c>
      <c r="AX37" s="39">
        <f t="shared" si="53"/>
        <v>165</v>
      </c>
      <c r="AY37" s="39">
        <f t="shared" si="53"/>
        <v>-5867</v>
      </c>
      <c r="AZ37" s="39">
        <f t="shared" si="53"/>
        <v>-3556</v>
      </c>
      <c r="BA37" s="39">
        <f t="shared" si="53"/>
        <v>1030</v>
      </c>
      <c r="BB37" s="39">
        <f t="shared" si="53"/>
        <v>-5482</v>
      </c>
      <c r="BC37" s="39">
        <f t="shared" si="53"/>
        <v>-3338</v>
      </c>
      <c r="BD37" s="39">
        <f t="shared" si="53"/>
        <v>-2621</v>
      </c>
      <c r="BE37" s="39">
        <f t="shared" si="53"/>
        <v>-4515</v>
      </c>
      <c r="BF37" s="250">
        <f t="shared" ref="BF37:BG37" si="59">SUM(BF32:BF36)</f>
        <v>4496</v>
      </c>
      <c r="BG37" s="39">
        <f t="shared" si="59"/>
        <v>-5767</v>
      </c>
      <c r="BH37" s="39">
        <f t="shared" ref="BH37:BI37" si="60">SUM(BH32:BH36)</f>
        <v>-6283</v>
      </c>
      <c r="BI37" s="39">
        <f t="shared" si="60"/>
        <v>-3144</v>
      </c>
      <c r="BJ37" s="39">
        <f t="shared" ref="BJ37:BK37" si="61">SUM(BJ32:BJ36)</f>
        <v>-5626</v>
      </c>
      <c r="BK37" s="39">
        <f t="shared" si="61"/>
        <v>-1967</v>
      </c>
      <c r="BL37" s="39">
        <f t="shared" ref="BL37:BM37" si="62">SUM(BL32:BL36)</f>
        <v>-686</v>
      </c>
      <c r="BM37" s="39">
        <f t="shared" si="62"/>
        <v>-3071</v>
      </c>
      <c r="BN37" s="312">
        <f t="shared" ref="BN37:BO37" si="63">SUM(BN32:BN36)</f>
        <v>-568</v>
      </c>
      <c r="BO37" s="310">
        <f t="shared" si="63"/>
        <v>1414</v>
      </c>
      <c r="BP37" s="312">
        <f t="shared" ref="BP37:BQ37" si="64">SUM(BP32:BP36)</f>
        <v>-742</v>
      </c>
      <c r="BQ37" s="312">
        <f t="shared" si="64"/>
        <v>-605</v>
      </c>
      <c r="BR37" s="312">
        <f t="shared" ref="BR37:BS37" si="65">SUM(BR32:BR36)</f>
        <v>-2108</v>
      </c>
      <c r="BS37" s="486">
        <f t="shared" si="65"/>
        <v>1370</v>
      </c>
      <c r="BT37" s="312">
        <f t="shared" ref="BT37:BU37" si="66">SUM(BT32:BT36)</f>
        <v>1920</v>
      </c>
      <c r="BU37" s="312">
        <f t="shared" si="66"/>
        <v>3138</v>
      </c>
      <c r="BV37" s="312">
        <f t="shared" ref="BV37:BW37" si="67">SUM(BV32:BV36)</f>
        <v>1579</v>
      </c>
      <c r="BW37" s="312">
        <f t="shared" si="67"/>
        <v>6040</v>
      </c>
      <c r="BX37" s="312">
        <f t="shared" ref="BX37:BY37" si="68">SUM(BX32:BX36)</f>
        <v>-2392</v>
      </c>
      <c r="BY37" s="312">
        <f t="shared" si="68"/>
        <v>-9657</v>
      </c>
      <c r="BZ37" s="312">
        <f t="shared" ref="BZ37:CA37" si="69">SUM(BZ32:BZ36)</f>
        <v>-3138</v>
      </c>
      <c r="CA37" s="312">
        <f t="shared" si="69"/>
        <v>-3448</v>
      </c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43"/>
      <c r="AL38" s="470"/>
      <c r="AM38" s="470"/>
      <c r="AN38" s="312"/>
      <c r="AO38" s="312"/>
      <c r="AP38" s="312"/>
      <c r="AQ38" s="312"/>
      <c r="AR38" s="312"/>
      <c r="AS38" s="312"/>
      <c r="AT38" s="312"/>
      <c r="AU38" s="312"/>
      <c r="AV38" s="312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1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07">
        <v>28548</v>
      </c>
      <c r="AS39" s="407">
        <v>26949</v>
      </c>
      <c r="AT39" s="407"/>
      <c r="AU39" s="407"/>
      <c r="AV39" s="407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407">
        <f>AP39-AD39</f>
        <v>1420</v>
      </c>
      <c r="BY39" s="407">
        <f>AQ39-AE39</f>
        <v>-1307</v>
      </c>
      <c r="BZ39" s="407">
        <f>AR39-AF39</f>
        <v>-4271</v>
      </c>
      <c r="CA39" s="407">
        <f>AS39-AG39</f>
        <v>-5127</v>
      </c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1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07">
        <v>21068</v>
      </c>
      <c r="AS40" s="407">
        <v>19947</v>
      </c>
      <c r="AT40" s="407"/>
      <c r="AU40" s="407"/>
      <c r="AV40" s="407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407">
        <f>AP40-AD40</f>
        <v>4080</v>
      </c>
      <c r="BY40" s="407">
        <f>AQ40-AE40</f>
        <v>3417</v>
      </c>
      <c r="BZ40" s="407">
        <f>AR40-AF40</f>
        <v>-3019</v>
      </c>
      <c r="CA40" s="407">
        <f>AS40-AG40</f>
        <v>-4807</v>
      </c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1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07">
        <v>2631</v>
      </c>
      <c r="AS41" s="407">
        <v>2581</v>
      </c>
      <c r="AT41" s="407"/>
      <c r="AU41" s="407"/>
      <c r="AV41" s="407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407">
        <f>AP41-AD41</f>
        <v>663</v>
      </c>
      <c r="BY41" s="407">
        <f>AQ41-AE41</f>
        <v>237</v>
      </c>
      <c r="BZ41" s="407">
        <f>AR41-AF41</f>
        <v>420</v>
      </c>
      <c r="CA41" s="407">
        <f>AS41-AG41</f>
        <v>454</v>
      </c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1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07">
        <v>483</v>
      </c>
      <c r="AS42" s="407">
        <v>450</v>
      </c>
      <c r="AT42" s="407"/>
      <c r="AU42" s="407"/>
      <c r="AV42" s="407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407">
        <f>AP42-AD42</f>
        <v>180</v>
      </c>
      <c r="BY42" s="407">
        <f>AQ42-AE42</f>
        <v>113</v>
      </c>
      <c r="BZ42" s="407">
        <f>AR42-AF42</f>
        <v>113</v>
      </c>
      <c r="CA42" s="407">
        <f>AS42-AG42</f>
        <v>85</v>
      </c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2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08">
        <v>59</v>
      </c>
      <c r="AS43" s="408">
        <v>56</v>
      </c>
      <c r="AT43" s="408"/>
      <c r="AU43" s="408"/>
      <c r="AV43" s="408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408">
        <f>AP43-AD43</f>
        <v>25</v>
      </c>
      <c r="BY43" s="408">
        <f>AQ43-AE43</f>
        <v>26</v>
      </c>
      <c r="BZ43" s="408">
        <f>AR43-AF43</f>
        <v>15</v>
      </c>
      <c r="CA43" s="408">
        <f>AS43-AG43</f>
        <v>8</v>
      </c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70">SUM(E39:E43)</f>
        <v>37763</v>
      </c>
      <c r="F44" s="33">
        <f t="shared" si="70"/>
        <v>42242</v>
      </c>
      <c r="G44" s="33">
        <f t="shared" si="70"/>
        <v>45907</v>
      </c>
      <c r="H44" s="33">
        <f t="shared" si="70"/>
        <v>49333</v>
      </c>
      <c r="I44" s="33">
        <f t="shared" si="70"/>
        <v>49430</v>
      </c>
      <c r="J44" s="33">
        <f t="shared" si="70"/>
        <v>45792</v>
      </c>
      <c r="K44" s="33">
        <f t="shared" si="70"/>
        <v>41551</v>
      </c>
      <c r="L44" s="313">
        <f t="shared" si="70"/>
        <v>38198</v>
      </c>
      <c r="M44" s="110">
        <f t="shared" si="70"/>
        <v>31857</v>
      </c>
      <c r="N44" s="313">
        <f t="shared" si="70"/>
        <v>29569</v>
      </c>
      <c r="O44" s="203">
        <f t="shared" si="70"/>
        <v>32590</v>
      </c>
      <c r="P44" s="203">
        <f t="shared" si="70"/>
        <v>37515</v>
      </c>
      <c r="Q44" s="203">
        <f t="shared" si="70"/>
        <v>44653</v>
      </c>
      <c r="R44" s="203">
        <f t="shared" si="70"/>
        <v>48951</v>
      </c>
      <c r="S44" s="203">
        <f t="shared" si="70"/>
        <v>50507</v>
      </c>
      <c r="T44" s="203">
        <f t="shared" si="70"/>
        <v>58761</v>
      </c>
      <c r="U44" s="203">
        <f t="shared" si="70"/>
        <v>58347</v>
      </c>
      <c r="V44" s="203">
        <f t="shared" si="70"/>
        <v>57041</v>
      </c>
      <c r="W44" s="203">
        <f t="shared" si="70"/>
        <v>48709</v>
      </c>
      <c r="X44" s="280">
        <f t="shared" ref="X44" si="71">SUM(X39:X43)</f>
        <v>44884</v>
      </c>
      <c r="Y44" s="33">
        <f t="shared" ref="Y44:AE44" si="72">SUM(Y39:Y43)</f>
        <v>43540</v>
      </c>
      <c r="Z44" s="33">
        <f t="shared" si="72"/>
        <v>41525</v>
      </c>
      <c r="AA44" s="203">
        <f t="shared" si="72"/>
        <v>39122</v>
      </c>
      <c r="AB44" s="203">
        <f t="shared" si="72"/>
        <v>40962</v>
      </c>
      <c r="AC44" s="203">
        <f t="shared" si="72"/>
        <v>46718</v>
      </c>
      <c r="AD44" s="203">
        <f t="shared" si="72"/>
        <v>51056</v>
      </c>
      <c r="AE44" s="203">
        <f t="shared" si="72"/>
        <v>54660</v>
      </c>
      <c r="AF44" s="203">
        <f t="shared" ref="AF44" si="73">SUM(AF39:AF43)</f>
        <v>59531</v>
      </c>
      <c r="AG44" s="203">
        <v>59370</v>
      </c>
      <c r="AH44" s="203">
        <f t="shared" ref="AH44" si="74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313">
        <f>SUM(AR39:AR43)</f>
        <v>52789</v>
      </c>
      <c r="AS44" s="313">
        <v>49983</v>
      </c>
      <c r="AT44" s="313"/>
      <c r="AU44" s="313"/>
      <c r="AV44" s="313"/>
      <c r="AW44" s="110">
        <f t="shared" si="70"/>
        <v>1660</v>
      </c>
      <c r="AX44" s="33">
        <f t="shared" si="70"/>
        <v>4898</v>
      </c>
      <c r="AY44" s="33">
        <f t="shared" si="70"/>
        <v>6890</v>
      </c>
      <c r="AZ44" s="33">
        <f t="shared" si="70"/>
        <v>6709</v>
      </c>
      <c r="BA44" s="33">
        <f t="shared" si="70"/>
        <v>4600</v>
      </c>
      <c r="BB44" s="33">
        <f t="shared" si="70"/>
        <v>9428</v>
      </c>
      <c r="BC44" s="33">
        <f t="shared" si="70"/>
        <v>8917</v>
      </c>
      <c r="BD44" s="33">
        <f t="shared" si="70"/>
        <v>11249</v>
      </c>
      <c r="BE44" s="33">
        <f t="shared" si="70"/>
        <v>7158</v>
      </c>
      <c r="BF44" s="249">
        <f t="shared" ref="BF44:BG44" si="75">SUM(BF39:BF43)</f>
        <v>6686</v>
      </c>
      <c r="BG44" s="33">
        <f t="shared" si="75"/>
        <v>11683</v>
      </c>
      <c r="BH44" s="33">
        <f t="shared" ref="BH44:BI44" si="76">SUM(BH39:BH43)</f>
        <v>11956</v>
      </c>
      <c r="BI44" s="33">
        <f t="shared" si="76"/>
        <v>6532</v>
      </c>
      <c r="BJ44" s="33">
        <f t="shared" ref="BJ44:BK44" si="77">SUM(BJ39:BJ43)</f>
        <v>3447</v>
      </c>
      <c r="BK44" s="33">
        <f t="shared" si="77"/>
        <v>2065</v>
      </c>
      <c r="BL44" s="33">
        <f t="shared" ref="BL44:BM44" si="78">SUM(BL39:BL43)</f>
        <v>2105</v>
      </c>
      <c r="BM44" s="33">
        <f t="shared" si="78"/>
        <v>4153</v>
      </c>
      <c r="BN44" s="313">
        <f t="shared" ref="BN44:BO44" si="79">SUM(BN39:BN43)</f>
        <v>770</v>
      </c>
      <c r="BO44" s="308">
        <f t="shared" si="79"/>
        <v>1023</v>
      </c>
      <c r="BP44" s="313">
        <f t="shared" ref="BP44:BQ44" si="80">SUM(BP39:BP43)</f>
        <v>935</v>
      </c>
      <c r="BQ44" s="313">
        <f t="shared" si="80"/>
        <v>2692</v>
      </c>
      <c r="BR44" s="313">
        <f t="shared" ref="BR44:BS44" si="81">SUM(BR39:BR43)</f>
        <v>-444</v>
      </c>
      <c r="BS44" s="489">
        <f t="shared" si="81"/>
        <v>254</v>
      </c>
      <c r="BT44" s="313">
        <f t="shared" ref="BT44:BU44" si="82">SUM(BT39:BT43)</f>
        <v>755</v>
      </c>
      <c r="BU44" s="313">
        <f t="shared" si="82"/>
        <v>3388</v>
      </c>
      <c r="BV44" s="313">
        <f t="shared" ref="BV44:BW44" si="83">SUM(BV39:BV43)</f>
        <v>3226</v>
      </c>
      <c r="BW44" s="313">
        <f t="shared" si="83"/>
        <v>5309</v>
      </c>
      <c r="BX44" s="313">
        <f t="shared" ref="BX44:BY44" si="84">SUM(BX39:BX43)</f>
        <v>6368</v>
      </c>
      <c r="BY44" s="313">
        <f t="shared" si="84"/>
        <v>2486</v>
      </c>
      <c r="BZ44" s="313">
        <f t="shared" ref="BZ44:CA44" si="85">SUM(BZ39:BZ43)</f>
        <v>-6742</v>
      </c>
      <c r="CA44" s="313">
        <f t="shared" si="85"/>
        <v>-9387</v>
      </c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45">
        <v>5682268</v>
      </c>
      <c r="AL46" s="471">
        <v>10131442.210000001</v>
      </c>
      <c r="AM46" s="471">
        <v>12996214.77</v>
      </c>
      <c r="AN46" s="595">
        <v>10688087.449999999</v>
      </c>
      <c r="AO46" s="595">
        <v>7452218.8499999996</v>
      </c>
      <c r="AP46" s="595">
        <v>5609219.0100000007</v>
      </c>
      <c r="AQ46" s="595">
        <v>3018584.53</v>
      </c>
      <c r="AR46" s="595">
        <v>2344723.02</v>
      </c>
      <c r="AS46" s="595">
        <v>1855957.9</v>
      </c>
      <c r="AT46" s="595"/>
      <c r="AU46" s="595"/>
      <c r="AV46" s="595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74">
        <f>AP46-AD46</f>
        <v>2193264.8900000006</v>
      </c>
      <c r="BY46" s="74">
        <f>AQ46-AE46</f>
        <v>1584802.4</v>
      </c>
      <c r="BZ46" s="74">
        <f>AR46-AF46</f>
        <v>772228.65999999992</v>
      </c>
      <c r="CA46" s="74">
        <f>AS46-AG46</f>
        <v>707965.80999999982</v>
      </c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45">
        <v>1521923.85</v>
      </c>
      <c r="AL47" s="471">
        <v>3613684.5</v>
      </c>
      <c r="AM47" s="471">
        <v>3778767.81</v>
      </c>
      <c r="AN47" s="595">
        <v>3531360.3899999997</v>
      </c>
      <c r="AO47" s="595">
        <v>3559064.8299999996</v>
      </c>
      <c r="AP47" s="595">
        <v>2482796.02</v>
      </c>
      <c r="AQ47" s="595">
        <v>1393916.69</v>
      </c>
      <c r="AR47" s="595">
        <v>1045785.54</v>
      </c>
      <c r="AS47" s="595">
        <v>881138.53999999992</v>
      </c>
      <c r="AT47" s="595"/>
      <c r="AU47" s="595"/>
      <c r="AV47" s="595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74">
        <f>AP47-AD47</f>
        <v>1687134.26</v>
      </c>
      <c r="BY47" s="74">
        <f>AQ47-AE47</f>
        <v>1363370.1099999999</v>
      </c>
      <c r="BZ47" s="74">
        <f>AR47-AF47</f>
        <v>153273.41000000003</v>
      </c>
      <c r="CA47" s="74">
        <f>AS47-AG47</f>
        <v>375072.15999999992</v>
      </c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45">
        <v>497398.53</v>
      </c>
      <c r="AL48" s="471">
        <v>989752.1</v>
      </c>
      <c r="AM48" s="471">
        <v>1597511.51</v>
      </c>
      <c r="AN48" s="595">
        <v>1316623.54</v>
      </c>
      <c r="AO48" s="595">
        <v>912098.79</v>
      </c>
      <c r="AP48" s="595">
        <v>196570.74</v>
      </c>
      <c r="AQ48" s="595">
        <v>2215218.8199999998</v>
      </c>
      <c r="AR48" s="595">
        <v>312859.58</v>
      </c>
      <c r="AS48" s="595">
        <v>191885.74</v>
      </c>
      <c r="AT48" s="595"/>
      <c r="AU48" s="595"/>
      <c r="AV48" s="595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74">
        <f>AP48-AD48</f>
        <v>8567.9599999999919</v>
      </c>
      <c r="BY48" s="74">
        <f>AQ48-AE48</f>
        <v>2121995.46</v>
      </c>
      <c r="BZ48" s="74">
        <f>AR48-AF48</f>
        <v>225313.97000000003</v>
      </c>
      <c r="CA48" s="74">
        <f>AS48-AG48</f>
        <v>122040.13999999998</v>
      </c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45">
        <v>541080.23</v>
      </c>
      <c r="AL49" s="471">
        <v>1081276.8</v>
      </c>
      <c r="AM49" s="471">
        <v>1460291.53</v>
      </c>
      <c r="AN49" s="595">
        <v>1315763.0800000003</v>
      </c>
      <c r="AO49" s="595">
        <v>1157062.31</v>
      </c>
      <c r="AP49" s="595">
        <v>623923.40999999992</v>
      </c>
      <c r="AQ49" s="595">
        <v>444842.98</v>
      </c>
      <c r="AR49" s="595">
        <v>241905.91</v>
      </c>
      <c r="AS49" s="595">
        <v>155771.25000000003</v>
      </c>
      <c r="AT49" s="595"/>
      <c r="AU49" s="595"/>
      <c r="AV49" s="595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74">
        <f>AP49-AD49</f>
        <v>239353.15999999992</v>
      </c>
      <c r="BY49" s="74">
        <f>AQ49-AE49</f>
        <v>304083.96999999997</v>
      </c>
      <c r="BZ49" s="74">
        <f>AR49-AF49</f>
        <v>107062.14000000001</v>
      </c>
      <c r="CA49" s="74">
        <f>AS49-AG49</f>
        <v>15599.110000000015</v>
      </c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46">
        <v>372313.95</v>
      </c>
      <c r="AL50" s="472">
        <v>659117.18999999994</v>
      </c>
      <c r="AM50" s="472">
        <v>731284.85</v>
      </c>
      <c r="AN50" s="596">
        <v>1574749.5299999998</v>
      </c>
      <c r="AO50" s="596">
        <v>1274282.9800000002</v>
      </c>
      <c r="AP50" s="596">
        <v>722111.38</v>
      </c>
      <c r="AQ50" s="596">
        <v>333589.75</v>
      </c>
      <c r="AR50" s="596">
        <v>341996.35</v>
      </c>
      <c r="AS50" s="596">
        <v>459090.63</v>
      </c>
      <c r="AT50" s="596"/>
      <c r="AU50" s="596"/>
      <c r="AV50" s="596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316">
        <f>AP50-AD50</f>
        <v>224237.45</v>
      </c>
      <c r="BY50" s="316">
        <f>AQ50-AE50</f>
        <v>401487.24</v>
      </c>
      <c r="BZ50" s="316">
        <f>AR50-AF50</f>
        <v>24713.679999999993</v>
      </c>
      <c r="CA50" s="316">
        <f>AS50-AG50</f>
        <v>234416.22</v>
      </c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86">SUM(E46:E50)</f>
        <v>6985330.1200000001</v>
      </c>
      <c r="F51" s="58">
        <f t="shared" si="86"/>
        <v>5624043.4799999995</v>
      </c>
      <c r="G51" s="58">
        <f t="shared" si="86"/>
        <v>4017615.05</v>
      </c>
      <c r="H51" s="58">
        <f t="shared" si="86"/>
        <v>2264557.0699999998</v>
      </c>
      <c r="I51" s="58">
        <f t="shared" si="86"/>
        <v>1744670.4400000002</v>
      </c>
      <c r="J51" s="58">
        <f t="shared" si="86"/>
        <v>2033370.3499999999</v>
      </c>
      <c r="K51" s="58">
        <f t="shared" si="86"/>
        <v>2374220.5499999998</v>
      </c>
      <c r="L51" s="74">
        <f t="shared" si="86"/>
        <v>5490592.71</v>
      </c>
      <c r="M51" s="113">
        <f t="shared" si="86"/>
        <v>9484969.1400000006</v>
      </c>
      <c r="N51" s="74">
        <f t="shared" si="86"/>
        <v>11648055.420000002</v>
      </c>
      <c r="O51" s="209">
        <f t="shared" si="86"/>
        <v>15834555.16</v>
      </c>
      <c r="P51" s="209">
        <f t="shared" si="86"/>
        <v>10362424.199999999</v>
      </c>
      <c r="Q51" s="209">
        <f t="shared" si="86"/>
        <v>7611610.3399999999</v>
      </c>
      <c r="R51" s="209">
        <f t="shared" si="86"/>
        <v>6439945.0700000003</v>
      </c>
      <c r="S51" s="234">
        <f t="shared" si="86"/>
        <v>2019257.56</v>
      </c>
      <c r="T51" s="234">
        <f t="shared" si="86"/>
        <v>1865384.97</v>
      </c>
      <c r="U51" s="234">
        <f t="shared" si="86"/>
        <v>2172974.8199999998</v>
      </c>
      <c r="V51" s="234">
        <f t="shared" si="86"/>
        <v>1771811.24</v>
      </c>
      <c r="W51" s="234">
        <f t="shared" si="86"/>
        <v>670454</v>
      </c>
      <c r="X51" s="284">
        <f t="shared" ref="X51" si="87">SUM(X46:X50)</f>
        <v>7540966.3400000008</v>
      </c>
      <c r="Y51" s="375">
        <f t="shared" ref="Y51:AE51" si="88">SUM(Y46:Y50)</f>
        <v>7996605.669999999</v>
      </c>
      <c r="Z51" s="234">
        <f t="shared" si="88"/>
        <v>14987880.16</v>
      </c>
      <c r="AA51" s="234">
        <f t="shared" si="88"/>
        <v>18118191.260000002</v>
      </c>
      <c r="AB51" s="234">
        <f t="shared" si="88"/>
        <v>9547562.9700000007</v>
      </c>
      <c r="AC51" s="234">
        <f t="shared" si="88"/>
        <v>6578285.1699999999</v>
      </c>
      <c r="AD51" s="234">
        <f t="shared" si="88"/>
        <v>5282062.84</v>
      </c>
      <c r="AE51" s="234">
        <f t="shared" si="88"/>
        <v>1630413.59</v>
      </c>
      <c r="AF51" s="234">
        <f t="shared" ref="AF51" si="89">SUM(AF46:AF50)</f>
        <v>3004678.54</v>
      </c>
      <c r="AG51" s="234">
        <v>2088750.62</v>
      </c>
      <c r="AH51" s="234">
        <f t="shared" ref="AH51" si="90">SUM(AH46:AH50)</f>
        <v>2671554.5</v>
      </c>
      <c r="AI51" s="234">
        <f>SUM(AI46:AI50)</f>
        <v>2393298.37</v>
      </c>
      <c r="AJ51" s="471">
        <v>4843783.68</v>
      </c>
      <c r="AK51" s="545">
        <f t="shared" ref="AK51:AL51" si="91">SUM(AK46:AK50)</f>
        <v>8614984.5599999987</v>
      </c>
      <c r="AL51" s="471">
        <f t="shared" si="91"/>
        <v>16475272.800000001</v>
      </c>
      <c r="AM51" s="471">
        <f>SUM(AM46:AM50)</f>
        <v>20564070.470000003</v>
      </c>
      <c r="AN51" s="595">
        <f>SUM(AN46:AN50)</f>
        <v>18426583.990000002</v>
      </c>
      <c r="AO51" s="595">
        <v>14354727.76</v>
      </c>
      <c r="AP51" s="595">
        <v>9634620.5600000024</v>
      </c>
      <c r="AQ51" s="595">
        <f>SUM(AQ46:AQ50)</f>
        <v>7406152.7699999996</v>
      </c>
      <c r="AR51" s="595">
        <f>SUM(AR46:AR50)</f>
        <v>4287270.4000000004</v>
      </c>
      <c r="AS51" s="595">
        <v>3543844.0599999996</v>
      </c>
      <c r="AT51" s="595"/>
      <c r="AU51" s="595"/>
      <c r="AV51" s="595"/>
      <c r="AW51" s="113">
        <f t="shared" si="86"/>
        <v>-1261093.54</v>
      </c>
      <c r="AX51" s="58">
        <f t="shared" si="86"/>
        <v>-5914702.1899999995</v>
      </c>
      <c r="AY51" s="58">
        <f t="shared" si="86"/>
        <v>626280.22000000032</v>
      </c>
      <c r="AZ51" s="58">
        <f t="shared" si="86"/>
        <v>815901.59000000032</v>
      </c>
      <c r="BA51" s="58">
        <f t="shared" si="86"/>
        <v>-1998357.4899999998</v>
      </c>
      <c r="BB51" s="58">
        <f t="shared" si="86"/>
        <v>-399172.10000000009</v>
      </c>
      <c r="BC51" s="58">
        <f t="shared" si="86"/>
        <v>428304.37999999989</v>
      </c>
      <c r="BD51" s="58">
        <f t="shared" si="86"/>
        <v>-261559.10999999993</v>
      </c>
      <c r="BE51" s="58">
        <f t="shared" si="86"/>
        <v>-1703766.5500000003</v>
      </c>
      <c r="BF51" s="94">
        <f t="shared" ref="BF51:BG51" si="92">SUM(BF46:BF50)</f>
        <v>2050373.6300000004</v>
      </c>
      <c r="BG51" s="58">
        <f t="shared" si="92"/>
        <v>-1488363.4700000011</v>
      </c>
      <c r="BH51" s="58">
        <f t="shared" ref="BH51:BI51" si="93">SUM(BH46:BH50)</f>
        <v>3339824.7399999993</v>
      </c>
      <c r="BI51" s="58">
        <f t="shared" si="93"/>
        <v>2283636.1000000006</v>
      </c>
      <c r="BJ51" s="58">
        <f t="shared" ref="BJ51:BK51" si="94">SUM(BJ46:BJ50)</f>
        <v>-814861.22999999952</v>
      </c>
      <c r="BK51" s="58">
        <f t="shared" si="94"/>
        <v>-1033325.1700000003</v>
      </c>
      <c r="BL51" s="58">
        <f t="shared" ref="BL51:BM51" si="95">SUM(BL46:BL50)</f>
        <v>-1157882.2300000002</v>
      </c>
      <c r="BM51" s="58">
        <f t="shared" si="95"/>
        <v>-388843.97000000015</v>
      </c>
      <c r="BN51" s="74">
        <f t="shared" ref="BN51:BO51" si="96">SUM(BN46:BN50)</f>
        <v>1139293.5700000003</v>
      </c>
      <c r="BO51" s="418">
        <f t="shared" si="96"/>
        <v>-84224.199999999953</v>
      </c>
      <c r="BP51" s="74">
        <f t="shared" ref="BP51:BQ51" si="97">SUM(BP46:BP50)</f>
        <v>899743.25999999978</v>
      </c>
      <c r="BQ51" s="74">
        <f t="shared" si="97"/>
        <v>1722844.3699999996</v>
      </c>
      <c r="BR51" s="74">
        <f t="shared" ref="BR51:BS51" si="98">SUM(BR46:BR50)</f>
        <v>-2697182.66</v>
      </c>
      <c r="BS51" s="120">
        <f t="shared" si="98"/>
        <v>618378.8900000006</v>
      </c>
      <c r="BT51" s="74">
        <f t="shared" ref="BT51:BU51" si="99">SUM(BT46:BT50)</f>
        <v>1487392.6400000018</v>
      </c>
      <c r="BU51" s="74">
        <f t="shared" si="99"/>
        <v>2445879.2099999995</v>
      </c>
      <c r="BV51" s="74">
        <f t="shared" ref="BV51:BW51" si="100">SUM(BV46:BV50)</f>
        <v>8879021.0199999996</v>
      </c>
      <c r="BW51" s="74">
        <f t="shared" si="100"/>
        <v>7776442.5899999999</v>
      </c>
      <c r="BX51" s="74">
        <f t="shared" ref="BX51:BY51" si="101">SUM(BX46:BX50)</f>
        <v>4352557.7200000007</v>
      </c>
      <c r="BY51" s="74">
        <f t="shared" si="101"/>
        <v>5775739.1799999997</v>
      </c>
      <c r="BZ51" s="74">
        <f t="shared" ref="BZ51:CA51" si="102">SUM(BZ46:BZ50)</f>
        <v>1282591.8600000001</v>
      </c>
      <c r="CA51" s="74">
        <f t="shared" si="102"/>
        <v>1455093.4399999997</v>
      </c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45"/>
      <c r="AL52" s="471"/>
      <c r="AM52" s="524"/>
      <c r="AN52" s="524"/>
      <c r="AO52" s="524"/>
      <c r="AP52" s="524"/>
      <c r="AQ52" s="524"/>
      <c r="AR52" s="524"/>
      <c r="AS52" s="524"/>
      <c r="AT52" s="524"/>
      <c r="AU52" s="524"/>
      <c r="AV52" s="524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45">
        <v>2677263.81</v>
      </c>
      <c r="AL53" s="471">
        <v>3977475.6</v>
      </c>
      <c r="AM53" s="471">
        <v>7273385.8899999997</v>
      </c>
      <c r="AN53" s="595">
        <v>9065842.5500000007</v>
      </c>
      <c r="AO53" s="595">
        <v>7128254.1900000004</v>
      </c>
      <c r="AP53" s="595">
        <v>5260195.46</v>
      </c>
      <c r="AQ53" s="595">
        <v>3475581.08</v>
      </c>
      <c r="AR53" s="595">
        <v>1706075.68</v>
      </c>
      <c r="AS53" s="595">
        <v>1476176.41</v>
      </c>
      <c r="AT53" s="595"/>
      <c r="AU53" s="595"/>
      <c r="AV53" s="595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74">
        <f>AP53-AD53</f>
        <v>2171238.16</v>
      </c>
      <c r="BY53" s="74">
        <f>AQ53-AE53</f>
        <v>1175508.21</v>
      </c>
      <c r="BZ53" s="74">
        <f>AR53-AF53</f>
        <v>808537.00999999989</v>
      </c>
      <c r="CA53" s="74">
        <f>AS53-AG53</f>
        <v>602758.22999999986</v>
      </c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45">
        <v>810927.33</v>
      </c>
      <c r="AL54" s="471">
        <v>1670156.34</v>
      </c>
      <c r="AM54" s="471">
        <v>3585576.76</v>
      </c>
      <c r="AN54" s="595">
        <v>4557690.9700000007</v>
      </c>
      <c r="AO54" s="595">
        <v>3007100.06</v>
      </c>
      <c r="AP54" s="595">
        <v>3240348.0999999996</v>
      </c>
      <c r="AQ54" s="595">
        <v>2311469.3800000004</v>
      </c>
      <c r="AR54" s="595">
        <v>1054159.54</v>
      </c>
      <c r="AS54" s="595">
        <v>902718.9</v>
      </c>
      <c r="AT54" s="595"/>
      <c r="AU54" s="595"/>
      <c r="AV54" s="595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74">
        <f>AP54-AD54</f>
        <v>2737928.6599999997</v>
      </c>
      <c r="BY54" s="74">
        <f>AQ54-AE54</f>
        <v>1928898.5600000003</v>
      </c>
      <c r="BZ54" s="74">
        <f>AR54-AF54</f>
        <v>929572.3</v>
      </c>
      <c r="CA54" s="74">
        <f>AS54-AG54</f>
        <v>172892.33000000007</v>
      </c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45">
        <v>110667.22</v>
      </c>
      <c r="AL55" s="471">
        <v>199856.8</v>
      </c>
      <c r="AM55" s="471">
        <v>517366.33</v>
      </c>
      <c r="AN55" s="595">
        <v>927345.57</v>
      </c>
      <c r="AO55" s="595">
        <v>810787.63</v>
      </c>
      <c r="AP55" s="595">
        <v>527715.82999999996</v>
      </c>
      <c r="AQ55" s="595">
        <v>384092.59</v>
      </c>
      <c r="AR55" s="595">
        <v>1984801.45</v>
      </c>
      <c r="AS55" s="595">
        <v>187762.37</v>
      </c>
      <c r="AT55" s="595"/>
      <c r="AU55" s="595"/>
      <c r="AV55" s="595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74">
        <f>AP55-AD55</f>
        <v>359697.08999999997</v>
      </c>
      <c r="BY55" s="74">
        <f>AQ55-AE55</f>
        <v>313174.14</v>
      </c>
      <c r="BZ55" s="74">
        <f>AR55-AF55</f>
        <v>1970354.67</v>
      </c>
      <c r="CA55" s="74">
        <f>AS55-AG55</f>
        <v>164495.59</v>
      </c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45">
        <v>141649.35</v>
      </c>
      <c r="AL56" s="471">
        <v>181512.73</v>
      </c>
      <c r="AM56" s="471">
        <v>390829.1</v>
      </c>
      <c r="AN56" s="595">
        <v>585586.89</v>
      </c>
      <c r="AO56" s="595">
        <v>497286.31999999995</v>
      </c>
      <c r="AP56" s="595">
        <v>552376.90999999992</v>
      </c>
      <c r="AQ56" s="595">
        <v>258171.62999999998</v>
      </c>
      <c r="AR56" s="595">
        <v>121881.63000000002</v>
      </c>
      <c r="AS56" s="595">
        <v>47480.69</v>
      </c>
      <c r="AT56" s="595"/>
      <c r="AU56" s="595"/>
      <c r="AV56" s="595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74">
        <f>AP56-AD56</f>
        <v>326082.91999999993</v>
      </c>
      <c r="BY56" s="74">
        <f>AQ56-AE56</f>
        <v>105587.49999999997</v>
      </c>
      <c r="BZ56" s="74">
        <f>AR56-AF56</f>
        <v>80621.180000000022</v>
      </c>
      <c r="CA56" s="74">
        <f>AS56-AG56</f>
        <v>12510.850000000006</v>
      </c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46">
        <v>172549.95</v>
      </c>
      <c r="AL57" s="472">
        <v>208655.39</v>
      </c>
      <c r="AM57" s="472">
        <v>561227.27</v>
      </c>
      <c r="AN57" s="596">
        <v>473568.24999999994</v>
      </c>
      <c r="AO57" s="596">
        <v>722136.72</v>
      </c>
      <c r="AP57" s="596">
        <v>381202.07999999996</v>
      </c>
      <c r="AQ57" s="596">
        <v>357084.35000000003</v>
      </c>
      <c r="AR57" s="596">
        <v>85381.420000000013</v>
      </c>
      <c r="AS57" s="596">
        <v>97109.23000000001</v>
      </c>
      <c r="AT57" s="596"/>
      <c r="AU57" s="596"/>
      <c r="AV57" s="596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316">
        <f>AP57-AD57</f>
        <v>228121.52999999997</v>
      </c>
      <c r="BY57" s="316">
        <f>AQ57-AE57</f>
        <v>138812.31000000003</v>
      </c>
      <c r="BZ57" s="316">
        <f>AR57-AF57</f>
        <v>-3969.7899999999936</v>
      </c>
      <c r="CA57" s="316">
        <f>AS57-AG57</f>
        <v>-59879.039999999979</v>
      </c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03">SUM(E53:E57)</f>
        <v>9304468.25</v>
      </c>
      <c r="F58" s="58">
        <f t="shared" si="103"/>
        <v>5187472.16</v>
      </c>
      <c r="G58" s="58">
        <f t="shared" si="103"/>
        <v>3492231.1</v>
      </c>
      <c r="H58" s="58">
        <f t="shared" si="103"/>
        <v>2454239.8000000003</v>
      </c>
      <c r="I58" s="58">
        <f t="shared" si="103"/>
        <v>1332318.81</v>
      </c>
      <c r="J58" s="58">
        <f t="shared" si="103"/>
        <v>1032505.6200000001</v>
      </c>
      <c r="K58" s="58">
        <f t="shared" si="103"/>
        <v>1286286.4000000004</v>
      </c>
      <c r="L58" s="74">
        <f t="shared" si="103"/>
        <v>1269080.49</v>
      </c>
      <c r="M58" s="113">
        <f t="shared" si="103"/>
        <v>4276625.4799999995</v>
      </c>
      <c r="N58" s="74">
        <f t="shared" si="103"/>
        <v>5948666.0999999996</v>
      </c>
      <c r="O58" s="209">
        <f t="shared" si="103"/>
        <v>6101065.9900000002</v>
      </c>
      <c r="P58" s="209">
        <f t="shared" si="103"/>
        <v>9596939.2200000007</v>
      </c>
      <c r="Q58" s="209">
        <f t="shared" si="103"/>
        <v>7770120.7100000009</v>
      </c>
      <c r="R58" s="209">
        <f t="shared" si="103"/>
        <v>4889276.66</v>
      </c>
      <c r="S58" s="234">
        <f t="shared" si="103"/>
        <v>4376370.17</v>
      </c>
      <c r="T58" s="234">
        <f t="shared" si="103"/>
        <v>1336812.47</v>
      </c>
      <c r="U58" s="234">
        <f t="shared" si="103"/>
        <v>1198355.8800000001</v>
      </c>
      <c r="V58" s="234">
        <f t="shared" si="103"/>
        <v>974372.37</v>
      </c>
      <c r="W58" s="234">
        <f t="shared" si="103"/>
        <v>981428.99</v>
      </c>
      <c r="X58" s="284">
        <f t="shared" ref="X58" si="104">SUM(X53:X57)</f>
        <v>1006480.2700000001</v>
      </c>
      <c r="Y58" s="375">
        <f t="shared" ref="Y58:AE58" si="105">SUM(Y53:Y57)</f>
        <v>3787811.4499999997</v>
      </c>
      <c r="Z58" s="234">
        <f t="shared" si="105"/>
        <v>5143179.1899999985</v>
      </c>
      <c r="AA58" s="234">
        <f t="shared" si="105"/>
        <v>8947814.2100000009</v>
      </c>
      <c r="AB58" s="234">
        <f t="shared" si="105"/>
        <v>10546203.109999999</v>
      </c>
      <c r="AC58" s="234">
        <f t="shared" si="105"/>
        <v>7004281.0899999999</v>
      </c>
      <c r="AD58" s="234">
        <f t="shared" si="105"/>
        <v>4138770.0199999996</v>
      </c>
      <c r="AE58" s="234">
        <f t="shared" si="105"/>
        <v>3124418.31</v>
      </c>
      <c r="AF58" s="234">
        <f t="shared" ref="AF58" si="106">SUM(AF53:AF57)</f>
        <v>1167184.3500000001</v>
      </c>
      <c r="AG58" s="402">
        <v>1818469.64</v>
      </c>
      <c r="AH58" s="402">
        <f t="shared" ref="AH58" si="107">SUM(AH53:AH57)</f>
        <v>1082702.23</v>
      </c>
      <c r="AI58" s="402">
        <f>SUM(AI53:AI57)</f>
        <v>1067737.03</v>
      </c>
      <c r="AJ58" s="402">
        <v>1205093.67</v>
      </c>
      <c r="AK58" s="547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595">
        <f>SUM(AQ53:AQ57)</f>
        <v>6786399.0300000003</v>
      </c>
      <c r="AR58" s="595">
        <f>SUM(AR53:AR57)</f>
        <v>4952299.72</v>
      </c>
      <c r="AS58" s="595">
        <v>2711247.6</v>
      </c>
      <c r="AT58" s="595"/>
      <c r="AU58" s="595"/>
      <c r="AV58" s="595"/>
      <c r="AW58" s="113">
        <f t="shared" si="103"/>
        <v>-1750079.9400000004</v>
      </c>
      <c r="AX58" s="58">
        <f t="shared" si="103"/>
        <v>-403318.21999999986</v>
      </c>
      <c r="AY58" s="58">
        <f t="shared" si="103"/>
        <v>-1534347.5399999996</v>
      </c>
      <c r="AZ58" s="58">
        <f t="shared" si="103"/>
        <v>-298195.5</v>
      </c>
      <c r="BA58" s="58">
        <f t="shared" si="103"/>
        <v>884139.07000000018</v>
      </c>
      <c r="BB58" s="58">
        <f t="shared" si="103"/>
        <v>-1117427.33</v>
      </c>
      <c r="BC58" s="58">
        <f t="shared" si="103"/>
        <v>-133962.92999999993</v>
      </c>
      <c r="BD58" s="58">
        <f t="shared" si="103"/>
        <v>-58133.250000000065</v>
      </c>
      <c r="BE58" s="58">
        <f t="shared" si="103"/>
        <v>-304857.41000000003</v>
      </c>
      <c r="BF58" s="94">
        <f t="shared" ref="BF58:BG58" si="108">SUM(BF53:BF57)</f>
        <v>-262600.21999999986</v>
      </c>
      <c r="BG58" s="58">
        <f t="shared" si="108"/>
        <v>-488814.03000000032</v>
      </c>
      <c r="BH58" s="58">
        <f t="shared" ref="BH58:BI58" si="109">SUM(BH53:BH57)</f>
        <v>-805486.91000000038</v>
      </c>
      <c r="BI58" s="58">
        <f t="shared" si="109"/>
        <v>2846748.2199999997</v>
      </c>
      <c r="BJ58" s="58">
        <f t="shared" ref="BJ58:BK58" si="110">SUM(BJ53:BJ57)</f>
        <v>949263.88999999955</v>
      </c>
      <c r="BK58" s="58">
        <f t="shared" si="110"/>
        <v>-765839.62000000023</v>
      </c>
      <c r="BL58" s="58">
        <f t="shared" ref="BL58:BM58" si="111">SUM(BL53:BL57)</f>
        <v>-750506.64000000013</v>
      </c>
      <c r="BM58" s="58">
        <f t="shared" si="111"/>
        <v>-1251951.8600000001</v>
      </c>
      <c r="BN58" s="74">
        <f t="shared" ref="BN58:BO58" si="112">SUM(BN53:BN57)</f>
        <v>-169628.11999999994</v>
      </c>
      <c r="BO58" s="418">
        <f t="shared" si="112"/>
        <v>620113.75999999989</v>
      </c>
      <c r="BP58" s="74">
        <f t="shared" ref="BP58:BQ58" si="113">SUM(BP53:BP57)</f>
        <v>108329.86000000004</v>
      </c>
      <c r="BQ58" s="74">
        <f t="shared" si="113"/>
        <v>86308.040000000037</v>
      </c>
      <c r="BR58" s="74">
        <f t="shared" ref="BR58:BS58" si="114">SUM(BR53:BR57)</f>
        <v>198613.39999999988</v>
      </c>
      <c r="BS58" s="120">
        <f t="shared" si="114"/>
        <v>125246.21000000025</v>
      </c>
      <c r="BT58" s="74">
        <f t="shared" ref="BT58:BU58" si="115">SUM(BT53:BT57)</f>
        <v>1094477.6700000004</v>
      </c>
      <c r="BU58" s="74">
        <f t="shared" si="115"/>
        <v>3380571.1399999997</v>
      </c>
      <c r="BV58" s="74">
        <f t="shared" ref="BV58:BW58" si="116">SUM(BV53:BV57)</f>
        <v>5063831.120000001</v>
      </c>
      <c r="BW58" s="74">
        <f t="shared" si="116"/>
        <v>5161283.83</v>
      </c>
      <c r="BX58" s="74">
        <f t="shared" ref="BX58:BY58" si="117">SUM(BX53:BX57)</f>
        <v>5823068.3600000003</v>
      </c>
      <c r="BY58" s="74">
        <f t="shared" si="117"/>
        <v>3661980.7200000007</v>
      </c>
      <c r="BZ58" s="74">
        <f t="shared" ref="BZ58:CA58" si="118">SUM(BZ53:BZ57)</f>
        <v>3785115.37</v>
      </c>
      <c r="CA58" s="74">
        <f t="shared" si="118"/>
        <v>892777.96</v>
      </c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44"/>
      <c r="AL59" s="401"/>
      <c r="AM59" s="524"/>
      <c r="AN59" s="524"/>
      <c r="AO59" s="524"/>
      <c r="AP59" s="524"/>
      <c r="AQ59" s="524"/>
      <c r="AR59" s="524"/>
      <c r="AS59" s="524"/>
      <c r="AT59" s="524"/>
      <c r="AU59" s="524"/>
      <c r="AV59" s="524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45">
        <v>19536185.98</v>
      </c>
      <c r="AL60" s="471">
        <v>20485058.129999999</v>
      </c>
      <c r="AM60" s="471">
        <v>22118209.66</v>
      </c>
      <c r="AN60" s="595">
        <v>28598114.530000001</v>
      </c>
      <c r="AO60" s="595">
        <v>33779035.339999996</v>
      </c>
      <c r="AP60" s="595">
        <v>36643812.059999995</v>
      </c>
      <c r="AQ60" s="595">
        <v>34790133.090000004</v>
      </c>
      <c r="AR60" s="595">
        <v>33159151.890000001</v>
      </c>
      <c r="AS60" s="595">
        <v>30819018.949999999</v>
      </c>
      <c r="AT60" s="595"/>
      <c r="AU60" s="595"/>
      <c r="AV60" s="595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74">
        <f>AP60-AD60</f>
        <v>7702899.9099999964</v>
      </c>
      <c r="BY60" s="74">
        <f>AQ60-AE60</f>
        <v>5907114.0500000045</v>
      </c>
      <c r="BZ60" s="74">
        <f>AR60-AF60</f>
        <v>4673024.7699999996</v>
      </c>
      <c r="CA60" s="74">
        <f>AS60-AG60</f>
        <v>3895688.3000000007</v>
      </c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45">
        <v>9815372.8100000005</v>
      </c>
      <c r="AL61" s="471">
        <v>10731247.470000001</v>
      </c>
      <c r="AM61" s="471">
        <v>11901196.380000001</v>
      </c>
      <c r="AN61" s="595">
        <v>14797975.16</v>
      </c>
      <c r="AO61" s="595">
        <v>19232194.59</v>
      </c>
      <c r="AP61" s="595">
        <v>21614709.719999999</v>
      </c>
      <c r="AQ61" s="595">
        <v>26216517.59</v>
      </c>
      <c r="AR61" s="595">
        <v>24770738.239999998</v>
      </c>
      <c r="AS61" s="595">
        <v>23901351.300000001</v>
      </c>
      <c r="AT61" s="595"/>
      <c r="AU61" s="595"/>
      <c r="AV61" s="595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74">
        <f>AP61-AD61</f>
        <v>12700032.479999999</v>
      </c>
      <c r="BY61" s="74">
        <f>AQ61-AE61</f>
        <v>17301530.780000001</v>
      </c>
      <c r="BZ61" s="74">
        <f>AR61-AF61</f>
        <v>15697505.539999999</v>
      </c>
      <c r="CA61" s="74">
        <f>AS61-AG61</f>
        <v>14671922.09</v>
      </c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45">
        <v>229037.22</v>
      </c>
      <c r="AL62" s="471">
        <v>262962.46999999997</v>
      </c>
      <c r="AM62" s="471">
        <v>362383.53</v>
      </c>
      <c r="AN62" s="595">
        <v>703033.43</v>
      </c>
      <c r="AO62" s="595">
        <v>1384386.49</v>
      </c>
      <c r="AP62" s="595">
        <v>1818461.8099999998</v>
      </c>
      <c r="AQ62" s="595">
        <v>1732435.4100000001</v>
      </c>
      <c r="AR62" s="595">
        <v>1600061.48</v>
      </c>
      <c r="AS62" s="595">
        <v>3188721.1599999992</v>
      </c>
      <c r="AT62" s="595"/>
      <c r="AU62" s="595"/>
      <c r="AV62" s="595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74">
        <f>AP62-AD62</f>
        <v>195985.62999999989</v>
      </c>
      <c r="BY62" s="74">
        <f>AQ62-AE62</f>
        <v>441632.25000000023</v>
      </c>
      <c r="BZ62" s="74">
        <f>AR62-AF62</f>
        <v>881458.30999999994</v>
      </c>
      <c r="CA62" s="74">
        <f>AS62-AG62</f>
        <v>2734946.6599999992</v>
      </c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45">
        <v>177477.75</v>
      </c>
      <c r="AL63" s="471">
        <v>227103.88</v>
      </c>
      <c r="AM63" s="471">
        <v>314885.26</v>
      </c>
      <c r="AN63" s="595">
        <v>582411.41</v>
      </c>
      <c r="AO63" s="595">
        <v>936579.42</v>
      </c>
      <c r="AP63" s="595">
        <v>1133087.18</v>
      </c>
      <c r="AQ63" s="595">
        <v>1032836.54</v>
      </c>
      <c r="AR63" s="595">
        <v>959039.11</v>
      </c>
      <c r="AS63" s="595">
        <v>842035.94000000006</v>
      </c>
      <c r="AT63" s="595"/>
      <c r="AU63" s="595"/>
      <c r="AV63" s="595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74">
        <f>AP63-AD63</f>
        <v>477193.18999999994</v>
      </c>
      <c r="BY63" s="74">
        <f>AQ63-AE63</f>
        <v>501728.39</v>
      </c>
      <c r="BZ63" s="74">
        <f>AR63-AF63</f>
        <v>581866.36</v>
      </c>
      <c r="CA63" s="74">
        <f>AS63-AG63</f>
        <v>562537.03</v>
      </c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46">
        <v>-69433.83</v>
      </c>
      <c r="AL64" s="472">
        <v>-42066.5</v>
      </c>
      <c r="AM64" s="472">
        <v>48282.41</v>
      </c>
      <c r="AN64" s="596">
        <v>262676.87000000005</v>
      </c>
      <c r="AO64" s="596">
        <v>477864.51999999996</v>
      </c>
      <c r="AP64" s="596">
        <v>730524.22</v>
      </c>
      <c r="AQ64" s="596">
        <v>793309.16999999993</v>
      </c>
      <c r="AR64" s="596">
        <v>581100.08000000007</v>
      </c>
      <c r="AS64" s="596">
        <v>565332.59000000008</v>
      </c>
      <c r="AT64" s="596"/>
      <c r="AU64" s="596"/>
      <c r="AV64" s="596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316">
        <f>AP64-AD64</f>
        <v>148544.87</v>
      </c>
      <c r="BY64" s="316">
        <f>AQ64-AE64</f>
        <v>231909.37999999989</v>
      </c>
      <c r="BZ64" s="316">
        <f>AR64-AF64</f>
        <v>-20403.04999999993</v>
      </c>
      <c r="CA64" s="316">
        <f>AS64-AG64</f>
        <v>53810.500000000058</v>
      </c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19">SUM(E60:E64)</f>
        <v>25226520.590000004</v>
      </c>
      <c r="F65" s="58">
        <f t="shared" si="119"/>
        <v>26465975.920000002</v>
      </c>
      <c r="G65" s="58">
        <f t="shared" si="119"/>
        <v>24737077.710000001</v>
      </c>
      <c r="H65" s="58">
        <f t="shared" si="119"/>
        <v>23351765.210000001</v>
      </c>
      <c r="I65" s="58">
        <f t="shared" si="119"/>
        <v>21455703.969999999</v>
      </c>
      <c r="J65" s="58">
        <f t="shared" si="119"/>
        <v>20130071.82</v>
      </c>
      <c r="K65" s="58">
        <f t="shared" si="119"/>
        <v>19968783.620000001</v>
      </c>
      <c r="L65" s="74">
        <f t="shared" si="119"/>
        <v>20178423.989999998</v>
      </c>
      <c r="M65" s="113">
        <f t="shared" si="119"/>
        <v>19738005.050000001</v>
      </c>
      <c r="N65" s="74">
        <f t="shared" si="119"/>
        <v>20584335.259999998</v>
      </c>
      <c r="O65" s="209">
        <f t="shared" si="119"/>
        <v>23414617.880000003</v>
      </c>
      <c r="P65" s="209">
        <f t="shared" si="119"/>
        <v>26876625.120000001</v>
      </c>
      <c r="Q65" s="209">
        <f t="shared" si="119"/>
        <v>28884291.650000002</v>
      </c>
      <c r="R65" s="209">
        <f t="shared" si="119"/>
        <v>31931208.150000002</v>
      </c>
      <c r="S65" s="234">
        <f t="shared" si="119"/>
        <v>35134054.799999997</v>
      </c>
      <c r="T65" s="234">
        <f t="shared" si="119"/>
        <v>36666993.920000002</v>
      </c>
      <c r="U65" s="234">
        <f t="shared" si="119"/>
        <v>35455494.940000005</v>
      </c>
      <c r="V65" s="234">
        <f t="shared" si="119"/>
        <v>34764962.839999996</v>
      </c>
      <c r="W65" s="234">
        <f t="shared" si="119"/>
        <v>21786453.369999997</v>
      </c>
      <c r="X65" s="284">
        <f t="shared" ref="X65" si="120">SUM(X60:X64)</f>
        <v>22276240.120000005</v>
      </c>
      <c r="Y65" s="375">
        <f t="shared" ref="Y65:AE65" si="121">SUM(Y60:Y64)</f>
        <v>22585265.759999998</v>
      </c>
      <c r="Z65" s="234">
        <f t="shared" si="121"/>
        <v>24888597.449999999</v>
      </c>
      <c r="AA65" s="234">
        <f t="shared" si="121"/>
        <v>26951989.629999999</v>
      </c>
      <c r="AB65" s="234">
        <f t="shared" si="121"/>
        <v>31667190.870000001</v>
      </c>
      <c r="AC65" s="234">
        <f t="shared" si="121"/>
        <v>38292750.93</v>
      </c>
      <c r="AD65" s="234">
        <f t="shared" si="121"/>
        <v>40715938.910000004</v>
      </c>
      <c r="AE65" s="234">
        <f t="shared" si="121"/>
        <v>40181316.949999996</v>
      </c>
      <c r="AF65" s="234">
        <f t="shared" ref="AF65" si="122">SUM(AF60:AF64)</f>
        <v>39256638.870000005</v>
      </c>
      <c r="AG65" s="234">
        <v>37397555.359999999</v>
      </c>
      <c r="AH65" s="234">
        <f t="shared" ref="AH65" si="123">SUM(AH60:AH64)</f>
        <v>34182496.339999996</v>
      </c>
      <c r="AI65" s="234">
        <f>SUM(AI60:AI64)</f>
        <v>31451773.130000003</v>
      </c>
      <c r="AJ65" s="471">
        <v>30716469.460000001</v>
      </c>
      <c r="AK65" s="545">
        <f t="shared" ref="AK65:AL65" si="124">SUM(AK60:AK64)</f>
        <v>29688639.93</v>
      </c>
      <c r="AL65" s="471">
        <f t="shared" si="124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595">
        <f>SUM(AQ60:AQ64)</f>
        <v>64565231.800000004</v>
      </c>
      <c r="AR65" s="595">
        <f>SUM(AR60:AR64)</f>
        <v>61070090.79999999</v>
      </c>
      <c r="AS65" s="595">
        <v>59316459.939999998</v>
      </c>
      <c r="AT65" s="595"/>
      <c r="AU65" s="595"/>
      <c r="AV65" s="595"/>
      <c r="AW65" s="113">
        <f t="shared" si="119"/>
        <v>2666456.160000002</v>
      </c>
      <c r="AX65" s="58">
        <f t="shared" si="119"/>
        <v>3958661.16</v>
      </c>
      <c r="AY65" s="58">
        <f t="shared" si="119"/>
        <v>3657771.060000001</v>
      </c>
      <c r="AZ65" s="58">
        <f t="shared" si="119"/>
        <v>5465232.2299999986</v>
      </c>
      <c r="BA65" s="58">
        <f t="shared" si="119"/>
        <v>10396977.089999998</v>
      </c>
      <c r="BB65" s="58">
        <f t="shared" si="119"/>
        <v>13315228.710000003</v>
      </c>
      <c r="BC65" s="58">
        <f t="shared" si="119"/>
        <v>13999790.970000001</v>
      </c>
      <c r="BD65" s="58">
        <f t="shared" si="119"/>
        <v>14634891.02</v>
      </c>
      <c r="BE65" s="58">
        <f t="shared" si="119"/>
        <v>1817669.75</v>
      </c>
      <c r="BF65" s="94">
        <f t="shared" ref="BF65:BG65" si="125">SUM(BF60:BF64)</f>
        <v>2097816.1300000008</v>
      </c>
      <c r="BG65" s="58">
        <f t="shared" si="125"/>
        <v>2847260.7100000028</v>
      </c>
      <c r="BH65" s="58">
        <f t="shared" ref="BH65:BI65" si="126">SUM(BH60:BH64)</f>
        <v>4304262.1900000023</v>
      </c>
      <c r="BI65" s="58">
        <f t="shared" si="126"/>
        <v>3537371.7499999986</v>
      </c>
      <c r="BJ65" s="58">
        <f t="shared" ref="BJ65:BK65" si="127">SUM(BJ60:BJ64)</f>
        <v>4790565.7500000028</v>
      </c>
      <c r="BK65" s="58">
        <f t="shared" si="127"/>
        <v>9408459.2799999975</v>
      </c>
      <c r="BL65" s="58">
        <f t="shared" ref="BL65:BM65" si="128">SUM(BL60:BL64)</f>
        <v>8784730.7599999998</v>
      </c>
      <c r="BM65" s="58">
        <f t="shared" si="128"/>
        <v>5047262.1500000013</v>
      </c>
      <c r="BN65" s="74">
        <f t="shared" ref="BN65:BO65" si="129">SUM(BN60:BN64)</f>
        <v>2589644.9499999993</v>
      </c>
      <c r="BO65" s="418">
        <f t="shared" si="129"/>
        <v>1942060.4199999992</v>
      </c>
      <c r="BP65" s="74">
        <f t="shared" ref="BP65:BQ65" si="130">SUM(BP60:BP64)</f>
        <v>-582466.50000000151</v>
      </c>
      <c r="BQ65" s="74">
        <f t="shared" si="130"/>
        <v>9665319.7600000016</v>
      </c>
      <c r="BR65" s="74">
        <f t="shared" ref="BR65:BS65" si="131">SUM(BR60:BR64)</f>
        <v>8440229.339999998</v>
      </c>
      <c r="BS65" s="120">
        <f t="shared" si="131"/>
        <v>7103374.169999999</v>
      </c>
      <c r="BT65" s="74">
        <f t="shared" ref="BT65:BU65" si="132">SUM(BT60:BT64)</f>
        <v>6775708</v>
      </c>
      <c r="BU65" s="74">
        <f t="shared" si="132"/>
        <v>7792967.6100000022</v>
      </c>
      <c r="BV65" s="74">
        <f t="shared" ref="BV65:BW65" si="133">SUM(BV60:BV64)</f>
        <v>13277020.529999999</v>
      </c>
      <c r="BW65" s="74">
        <f t="shared" si="133"/>
        <v>17517309.429999992</v>
      </c>
      <c r="BX65" s="74">
        <f t="shared" ref="BX65:BY65" si="134">SUM(BX60:BX64)</f>
        <v>21224656.079999994</v>
      </c>
      <c r="BY65" s="74">
        <f t="shared" si="134"/>
        <v>24383914.850000005</v>
      </c>
      <c r="BZ65" s="74">
        <f t="shared" ref="BZ65:CA65" si="135">SUM(BZ60:BZ64)</f>
        <v>21813451.929999996</v>
      </c>
      <c r="CA65" s="74">
        <f t="shared" si="135"/>
        <v>21918904.580000002</v>
      </c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45"/>
      <c r="AL66" s="471"/>
      <c r="AM66" s="524"/>
      <c r="AN66" s="524"/>
      <c r="AO66" s="524"/>
      <c r="AP66" s="524"/>
      <c r="AQ66" s="524"/>
      <c r="AR66" s="524"/>
      <c r="AS66" s="524"/>
      <c r="AT66" s="524"/>
      <c r="AU66" s="524"/>
      <c r="AV66" s="524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36">E46+E53+E60</f>
        <v>23960724.149999999</v>
      </c>
      <c r="F67" s="58">
        <f t="shared" si="136"/>
        <v>22403727.240000002</v>
      </c>
      <c r="G67" s="58">
        <f t="shared" si="136"/>
        <v>18493534.689999998</v>
      </c>
      <c r="H67" s="58">
        <f t="shared" si="136"/>
        <v>15416810.23</v>
      </c>
      <c r="I67" s="58">
        <f t="shared" si="136"/>
        <v>13148498.119999999</v>
      </c>
      <c r="J67" s="58">
        <f t="shared" si="136"/>
        <v>11649734.469999999</v>
      </c>
      <c r="K67" s="58">
        <f t="shared" si="136"/>
        <v>11607209.91</v>
      </c>
      <c r="L67" s="74">
        <f t="shared" si="136"/>
        <v>13166773.809999999</v>
      </c>
      <c r="M67" s="113">
        <f t="shared" si="136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37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45">
        <v>27895717.789999999</v>
      </c>
      <c r="AL67" s="471">
        <v>34593975.939999998</v>
      </c>
      <c r="AM67" s="471">
        <v>42387810.32</v>
      </c>
      <c r="AN67" s="595">
        <f t="shared" ref="AN67:AS72" si="138">AN60+AN53+AN46</f>
        <v>48352044.530000001</v>
      </c>
      <c r="AO67" s="595">
        <f t="shared" si="138"/>
        <v>48359508.379999995</v>
      </c>
      <c r="AP67" s="595">
        <f t="shared" si="138"/>
        <v>47513226.529999994</v>
      </c>
      <c r="AQ67" s="595">
        <f t="shared" si="138"/>
        <v>41284298.700000003</v>
      </c>
      <c r="AR67" s="595">
        <f t="shared" si="138"/>
        <v>37209950.590000004</v>
      </c>
      <c r="AS67" s="595">
        <f t="shared" si="138"/>
        <v>34151153.259999998</v>
      </c>
      <c r="AT67" s="595"/>
      <c r="AU67" s="595"/>
      <c r="AV67" s="595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74">
        <f>AP67-AD67</f>
        <v>12067402.959999993</v>
      </c>
      <c r="BY67" s="74">
        <f>AQ67-AE67</f>
        <v>8667424.6600000039</v>
      </c>
      <c r="BZ67" s="74">
        <f>AR67-AF67</f>
        <v>6253790.4400000051</v>
      </c>
      <c r="CA67" s="74">
        <f>AS67-AG67</f>
        <v>5206412.3399999961</v>
      </c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39">C47+C54+C61</f>
        <v>16801822.649999999</v>
      </c>
      <c r="D68" s="58">
        <f t="shared" si="139"/>
        <v>16702234.399999999</v>
      </c>
      <c r="E68" s="58">
        <f t="shared" si="136"/>
        <v>14154979.93</v>
      </c>
      <c r="F68" s="58">
        <f t="shared" si="136"/>
        <v>12662679.59</v>
      </c>
      <c r="G68" s="58">
        <f t="shared" si="136"/>
        <v>12244305.189999999</v>
      </c>
      <c r="H68" s="58">
        <f t="shared" si="136"/>
        <v>11621196.52</v>
      </c>
      <c r="I68" s="58">
        <f t="shared" si="136"/>
        <v>10631743.869999999</v>
      </c>
      <c r="J68" s="58">
        <f t="shared" si="136"/>
        <v>10809743.73</v>
      </c>
      <c r="K68" s="58">
        <f t="shared" si="136"/>
        <v>11140527.119999999</v>
      </c>
      <c r="L68" s="74">
        <f t="shared" si="136"/>
        <v>12319611.280000001</v>
      </c>
      <c r="M68" s="113">
        <f t="shared" si="136"/>
        <v>14053662.709999999</v>
      </c>
      <c r="N68" s="74">
        <f t="shared" si="136"/>
        <v>14288767.57</v>
      </c>
      <c r="O68" s="209">
        <f t="shared" si="136"/>
        <v>14388120.49</v>
      </c>
      <c r="P68" s="209">
        <f t="shared" si="137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45">
        <v>12148223.99</v>
      </c>
      <c r="AL68" s="471">
        <v>16015088.310000001</v>
      </c>
      <c r="AM68" s="471">
        <v>19265540.949999999</v>
      </c>
      <c r="AN68" s="595">
        <f t="shared" si="138"/>
        <v>22887026.520000003</v>
      </c>
      <c r="AO68" s="595">
        <f t="shared" si="138"/>
        <v>25798359.479999997</v>
      </c>
      <c r="AP68" s="595">
        <f t="shared" si="138"/>
        <v>27337853.84</v>
      </c>
      <c r="AQ68" s="595">
        <f t="shared" si="138"/>
        <v>29921903.66</v>
      </c>
      <c r="AR68" s="595">
        <f t="shared" si="138"/>
        <v>26870683.319999997</v>
      </c>
      <c r="AS68" s="595">
        <f t="shared" si="138"/>
        <v>25685208.739999998</v>
      </c>
      <c r="AT68" s="595"/>
      <c r="AU68" s="595"/>
      <c r="AV68" s="595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74">
        <f>AP68-AD68</f>
        <v>17125095.399999999</v>
      </c>
      <c r="BY68" s="74">
        <f>AQ68-AE68</f>
        <v>20593799.449999999</v>
      </c>
      <c r="BZ68" s="74">
        <f>AR68-AF68</f>
        <v>16780351.249999996</v>
      </c>
      <c r="CA68" s="74">
        <f>AS68-AG68</f>
        <v>15219886.579999998</v>
      </c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39"/>
        <v>1487682.48</v>
      </c>
      <c r="D69" s="58">
        <f t="shared" si="139"/>
        <v>1640907.89</v>
      </c>
      <c r="E69" s="58">
        <f t="shared" si="136"/>
        <v>1136741.6299999999</v>
      </c>
      <c r="F69" s="58">
        <f t="shared" si="136"/>
        <v>774513.84000000008</v>
      </c>
      <c r="G69" s="58">
        <f t="shared" si="136"/>
        <v>407111.29000000004</v>
      </c>
      <c r="H69" s="58">
        <f t="shared" si="136"/>
        <v>199762.97</v>
      </c>
      <c r="I69" s="58">
        <f t="shared" si="136"/>
        <v>120316.21</v>
      </c>
      <c r="J69" s="58">
        <f t="shared" si="136"/>
        <v>67447.81</v>
      </c>
      <c r="K69" s="58">
        <f t="shared" si="136"/>
        <v>169633.92000000001</v>
      </c>
      <c r="L69" s="74">
        <f t="shared" si="136"/>
        <v>325586.32999999996</v>
      </c>
      <c r="M69" s="113">
        <f t="shared" si="136"/>
        <v>757495.36</v>
      </c>
      <c r="N69" s="74">
        <f t="shared" si="136"/>
        <v>1239011.28</v>
      </c>
      <c r="O69" s="209">
        <f t="shared" si="136"/>
        <v>1533195.32</v>
      </c>
      <c r="P69" s="209">
        <f t="shared" si="137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45">
        <v>837102.97</v>
      </c>
      <c r="AL69" s="471">
        <v>1452571.37</v>
      </c>
      <c r="AM69" s="471">
        <v>2477261.37</v>
      </c>
      <c r="AN69" s="595">
        <f t="shared" si="138"/>
        <v>2947002.54</v>
      </c>
      <c r="AO69" s="595">
        <f t="shared" si="138"/>
        <v>3107272.91</v>
      </c>
      <c r="AP69" s="595">
        <f t="shared" si="138"/>
        <v>2542748.38</v>
      </c>
      <c r="AQ69" s="595">
        <f t="shared" si="138"/>
        <v>4331746.82</v>
      </c>
      <c r="AR69" s="595">
        <f t="shared" si="138"/>
        <v>3897722.51</v>
      </c>
      <c r="AS69" s="595">
        <f t="shared" si="138"/>
        <v>3568369.2699999996</v>
      </c>
      <c r="AT69" s="595"/>
      <c r="AU69" s="595"/>
      <c r="AV69" s="595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74">
        <f>AP69-AD69</f>
        <v>564250.67999999993</v>
      </c>
      <c r="BY69" s="74">
        <f>AQ69-AE69</f>
        <v>2876801.8500000006</v>
      </c>
      <c r="BZ69" s="74">
        <f>AR69-AF69</f>
        <v>3077126.9499999997</v>
      </c>
      <c r="CA69" s="74">
        <f>AS69-AG69</f>
        <v>3021482.3899999997</v>
      </c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39"/>
        <v>1306422.1499999999</v>
      </c>
      <c r="D70" s="58">
        <f t="shared" si="139"/>
        <v>1489994.07</v>
      </c>
      <c r="E70" s="58">
        <f t="shared" si="136"/>
        <v>1043437.5800000001</v>
      </c>
      <c r="F70" s="58">
        <f t="shared" si="136"/>
        <v>786305.63000000012</v>
      </c>
      <c r="G70" s="58">
        <f t="shared" si="136"/>
        <v>470516.42</v>
      </c>
      <c r="H70" s="58">
        <f t="shared" si="136"/>
        <v>302145.55000000005</v>
      </c>
      <c r="I70" s="58">
        <f t="shared" si="136"/>
        <v>217817.12</v>
      </c>
      <c r="J70" s="58">
        <f t="shared" si="136"/>
        <v>140188.18999999997</v>
      </c>
      <c r="K70" s="58">
        <f t="shared" si="136"/>
        <v>234176.16999999998</v>
      </c>
      <c r="L70" s="74">
        <f t="shared" si="136"/>
        <v>422618.18000000005</v>
      </c>
      <c r="M70" s="113">
        <f t="shared" si="136"/>
        <v>769338.75</v>
      </c>
      <c r="N70" s="74">
        <f t="shared" si="136"/>
        <v>1393884.6400000001</v>
      </c>
      <c r="O70" s="209">
        <f t="shared" si="136"/>
        <v>1416072.6400000001</v>
      </c>
      <c r="P70" s="209">
        <f t="shared" si="137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45">
        <v>860207.33</v>
      </c>
      <c r="AL70" s="471">
        <v>1489893.41</v>
      </c>
      <c r="AM70" s="471">
        <v>2166005.89</v>
      </c>
      <c r="AN70" s="595">
        <f t="shared" si="138"/>
        <v>2483761.3800000004</v>
      </c>
      <c r="AO70" s="595">
        <f t="shared" si="138"/>
        <v>2590928.0499999998</v>
      </c>
      <c r="AP70" s="595">
        <f t="shared" si="138"/>
        <v>2309387.5</v>
      </c>
      <c r="AQ70" s="595">
        <f t="shared" si="138"/>
        <v>1735851.15</v>
      </c>
      <c r="AR70" s="595">
        <f t="shared" si="138"/>
        <v>1322826.6499999999</v>
      </c>
      <c r="AS70" s="595">
        <f t="shared" si="138"/>
        <v>1045287.8800000001</v>
      </c>
      <c r="AT70" s="595"/>
      <c r="AU70" s="595"/>
      <c r="AV70" s="595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74">
        <f>AP70-AD70</f>
        <v>1042629.27</v>
      </c>
      <c r="BY70" s="74">
        <f>AQ70-AE70</f>
        <v>911399.85999999987</v>
      </c>
      <c r="BZ70" s="74">
        <f>AR70-AF70</f>
        <v>769549.67999999993</v>
      </c>
      <c r="CA70" s="74">
        <f>AS70-AG70</f>
        <v>590646.99000000011</v>
      </c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39"/>
        <v>722557.35</v>
      </c>
      <c r="D71" s="59">
        <f t="shared" si="139"/>
        <v>1234243.2</v>
      </c>
      <c r="E71" s="59">
        <f t="shared" si="136"/>
        <v>1220435.67</v>
      </c>
      <c r="F71" s="59">
        <f t="shared" si="136"/>
        <v>650265.26</v>
      </c>
      <c r="G71" s="59">
        <f t="shared" si="136"/>
        <v>631456.27</v>
      </c>
      <c r="H71" s="59">
        <f t="shared" si="136"/>
        <v>530646.81000000006</v>
      </c>
      <c r="I71" s="59">
        <f t="shared" si="136"/>
        <v>414317.9</v>
      </c>
      <c r="J71" s="59">
        <f t="shared" si="136"/>
        <v>528833.59000000008</v>
      </c>
      <c r="K71" s="59">
        <f t="shared" si="136"/>
        <v>477743.44999999995</v>
      </c>
      <c r="L71" s="316">
        <f t="shared" si="136"/>
        <v>703507.59</v>
      </c>
      <c r="M71" s="114">
        <f t="shared" si="136"/>
        <v>820192.94</v>
      </c>
      <c r="N71" s="316">
        <f t="shared" si="136"/>
        <v>1374045.6800000002</v>
      </c>
      <c r="O71" s="211">
        <f t="shared" si="136"/>
        <v>1662205.45</v>
      </c>
      <c r="P71" s="211">
        <f t="shared" si="137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46">
        <v>475430.07</v>
      </c>
      <c r="AL71" s="472">
        <v>825706.08</v>
      </c>
      <c r="AM71" s="472">
        <v>1340794.53</v>
      </c>
      <c r="AN71" s="596">
        <f t="shared" si="138"/>
        <v>2310994.65</v>
      </c>
      <c r="AO71" s="596">
        <f t="shared" si="138"/>
        <v>2474284.2200000002</v>
      </c>
      <c r="AP71" s="596">
        <f t="shared" si="138"/>
        <v>1833837.6799999997</v>
      </c>
      <c r="AQ71" s="596">
        <f t="shared" si="138"/>
        <v>1483983.27</v>
      </c>
      <c r="AR71" s="596">
        <f t="shared" si="138"/>
        <v>1008477.8500000001</v>
      </c>
      <c r="AS71" s="596">
        <f t="shared" si="138"/>
        <v>1121532.4500000002</v>
      </c>
      <c r="AT71" s="596"/>
      <c r="AU71" s="596"/>
      <c r="AV71" s="596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316">
        <f>AP71-AD71</f>
        <v>600903.84999999963</v>
      </c>
      <c r="BY71" s="316">
        <f>AQ71-AE71</f>
        <v>772208.93</v>
      </c>
      <c r="BZ71" s="316">
        <f>AR71-AF71</f>
        <v>340.84000000008382</v>
      </c>
      <c r="CA71" s="316">
        <f>AS71-AG71</f>
        <v>228347.68000000017</v>
      </c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0">SUM(E67:E71)</f>
        <v>41516318.960000001</v>
      </c>
      <c r="F72" s="60">
        <f t="shared" si="140"/>
        <v>37277491.560000002</v>
      </c>
      <c r="G72" s="60">
        <f t="shared" si="140"/>
        <v>32246923.859999996</v>
      </c>
      <c r="H72" s="60">
        <f t="shared" si="140"/>
        <v>28070562.079999998</v>
      </c>
      <c r="I72" s="60">
        <f t="shared" si="140"/>
        <v>24532693.219999999</v>
      </c>
      <c r="J72" s="60">
        <f t="shared" si="140"/>
        <v>23195947.789999999</v>
      </c>
      <c r="K72" s="60">
        <f t="shared" si="140"/>
        <v>23629290.570000004</v>
      </c>
      <c r="L72" s="317">
        <f t="shared" si="140"/>
        <v>26938097.189999998</v>
      </c>
      <c r="M72" s="115">
        <f t="shared" si="140"/>
        <v>33499599.669999998</v>
      </c>
      <c r="N72" s="317">
        <f t="shared" si="140"/>
        <v>38181056.780000001</v>
      </c>
      <c r="O72" s="212">
        <f>SUM(O67:O71)</f>
        <v>45350239.030000009</v>
      </c>
      <c r="P72" s="212">
        <f t="shared" ref="P72:BE72" si="141">SUM(P67:P71)</f>
        <v>46835988.539999999</v>
      </c>
      <c r="Q72" s="212">
        <f t="shared" si="141"/>
        <v>44266022.700000003</v>
      </c>
      <c r="R72" s="212">
        <f t="shared" si="141"/>
        <v>43260429.880000003</v>
      </c>
      <c r="S72" s="236">
        <f t="shared" si="141"/>
        <v>41529682.530000001</v>
      </c>
      <c r="T72" s="236">
        <f t="shared" si="141"/>
        <v>39869191.359999999</v>
      </c>
      <c r="U72" s="236">
        <f t="shared" si="141"/>
        <v>38826825.639999993</v>
      </c>
      <c r="V72" s="236">
        <f t="shared" si="141"/>
        <v>37511146.450000003</v>
      </c>
      <c r="W72" s="236">
        <f t="shared" si="141"/>
        <v>23438336.359999999</v>
      </c>
      <c r="X72" s="286">
        <f t="shared" ref="X72" si="142">SUM(X67:X71)</f>
        <v>30823686.730000004</v>
      </c>
      <c r="Y72" s="377">
        <f t="shared" ref="Y72:AE72" si="143">SUM(Y67:Y71)</f>
        <v>34369682.880000003</v>
      </c>
      <c r="Z72" s="236">
        <f t="shared" si="143"/>
        <v>45019656.800000004</v>
      </c>
      <c r="AA72" s="236">
        <f t="shared" si="143"/>
        <v>54017995.100000001</v>
      </c>
      <c r="AB72" s="236">
        <f t="shared" si="143"/>
        <v>51760956.950000003</v>
      </c>
      <c r="AC72" s="236">
        <f t="shared" si="143"/>
        <v>51875317.189999998</v>
      </c>
      <c r="AD72" s="236">
        <f t="shared" si="143"/>
        <v>50136771.769999996</v>
      </c>
      <c r="AE72" s="236">
        <f t="shared" si="143"/>
        <v>44936148.850000001</v>
      </c>
      <c r="AF72" s="236">
        <f t="shared" ref="AF72" si="144">SUM(AF67:AF71)</f>
        <v>43428501.759999998</v>
      </c>
      <c r="AG72" s="236">
        <v>41304775.619999997</v>
      </c>
      <c r="AH72" s="236">
        <f t="shared" ref="AH72" si="145">SUM(AH67:AH71)</f>
        <v>37936753.07</v>
      </c>
      <c r="AI72" s="236">
        <f>SUM(AI67:AI71)</f>
        <v>34912808.529999994</v>
      </c>
      <c r="AJ72" s="473">
        <v>36765346.810000002</v>
      </c>
      <c r="AK72" s="548">
        <f t="shared" ref="AK72" si="146">SUM(AK67:AK71)</f>
        <v>42216682.149999999</v>
      </c>
      <c r="AL72" s="473">
        <f t="shared" ref="AL72" si="147">SUM(AL67:AL71)</f>
        <v>54377235.109999992</v>
      </c>
      <c r="AM72" s="473">
        <f>SUM(AM67:AM71)</f>
        <v>67637413.059999987</v>
      </c>
      <c r="AN72" s="597">
        <f t="shared" si="138"/>
        <v>78980829.620000005</v>
      </c>
      <c r="AO72" s="597">
        <f t="shared" si="138"/>
        <v>82330353.040000007</v>
      </c>
      <c r="AP72" s="597">
        <f t="shared" si="138"/>
        <v>81537053.929999992</v>
      </c>
      <c r="AQ72" s="597">
        <f t="shared" si="138"/>
        <v>78757783.599999994</v>
      </c>
      <c r="AR72" s="597">
        <f t="shared" si="138"/>
        <v>70309660.919999987</v>
      </c>
      <c r="AS72" s="597">
        <f t="shared" si="138"/>
        <v>65571551.600000001</v>
      </c>
      <c r="AT72" s="597"/>
      <c r="AU72" s="597"/>
      <c r="AV72" s="597"/>
      <c r="AW72" s="115">
        <f t="shared" si="141"/>
        <v>-344717.31999999413</v>
      </c>
      <c r="AX72" s="60">
        <f t="shared" si="141"/>
        <v>-2359359.2499999953</v>
      </c>
      <c r="AY72" s="60">
        <f t="shared" si="141"/>
        <v>2749703.740000003</v>
      </c>
      <c r="AZ72" s="60">
        <f t="shared" si="141"/>
        <v>5982938.3199999984</v>
      </c>
      <c r="BA72" s="60">
        <f t="shared" si="141"/>
        <v>9282758.6700000018</v>
      </c>
      <c r="BB72" s="60">
        <f t="shared" si="141"/>
        <v>11798629.279999997</v>
      </c>
      <c r="BC72" s="60">
        <f t="shared" si="141"/>
        <v>14294132.420000002</v>
      </c>
      <c r="BD72" s="60">
        <f t="shared" si="141"/>
        <v>14315198.66</v>
      </c>
      <c r="BE72" s="60">
        <f t="shared" si="141"/>
        <v>-190954.21000000054</v>
      </c>
      <c r="BF72" s="252">
        <f t="shared" ref="BF72:BG72" si="148">SUM(BF67:BF71)</f>
        <v>3885589.5400000028</v>
      </c>
      <c r="BG72" s="60">
        <f t="shared" si="148"/>
        <v>870083.20999999868</v>
      </c>
      <c r="BH72" s="60">
        <f t="shared" ref="BH72:BI72" si="149">SUM(BH67:BH71)</f>
        <v>6838600.0199999996</v>
      </c>
      <c r="BI72" s="60">
        <f t="shared" si="149"/>
        <v>8667756.0699999984</v>
      </c>
      <c r="BJ72" s="60">
        <f t="shared" ref="BJ72:BK72" si="150">SUM(BJ67:BJ71)</f>
        <v>4924968.4100000011</v>
      </c>
      <c r="BK72" s="60">
        <f t="shared" si="150"/>
        <v>7609294.4899999984</v>
      </c>
      <c r="BL72" s="60">
        <f t="shared" ref="BL72:BM72" si="151">SUM(BL67:BL71)</f>
        <v>6876341.8899999987</v>
      </c>
      <c r="BM72" s="60">
        <f t="shared" si="151"/>
        <v>3406466.3200000012</v>
      </c>
      <c r="BN72" s="317">
        <f t="shared" ref="BN72:BO72" si="152">SUM(BN67:BN71)</f>
        <v>3559310.4000000004</v>
      </c>
      <c r="BO72" s="328">
        <f t="shared" si="152"/>
        <v>2477949.9800000023</v>
      </c>
      <c r="BP72" s="317">
        <f t="shared" ref="BP72:BQ72" si="153">SUM(BP67:BP71)</f>
        <v>425606.62000000052</v>
      </c>
      <c r="BQ72" s="317">
        <f t="shared" si="153"/>
        <v>11474472.170000002</v>
      </c>
      <c r="BR72" s="317">
        <f t="shared" ref="BR72:BS72" si="154">SUM(BR67:BR71)</f>
        <v>5941660.0799999991</v>
      </c>
      <c r="BS72" s="494">
        <f t="shared" si="154"/>
        <v>7846999.2700000014</v>
      </c>
      <c r="BT72" s="317">
        <f t="shared" ref="BT72:BU72" si="155">SUM(BT67:BT71)</f>
        <v>9357578.3100000005</v>
      </c>
      <c r="BU72" s="317">
        <f t="shared" si="155"/>
        <v>13619417.959999999</v>
      </c>
      <c r="BV72" s="317">
        <f t="shared" ref="BV72:BW72" si="156">SUM(BV67:BV71)</f>
        <v>27219872.670000002</v>
      </c>
      <c r="BW72" s="317">
        <f t="shared" si="156"/>
        <v>30455035.849999994</v>
      </c>
      <c r="BX72" s="317">
        <f t="shared" ref="BX72:BY72" si="157">SUM(BX67:BX71)</f>
        <v>31400282.159999989</v>
      </c>
      <c r="BY72" s="317">
        <f t="shared" si="157"/>
        <v>33821634.750000007</v>
      </c>
      <c r="BZ72" s="317">
        <f t="shared" ref="BZ72:CA72" si="158">SUM(BZ67:BZ71)</f>
        <v>26881159.16</v>
      </c>
      <c r="CA72" s="317">
        <f t="shared" si="158"/>
        <v>24266775.979999993</v>
      </c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49"/>
      <c r="AL73" s="474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1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07">
        <v>3690299</v>
      </c>
      <c r="AS74" s="407">
        <v>3860806</v>
      </c>
      <c r="AT74" s="407"/>
      <c r="AU74" s="407"/>
      <c r="AV74" s="407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407">
        <f>AP74-AD74</f>
        <v>-829174</v>
      </c>
      <c r="BY74" s="407">
        <f>AQ74-AE74</f>
        <v>-237674</v>
      </c>
      <c r="BZ74" s="407">
        <f>AR74-AF74</f>
        <v>-298589</v>
      </c>
      <c r="CA74" s="407">
        <f>AS74-AG74</f>
        <v>-347346</v>
      </c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1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07">
        <v>816292</v>
      </c>
      <c r="AS75" s="407">
        <v>813785</v>
      </c>
      <c r="AT75" s="407"/>
      <c r="AU75" s="407"/>
      <c r="AV75" s="407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407">
        <f>AP75-AD75</f>
        <v>-158531</v>
      </c>
      <c r="BY75" s="407">
        <f>AQ75-AE75</f>
        <v>-199711</v>
      </c>
      <c r="BZ75" s="407">
        <f>AR75-AF75</f>
        <v>44798</v>
      </c>
      <c r="CA75" s="407">
        <f>AS75-AG75</f>
        <v>32541</v>
      </c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1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07">
        <v>540203</v>
      </c>
      <c r="AS76" s="407">
        <v>522963</v>
      </c>
      <c r="AT76" s="407"/>
      <c r="AU76" s="407"/>
      <c r="AV76" s="407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407">
        <f>AP76-AD76</f>
        <v>-29785</v>
      </c>
      <c r="BY76" s="407">
        <f>AQ76-AE76</f>
        <v>21532</v>
      </c>
      <c r="BZ76" s="407">
        <f>AR76-AF76</f>
        <v>58669</v>
      </c>
      <c r="CA76" s="407">
        <f>AS76-AG76</f>
        <v>12915</v>
      </c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1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07">
        <v>1813052</v>
      </c>
      <c r="AS77" s="407">
        <v>1913696</v>
      </c>
      <c r="AT77" s="407"/>
      <c r="AU77" s="407"/>
      <c r="AV77" s="407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407">
        <f>AP77-AD77</f>
        <v>-31217</v>
      </c>
      <c r="BY77" s="407">
        <f>AQ77-AE77</f>
        <v>-56524</v>
      </c>
      <c r="BZ77" s="407">
        <f>AR77-AF77</f>
        <v>-99830</v>
      </c>
      <c r="CA77" s="407">
        <f>AS77-AG77</f>
        <v>-70466</v>
      </c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2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08">
        <v>6547342</v>
      </c>
      <c r="AS78" s="408">
        <v>7184046</v>
      </c>
      <c r="AT78" s="408"/>
      <c r="AU78" s="408"/>
      <c r="AV78" s="408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408">
        <f>AP78-AD78</f>
        <v>491112</v>
      </c>
      <c r="BY78" s="408">
        <f>AQ78-AE78</f>
        <v>-6653193</v>
      </c>
      <c r="BZ78" s="408">
        <f>AR78-AF78</f>
        <v>-3388562</v>
      </c>
      <c r="CA78" s="408">
        <f>AS78-AG78</f>
        <v>-9742506</v>
      </c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59">SUM(E74:E78)</f>
        <v>38202243</v>
      </c>
      <c r="F79" s="39">
        <f t="shared" si="159"/>
        <v>22148400</v>
      </c>
      <c r="G79" s="39">
        <f t="shared" si="159"/>
        <v>16527181</v>
      </c>
      <c r="H79" s="39">
        <f t="shared" si="159"/>
        <v>26025791</v>
      </c>
      <c r="I79" s="39">
        <f t="shared" si="159"/>
        <v>16268031</v>
      </c>
      <c r="J79" s="39">
        <f t="shared" si="159"/>
        <v>20897103</v>
      </c>
      <c r="K79" s="39">
        <f t="shared" si="159"/>
        <v>44402489</v>
      </c>
      <c r="L79" s="312">
        <f t="shared" si="159"/>
        <v>74802349</v>
      </c>
      <c r="M79" s="111">
        <f t="shared" si="159"/>
        <v>82893100</v>
      </c>
      <c r="N79" s="312">
        <f t="shared" si="159"/>
        <v>82772557</v>
      </c>
      <c r="O79" s="207">
        <f t="shared" si="159"/>
        <v>64839389</v>
      </c>
      <c r="P79" s="207">
        <f t="shared" si="159"/>
        <v>53561949</v>
      </c>
      <c r="Q79" s="207">
        <f t="shared" si="159"/>
        <v>40411149</v>
      </c>
      <c r="R79" s="207">
        <f t="shared" si="159"/>
        <v>20134238.800000001</v>
      </c>
      <c r="S79" s="207">
        <f t="shared" si="159"/>
        <v>20015421</v>
      </c>
      <c r="T79" s="207">
        <f t="shared" si="159"/>
        <v>25778307</v>
      </c>
      <c r="U79" s="207">
        <f t="shared" si="159"/>
        <v>24497580</v>
      </c>
      <c r="V79" s="207">
        <f t="shared" si="159"/>
        <v>23383858</v>
      </c>
      <c r="W79" s="207">
        <f t="shared" si="159"/>
        <v>44019593</v>
      </c>
      <c r="X79" s="282">
        <f t="shared" ref="X79" si="160">SUM(X74:X78)</f>
        <v>60913829</v>
      </c>
      <c r="Y79" s="370">
        <f t="shared" ref="Y79:AE79" si="161">SUM(Y74:Y78)</f>
        <v>84922884</v>
      </c>
      <c r="Z79" s="246">
        <f t="shared" si="161"/>
        <v>85294290</v>
      </c>
      <c r="AA79" s="207">
        <f t="shared" si="161"/>
        <v>77442066</v>
      </c>
      <c r="AB79" s="207">
        <f t="shared" si="161"/>
        <v>53384568</v>
      </c>
      <c r="AC79" s="207">
        <f t="shared" si="161"/>
        <v>34021660</v>
      </c>
      <c r="AD79" s="207">
        <f t="shared" si="161"/>
        <v>20429222</v>
      </c>
      <c r="AE79" s="207">
        <f t="shared" si="161"/>
        <v>21815516</v>
      </c>
      <c r="AF79" s="207">
        <f t="shared" ref="AF79" si="162">SUM(AF74:AF78)</f>
        <v>17090702</v>
      </c>
      <c r="AG79" s="207">
        <v>24410158</v>
      </c>
      <c r="AH79" s="207">
        <f t="shared" ref="AH79" si="163">SUM(AH74:AH78)</f>
        <v>19683520</v>
      </c>
      <c r="AI79" s="207">
        <f>SUM(AI74:AI78)</f>
        <v>38941032</v>
      </c>
      <c r="AJ79" s="470">
        <v>64005237</v>
      </c>
      <c r="AK79" s="543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07">
        <v>13407188</v>
      </c>
      <c r="AS79" s="407">
        <v>14295296</v>
      </c>
      <c r="AT79" s="407"/>
      <c r="AU79" s="407"/>
      <c r="AV79" s="407"/>
      <c r="AW79" s="108">
        <f t="shared" si="159"/>
        <v>-17550504</v>
      </c>
      <c r="AX79" s="51">
        <f t="shared" si="159"/>
        <v>-1764040</v>
      </c>
      <c r="AY79" s="51">
        <f t="shared" si="159"/>
        <v>2208906</v>
      </c>
      <c r="AZ79" s="51">
        <f t="shared" si="159"/>
        <v>-2014161.1999999993</v>
      </c>
      <c r="BA79" s="51">
        <f t="shared" si="159"/>
        <v>3488240</v>
      </c>
      <c r="BB79" s="51">
        <f t="shared" si="159"/>
        <v>-247484</v>
      </c>
      <c r="BC79" s="51">
        <f t="shared" si="159"/>
        <v>8229549</v>
      </c>
      <c r="BD79" s="51">
        <f t="shared" si="159"/>
        <v>2486755</v>
      </c>
      <c r="BE79" s="51">
        <f t="shared" si="159"/>
        <v>-382896</v>
      </c>
      <c r="BF79" s="87">
        <f t="shared" ref="BF79:BG79" si="164">SUM(BF74:BF78)</f>
        <v>-13888520</v>
      </c>
      <c r="BG79" s="51">
        <f t="shared" si="164"/>
        <v>2029784</v>
      </c>
      <c r="BH79" s="51">
        <f t="shared" ref="BH79:BI79" si="165">SUM(BH74:BH78)</f>
        <v>2521733</v>
      </c>
      <c r="BI79" s="51">
        <f t="shared" si="165"/>
        <v>12602677</v>
      </c>
      <c r="BJ79" s="51">
        <f t="shared" ref="BJ79:BK79" si="166">SUM(BJ74:BJ78)</f>
        <v>-177381</v>
      </c>
      <c r="BK79" s="51">
        <f t="shared" si="166"/>
        <v>-6389489</v>
      </c>
      <c r="BL79" s="51">
        <f t="shared" ref="BL79:BM79" si="167">SUM(BL74:BL78)</f>
        <v>294983.19999999925</v>
      </c>
      <c r="BM79" s="51">
        <f t="shared" si="167"/>
        <v>1800095</v>
      </c>
      <c r="BN79" s="407">
        <f t="shared" ref="BN79:BO79" si="168">SUM(BN74:BN78)</f>
        <v>-8687605</v>
      </c>
      <c r="BO79" s="306">
        <f t="shared" si="168"/>
        <v>-87422</v>
      </c>
      <c r="BP79" s="407">
        <f t="shared" ref="BP79:BQ79" si="169">SUM(BP74:BP78)</f>
        <v>-3700338</v>
      </c>
      <c r="BQ79" s="407">
        <f t="shared" si="169"/>
        <v>-5078561</v>
      </c>
      <c r="BR79" s="407">
        <f t="shared" ref="BR79:BS79" si="170">SUM(BR74:BR78)</f>
        <v>3091408</v>
      </c>
      <c r="BS79" s="487">
        <f t="shared" si="170"/>
        <v>-3380379</v>
      </c>
      <c r="BT79" s="407">
        <f t="shared" ref="BT79:BU79" si="171">SUM(BT74:BT78)</f>
        <v>7213785.6000000015</v>
      </c>
      <c r="BU79" s="407">
        <f t="shared" si="171"/>
        <v>-903605.89999999851</v>
      </c>
      <c r="BV79" s="407">
        <f t="shared" ref="BV79:BW79" si="172">SUM(BV74:BV78)</f>
        <v>-3405501</v>
      </c>
      <c r="BW79" s="407">
        <f t="shared" si="172"/>
        <v>926399</v>
      </c>
      <c r="BX79" s="407">
        <f t="shared" ref="BX79:BY79" si="173">SUM(BX74:BX78)</f>
        <v>-557595</v>
      </c>
      <c r="BY79" s="407">
        <f t="shared" si="173"/>
        <v>-7125570</v>
      </c>
      <c r="BZ79" s="407">
        <f t="shared" ref="BZ79:CA79" si="174">SUM(BZ74:BZ78)</f>
        <v>-3683514</v>
      </c>
      <c r="CA79" s="407">
        <f t="shared" si="174"/>
        <v>-10114862</v>
      </c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0"/>
      <c r="AL80" s="475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1">
        <v>64826800.859999999</v>
      </c>
      <c r="AL81" s="476">
        <v>72620526.790000007</v>
      </c>
      <c r="AM81" s="476">
        <v>62377467.100000001</v>
      </c>
      <c r="AN81" s="598">
        <v>42834338.149999999</v>
      </c>
      <c r="AO81" s="598">
        <v>27312441.310000006</v>
      </c>
      <c r="AP81" s="598">
        <v>13373604.570000002</v>
      </c>
      <c r="AQ81" s="598">
        <v>10656484.759999998</v>
      </c>
      <c r="AR81" s="598">
        <v>9803362.8300000001</v>
      </c>
      <c r="AS81" s="598">
        <v>10737675.960000001</v>
      </c>
      <c r="AT81" s="598"/>
      <c r="AU81" s="598"/>
      <c r="AV81" s="598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74">
        <f>AP81-AD81</f>
        <v>1787166.4600000028</v>
      </c>
      <c r="BY81" s="74">
        <f>AQ81-AE81</f>
        <v>1749985.4399999976</v>
      </c>
      <c r="BZ81" s="74">
        <f>AR81-AF81</f>
        <v>1301147.7100000009</v>
      </c>
      <c r="CA81" s="74">
        <f>AS81-AG81</f>
        <v>1765015.9600000009</v>
      </c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1">
        <v>9248345.25</v>
      </c>
      <c r="AL82" s="476">
        <v>10727083.449999999</v>
      </c>
      <c r="AM82" s="476">
        <v>8897046.9700000007</v>
      </c>
      <c r="AN82" s="598">
        <v>6303809.9800000004</v>
      </c>
      <c r="AO82" s="598">
        <v>4343035.51</v>
      </c>
      <c r="AP82" s="598">
        <v>2091429.3</v>
      </c>
      <c r="AQ82" s="598">
        <v>1633037.1</v>
      </c>
      <c r="AR82" s="598">
        <v>1610034.29</v>
      </c>
      <c r="AS82" s="598">
        <v>1696202.9</v>
      </c>
      <c r="AT82" s="598"/>
      <c r="AU82" s="598"/>
      <c r="AV82" s="598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74">
        <f>AP82-AD82</f>
        <v>342499.97</v>
      </c>
      <c r="BY82" s="74">
        <f>AQ82-AE82</f>
        <v>132659.54000000004</v>
      </c>
      <c r="BZ82" s="74">
        <f>AR82-AF82</f>
        <v>414716.85000000009</v>
      </c>
      <c r="CA82" s="74">
        <f>AS82-AG82</f>
        <v>452858.5399999998</v>
      </c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1">
        <v>9711741.9199999999</v>
      </c>
      <c r="AL83" s="476">
        <v>12361953.530000001</v>
      </c>
      <c r="AM83" s="476">
        <v>9524085.4499999993</v>
      </c>
      <c r="AN83" s="598">
        <v>5709237.96</v>
      </c>
      <c r="AO83" s="598">
        <v>4571369.0899999989</v>
      </c>
      <c r="AP83" s="598">
        <v>1735482.76</v>
      </c>
      <c r="AQ83" s="598">
        <v>1510245.8099999998</v>
      </c>
      <c r="AR83" s="598">
        <v>1470267.5999999999</v>
      </c>
      <c r="AS83" s="598">
        <v>1523495.07</v>
      </c>
      <c r="AT83" s="598"/>
      <c r="AU83" s="598"/>
      <c r="AV83" s="598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74">
        <f>AP83-AD83</f>
        <v>393548.41000000015</v>
      </c>
      <c r="BY83" s="74">
        <f>AQ83-AE83</f>
        <v>449463.70999999973</v>
      </c>
      <c r="BZ83" s="74">
        <f>AR83-AF83</f>
        <v>445971.79999999981</v>
      </c>
      <c r="CA83" s="74">
        <f>AS83-AG83</f>
        <v>459358.93000000017</v>
      </c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1">
        <v>12568181.51</v>
      </c>
      <c r="AL84" s="476">
        <v>15064120.699999999</v>
      </c>
      <c r="AM84" s="476">
        <v>12658425.18</v>
      </c>
      <c r="AN84" s="598">
        <v>10708050.650000002</v>
      </c>
      <c r="AO84" s="598">
        <v>6948369.1999999993</v>
      </c>
      <c r="AP84" s="598">
        <v>2860089.39</v>
      </c>
      <c r="AQ84" s="598">
        <v>2290988.67</v>
      </c>
      <c r="AR84" s="598">
        <v>2094179</v>
      </c>
      <c r="AS84" s="598">
        <v>2359769.8200000003</v>
      </c>
      <c r="AT84" s="598"/>
      <c r="AU84" s="598"/>
      <c r="AV84" s="598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74">
        <f>AP84-AD84</f>
        <v>607682.04</v>
      </c>
      <c r="BY84" s="74">
        <f>AQ84-AE84</f>
        <v>438503.65999999992</v>
      </c>
      <c r="BZ84" s="74">
        <f>AR84-AF84</f>
        <v>310843.12999999989</v>
      </c>
      <c r="CA84" s="74">
        <f>AS84-AG84</f>
        <v>486967.89000000036</v>
      </c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2">
        <v>10384976.75</v>
      </c>
      <c r="AL85" s="477">
        <v>9917093.0500000007</v>
      </c>
      <c r="AM85" s="477">
        <v>11562520.029999999</v>
      </c>
      <c r="AN85" s="599">
        <v>6106803.79</v>
      </c>
      <c r="AO85" s="599">
        <v>5138935.08</v>
      </c>
      <c r="AP85" s="599">
        <v>4275734.49</v>
      </c>
      <c r="AQ85" s="599">
        <v>3314998.42</v>
      </c>
      <c r="AR85" s="599">
        <v>2697128.87</v>
      </c>
      <c r="AS85" s="599">
        <v>3159231.46</v>
      </c>
      <c r="AT85" s="599"/>
      <c r="AU85" s="599"/>
      <c r="AV85" s="599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316">
        <f>AP85-AD85</f>
        <v>1194847.19</v>
      </c>
      <c r="BY85" s="316">
        <f>AQ85-AE85</f>
        <v>627972.57999999961</v>
      </c>
      <c r="BZ85" s="316">
        <f>AR85-AF85</f>
        <v>-57723.169999999925</v>
      </c>
      <c r="CA85" s="316">
        <f>AS85-AG85</f>
        <v>-396059.89000000013</v>
      </c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75">SUM(E81:E85)</f>
        <v>36370230.269999996</v>
      </c>
      <c r="F86" s="238">
        <f t="shared" si="175"/>
        <v>19910856.09</v>
      </c>
      <c r="G86" s="238">
        <f t="shared" si="175"/>
        <v>14605098.199999999</v>
      </c>
      <c r="H86" s="238">
        <f t="shared" si="175"/>
        <v>13468079.780000001</v>
      </c>
      <c r="I86" s="238">
        <f t="shared" si="175"/>
        <v>14241938.1</v>
      </c>
      <c r="J86" s="238">
        <f t="shared" si="175"/>
        <v>18653783.289999999</v>
      </c>
      <c r="K86" s="238">
        <f t="shared" si="175"/>
        <v>39396589.810000002</v>
      </c>
      <c r="L86" s="238">
        <f t="shared" si="175"/>
        <v>73275216.75999999</v>
      </c>
      <c r="M86" s="238">
        <f t="shared" si="175"/>
        <v>81988063.599999994</v>
      </c>
      <c r="N86" s="238">
        <f t="shared" si="175"/>
        <v>83044078.999999985</v>
      </c>
      <c r="O86" s="238">
        <f t="shared" si="175"/>
        <v>64762729.619999997</v>
      </c>
      <c r="P86" s="238">
        <f t="shared" si="175"/>
        <v>54104253.709999993</v>
      </c>
      <c r="Q86" s="238">
        <f t="shared" si="175"/>
        <v>39609463.699999996</v>
      </c>
      <c r="R86" s="238">
        <f t="shared" si="175"/>
        <v>18248041.870000001</v>
      </c>
      <c r="S86" s="238">
        <f t="shared" si="175"/>
        <v>14063744.630000001</v>
      </c>
      <c r="T86" s="238">
        <f t="shared" si="175"/>
        <v>12826494.500000002</v>
      </c>
      <c r="U86" s="238">
        <f t="shared" si="175"/>
        <v>13709933.65</v>
      </c>
      <c r="V86" s="238">
        <f t="shared" si="175"/>
        <v>17948382.379999999</v>
      </c>
      <c r="W86" s="238">
        <f t="shared" si="175"/>
        <v>36625082.479999997</v>
      </c>
      <c r="X86" s="238">
        <f t="shared" ref="X86" si="176">SUM(X81:X85)</f>
        <v>64126924.829999998</v>
      </c>
      <c r="Y86" s="238">
        <f t="shared" ref="Y86:AE86" si="177">SUM(Y81:Y85)</f>
        <v>93251502.379999995</v>
      </c>
      <c r="Z86" s="238">
        <f t="shared" si="177"/>
        <v>90637822.079999998</v>
      </c>
      <c r="AA86" s="238">
        <f t="shared" si="177"/>
        <v>79828568.160000011</v>
      </c>
      <c r="AB86" s="238">
        <f t="shared" si="177"/>
        <v>53718476.829999998</v>
      </c>
      <c r="AC86" s="238">
        <f t="shared" si="177"/>
        <v>33432868.5</v>
      </c>
      <c r="AD86" s="238">
        <f t="shared" si="177"/>
        <v>20010596.440000001</v>
      </c>
      <c r="AE86" s="238">
        <f t="shared" si="177"/>
        <v>16007169.83</v>
      </c>
      <c r="AF86" s="238">
        <f t="shared" ref="AF86" si="17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1">
        <v>106740046.29000001</v>
      </c>
      <c r="AL86" s="476">
        <v>120690777.52000001</v>
      </c>
      <c r="AM86" s="476">
        <v>105019544.73000002</v>
      </c>
      <c r="AN86" s="598">
        <f>SUM(AN81:AN85)</f>
        <v>71662240.530000001</v>
      </c>
      <c r="AO86" s="598">
        <v>48314150.189999998</v>
      </c>
      <c r="AP86" s="598">
        <v>24336340.510000005</v>
      </c>
      <c r="AQ86" s="598">
        <v>19405754.759999998</v>
      </c>
      <c r="AR86" s="598">
        <v>17674972.59</v>
      </c>
      <c r="AS86" s="598">
        <v>19476375.210000001</v>
      </c>
      <c r="AT86" s="598"/>
      <c r="AU86" s="598"/>
      <c r="AV86" s="598"/>
      <c r="AW86" s="118">
        <f t="shared" si="175"/>
        <v>-20345993.190000005</v>
      </c>
      <c r="AX86" s="69">
        <f t="shared" si="175"/>
        <v>-904853.22999999952</v>
      </c>
      <c r="AY86" s="69">
        <f t="shared" si="175"/>
        <v>3239233.4299999988</v>
      </c>
      <c r="AZ86" s="69">
        <f t="shared" si="175"/>
        <v>-1662814.2199999995</v>
      </c>
      <c r="BA86" s="69">
        <f t="shared" si="175"/>
        <v>-541353.56999999948</v>
      </c>
      <c r="BB86" s="69">
        <f t="shared" si="175"/>
        <v>-641585.28000000026</v>
      </c>
      <c r="BC86" s="69">
        <f t="shared" si="175"/>
        <v>-532004.4499999996</v>
      </c>
      <c r="BD86" s="69">
        <f t="shared" si="175"/>
        <v>-705400.91000000155</v>
      </c>
      <c r="BE86" s="69">
        <f t="shared" si="175"/>
        <v>-2771507.330000001</v>
      </c>
      <c r="BF86" s="255">
        <f t="shared" ref="BF86:BG86" si="179">SUM(BF81:BF85)</f>
        <v>-9148291.9299999997</v>
      </c>
      <c r="BG86" s="69">
        <f t="shared" si="179"/>
        <v>11263438.779999997</v>
      </c>
      <c r="BH86" s="69">
        <f t="shared" ref="BH86:BI86" si="180">SUM(BH81:BH85)</f>
        <v>7593743.080000001</v>
      </c>
      <c r="BI86" s="69">
        <f t="shared" si="180"/>
        <v>15065838.540000003</v>
      </c>
      <c r="BJ86" s="69">
        <f t="shared" ref="BJ86:BK86" si="181">SUM(BJ81:BJ85)</f>
        <v>-385776.87999999709</v>
      </c>
      <c r="BK86" s="69">
        <f t="shared" si="181"/>
        <v>-6176595.1999999993</v>
      </c>
      <c r="BL86" s="69">
        <f t="shared" ref="BL86:BM86" si="182">SUM(BL81:BL85)</f>
        <v>1762554.5699999996</v>
      </c>
      <c r="BM86" s="69">
        <f t="shared" si="182"/>
        <v>1943425.2000000011</v>
      </c>
      <c r="BN86" s="413">
        <f t="shared" ref="BN86:BO86" si="183">SUM(BN81:BN85)</f>
        <v>2433521.7699999996</v>
      </c>
      <c r="BO86" s="432">
        <f t="shared" si="183"/>
        <v>2998300.13</v>
      </c>
      <c r="BP86" s="413">
        <f t="shared" ref="BP86:BQ86" si="184">SUM(BP81:BP85)</f>
        <v>2171855.7700000009</v>
      </c>
      <c r="BQ86" s="413">
        <f t="shared" si="184"/>
        <v>7851890.240000003</v>
      </c>
      <c r="BR86" s="413">
        <f t="shared" ref="BR86:BS86" si="185">SUM(BR81:BR85)</f>
        <v>37428791.980000004</v>
      </c>
      <c r="BS86" s="497">
        <f t="shared" si="185"/>
        <v>13488543.909999998</v>
      </c>
      <c r="BT86" s="413">
        <f t="shared" ref="BT86:BU86" si="186">SUM(BT81:BT85)</f>
        <v>30052955.440000005</v>
      </c>
      <c r="BU86" s="413">
        <f t="shared" si="186"/>
        <v>25190976.57</v>
      </c>
      <c r="BV86" s="413">
        <f t="shared" ref="BV86:BW86" si="187">SUM(BV81:BV85)</f>
        <v>17943763.699999999</v>
      </c>
      <c r="BW86" s="413">
        <f t="shared" si="187"/>
        <v>14881281.690000001</v>
      </c>
      <c r="BX86" s="413">
        <f t="shared" ref="BX86:BY86" si="188">SUM(BX81:BX85)</f>
        <v>4325744.0700000022</v>
      </c>
      <c r="BY86" s="413">
        <f t="shared" si="188"/>
        <v>3398584.9299999974</v>
      </c>
      <c r="BZ86" s="413">
        <f t="shared" ref="BZ86:CA86" si="189">SUM(BZ81:BZ85)</f>
        <v>2414956.3200000008</v>
      </c>
      <c r="CA86" s="413">
        <f t="shared" si="189"/>
        <v>2768141.4300000011</v>
      </c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324"/>
      <c r="AS87" s="324"/>
      <c r="AT87" s="324"/>
      <c r="AU87" s="324"/>
      <c r="AV87" s="324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324" t="s">
        <v>30</v>
      </c>
      <c r="AS88" s="324" t="s">
        <v>30</v>
      </c>
      <c r="AT88" s="324"/>
      <c r="AU88" s="324"/>
      <c r="AV88" s="324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324" t="s">
        <v>30</v>
      </c>
      <c r="AS89" s="324" t="s">
        <v>30</v>
      </c>
      <c r="AT89" s="324"/>
      <c r="AU89" s="324"/>
      <c r="AV89" s="324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324" t="s">
        <v>30</v>
      </c>
      <c r="AS90" s="324" t="s">
        <v>30</v>
      </c>
      <c r="AT90" s="324"/>
      <c r="AU90" s="324"/>
      <c r="AV90" s="324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324" t="s">
        <v>30</v>
      </c>
      <c r="AS91" s="324" t="s">
        <v>30</v>
      </c>
      <c r="AT91" s="324"/>
      <c r="AU91" s="324"/>
      <c r="AV91" s="324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324" t="s">
        <v>30</v>
      </c>
      <c r="AS92" s="324" t="s">
        <v>30</v>
      </c>
      <c r="AT92" s="324"/>
      <c r="AU92" s="324"/>
      <c r="AV92" s="324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324" t="s">
        <v>30</v>
      </c>
      <c r="AS93" s="324" t="s">
        <v>30</v>
      </c>
      <c r="AT93" s="324"/>
      <c r="AU93" s="324"/>
      <c r="AV93" s="324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324"/>
      <c r="AS94" s="324"/>
      <c r="AT94" s="324"/>
      <c r="AU94" s="324"/>
      <c r="AV94" s="324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90">IF(D88="n/a", D81,D81+D88)</f>
        <v>32757777.579999998</v>
      </c>
      <c r="E95" s="66">
        <f t="shared" si="190"/>
        <v>21115009.800000001</v>
      </c>
      <c r="F95" s="66">
        <f t="shared" si="190"/>
        <v>11451333.68</v>
      </c>
      <c r="G95" s="66">
        <f t="shared" si="190"/>
        <v>8432572.0399999991</v>
      </c>
      <c r="H95" s="66">
        <f t="shared" si="190"/>
        <v>7518855.7000000002</v>
      </c>
      <c r="I95" s="66">
        <f t="shared" si="190"/>
        <v>8154353.6100000003</v>
      </c>
      <c r="J95" s="66">
        <f t="shared" si="190"/>
        <v>11226977.550000001</v>
      </c>
      <c r="K95" s="66">
        <f t="shared" si="190"/>
        <v>24325777.57</v>
      </c>
      <c r="L95" s="332">
        <f t="shared" si="190"/>
        <v>45040653.689999998</v>
      </c>
      <c r="M95" s="357">
        <f t="shared" si="190"/>
        <v>50252174.060000002</v>
      </c>
      <c r="N95" s="326">
        <f t="shared" si="190"/>
        <v>50746854.119999997</v>
      </c>
      <c r="O95" s="191">
        <f>IF(O88="n/a", O81,O81+O88)</f>
        <v>39158946.759999998</v>
      </c>
      <c r="P95" s="191">
        <f t="shared" ref="P95:W100" si="191">IF(P88="n/a", P81,P81+P88)</f>
        <v>33270807.379999999</v>
      </c>
      <c r="Q95" s="191">
        <f t="shared" si="191"/>
        <v>24651544.539999999</v>
      </c>
      <c r="R95" s="191">
        <f t="shared" si="191"/>
        <v>11099014.99</v>
      </c>
      <c r="S95" s="191">
        <f t="shared" si="191"/>
        <v>8338424.5099999998</v>
      </c>
      <c r="T95" s="191">
        <f t="shared" si="191"/>
        <v>7415162.9299999997</v>
      </c>
      <c r="U95" s="191">
        <f t="shared" si="191"/>
        <v>7993278.54</v>
      </c>
      <c r="V95" s="191">
        <f t="shared" si="191"/>
        <v>10649869.74</v>
      </c>
      <c r="W95" s="191">
        <f t="shared" si="191"/>
        <v>22699385.739999998</v>
      </c>
      <c r="X95" s="293">
        <f t="shared" ref="X95:AA100" si="192">IF(X88="n/a", X81,X81+X88)</f>
        <v>38466275.079999998</v>
      </c>
      <c r="Y95" s="223">
        <f t="shared" si="192"/>
        <v>57871748.359999999</v>
      </c>
      <c r="Z95" s="58">
        <f t="shared" si="192"/>
        <v>54914061.479999997</v>
      </c>
      <c r="AA95" s="191">
        <f t="shared" si="192"/>
        <v>48031906.960000001</v>
      </c>
      <c r="AB95" s="191">
        <f t="shared" ref="AB95:AC95" si="193">IF(AB88="n/a", AB81,AB81+AB88)</f>
        <v>32077330.170000002</v>
      </c>
      <c r="AC95" s="191">
        <f t="shared" si="193"/>
        <v>19268253.510000002</v>
      </c>
      <c r="AD95" s="191">
        <f t="shared" ref="AD95:AE95" si="194">IF(AD88="n/a", AD81,AD81+AD88)</f>
        <v>11586438.109999999</v>
      </c>
      <c r="AE95" s="191">
        <f t="shared" si="194"/>
        <v>8906499.3200000003</v>
      </c>
      <c r="AF95" s="191">
        <f t="shared" ref="AF95" si="195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53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223"/>
      <c r="AU95" s="223"/>
      <c r="AV95" s="223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74">
        <f>AP95-AD95</f>
        <v>1787166.4600000028</v>
      </c>
      <c r="BY95" s="74">
        <f>AQ95-AE95</f>
        <v>1749985.4399999976</v>
      </c>
      <c r="BZ95" s="74">
        <f>AR95-AF95</f>
        <v>1301147.7100000009</v>
      </c>
      <c r="CA95" s="74">
        <f>AS95-AG95</f>
        <v>1765015.9600000009</v>
      </c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196">IF(C89="n/a", C82,C82+C89)</f>
        <v>6560695.3499999996</v>
      </c>
      <c r="D96" s="66">
        <f t="shared" si="196"/>
        <v>4148788.41</v>
      </c>
      <c r="E96" s="66">
        <f t="shared" si="196"/>
        <v>3005372.2</v>
      </c>
      <c r="F96" s="66">
        <f t="shared" si="196"/>
        <v>1764842.61</v>
      </c>
      <c r="G96" s="66">
        <f t="shared" si="196"/>
        <v>1081568.18</v>
      </c>
      <c r="H96" s="66">
        <f t="shared" si="196"/>
        <v>968966.43</v>
      </c>
      <c r="I96" s="66">
        <f t="shared" si="196"/>
        <v>954941.41</v>
      </c>
      <c r="J96" s="66">
        <f t="shared" si="196"/>
        <v>1285463.08</v>
      </c>
      <c r="K96" s="66">
        <f t="shared" si="196"/>
        <v>2841274.85</v>
      </c>
      <c r="L96" s="332">
        <f t="shared" si="196"/>
        <v>5064209.62</v>
      </c>
      <c r="M96" s="357">
        <f t="shared" si="196"/>
        <v>5867187.46</v>
      </c>
      <c r="N96" s="326">
        <f t="shared" si="196"/>
        <v>6126647.3399999999</v>
      </c>
      <c r="O96" s="191">
        <f t="shared" si="196"/>
        <v>4941773.5599999996</v>
      </c>
      <c r="P96" s="191">
        <f t="shared" si="191"/>
        <v>3861387.46</v>
      </c>
      <c r="Q96" s="191">
        <f t="shared" si="191"/>
        <v>3026969.04</v>
      </c>
      <c r="R96" s="191">
        <f t="shared" si="191"/>
        <v>1429265.04</v>
      </c>
      <c r="S96" s="191">
        <f t="shared" si="191"/>
        <v>1097679.29</v>
      </c>
      <c r="T96" s="191">
        <f t="shared" si="191"/>
        <v>950283.53</v>
      </c>
      <c r="U96" s="191">
        <f t="shared" si="191"/>
        <v>996372.49</v>
      </c>
      <c r="V96" s="191">
        <f t="shared" si="191"/>
        <v>1358169.22</v>
      </c>
      <c r="W96" s="191">
        <f t="shared" si="191"/>
        <v>2853753.93</v>
      </c>
      <c r="X96" s="293">
        <f t="shared" ref="X96" si="197">IF(X89="n/a", X82,X82+X89)</f>
        <v>4947414.7</v>
      </c>
      <c r="Y96" s="223">
        <f t="shared" si="192"/>
        <v>7414288.6399999997</v>
      </c>
      <c r="Z96" s="58">
        <f t="shared" si="192"/>
        <v>7234475.7999999998</v>
      </c>
      <c r="AA96" s="191">
        <f t="shared" si="192"/>
        <v>6537240.7999999998</v>
      </c>
      <c r="AB96" s="191">
        <f t="shared" ref="AB96:AC96" si="198">IF(AB89="n/a", AB82,AB82+AB89)</f>
        <v>4181219.28</v>
      </c>
      <c r="AC96" s="191">
        <f t="shared" si="198"/>
        <v>2811535.73</v>
      </c>
      <c r="AD96" s="191">
        <f t="shared" ref="AD96:AE96" si="199">IF(AD89="n/a", AD82,AD82+AD89)</f>
        <v>1748929.33</v>
      </c>
      <c r="AE96" s="191">
        <f t="shared" si="199"/>
        <v>1500377.56</v>
      </c>
      <c r="AF96" s="191">
        <f t="shared" ref="AF96" si="200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53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223"/>
      <c r="AU96" s="223"/>
      <c r="AV96" s="223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74">
        <f>AP96-AD96</f>
        <v>342499.97</v>
      </c>
      <c r="BY96" s="74">
        <f>AQ96-AE96</f>
        <v>132659.54000000004</v>
      </c>
      <c r="BZ96" s="74">
        <f>AR96-AF96</f>
        <v>414716.85000000009</v>
      </c>
      <c r="CA96" s="74">
        <f>AS96-AG96</f>
        <v>452858.5399999998</v>
      </c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196"/>
        <v>7715647.4900000002</v>
      </c>
      <c r="D97" s="66">
        <f t="shared" si="196"/>
        <v>4597306.25</v>
      </c>
      <c r="E97" s="66">
        <f t="shared" si="196"/>
        <v>2523250.02</v>
      </c>
      <c r="F97" s="66">
        <f t="shared" si="196"/>
        <v>1300518.48</v>
      </c>
      <c r="G97" s="66">
        <f t="shared" si="196"/>
        <v>979847.65</v>
      </c>
      <c r="H97" s="66">
        <f t="shared" si="196"/>
        <v>913709.08000000007</v>
      </c>
      <c r="I97" s="66">
        <f t="shared" si="196"/>
        <v>961868.64999999991</v>
      </c>
      <c r="J97" s="66">
        <f t="shared" si="196"/>
        <v>1271723.3599999999</v>
      </c>
      <c r="K97" s="66">
        <f t="shared" si="196"/>
        <v>2850415.4899999998</v>
      </c>
      <c r="L97" s="332">
        <f t="shared" si="196"/>
        <v>6144795.9399999995</v>
      </c>
      <c r="M97" s="357">
        <f t="shared" si="196"/>
        <v>7155611.1200000001</v>
      </c>
      <c r="N97" s="326">
        <f t="shared" si="196"/>
        <v>7251721.6699999999</v>
      </c>
      <c r="O97" s="191">
        <f t="shared" si="196"/>
        <v>5377295.0099999998</v>
      </c>
      <c r="P97" s="191">
        <f t="shared" si="191"/>
        <v>4119181</v>
      </c>
      <c r="Q97" s="191">
        <f t="shared" si="191"/>
        <v>2731680.72</v>
      </c>
      <c r="R97" s="191">
        <f t="shared" si="191"/>
        <v>1138505.8900000001</v>
      </c>
      <c r="S97" s="191">
        <f t="shared" si="191"/>
        <v>886206.72</v>
      </c>
      <c r="T97" s="191">
        <f t="shared" si="191"/>
        <v>840595.17</v>
      </c>
      <c r="U97" s="191">
        <f t="shared" si="191"/>
        <v>885245.79</v>
      </c>
      <c r="V97" s="191">
        <f t="shared" si="191"/>
        <v>1124808.83</v>
      </c>
      <c r="W97" s="191">
        <f t="shared" si="191"/>
        <v>2682377.1599999997</v>
      </c>
      <c r="X97" s="293">
        <f t="shared" ref="X97" si="201">IF(X90="n/a", X83,X83+X90)</f>
        <v>5481746.29</v>
      </c>
      <c r="Y97" s="223">
        <f t="shared" si="192"/>
        <v>7968155.5200000005</v>
      </c>
      <c r="Z97" s="58">
        <f t="shared" si="192"/>
        <v>8703579.629999999</v>
      </c>
      <c r="AA97" s="191">
        <f t="shared" si="192"/>
        <v>7365795.25</v>
      </c>
      <c r="AB97" s="191">
        <f t="shared" ref="AB97:AC97" si="202">IF(AB90="n/a", AB83,AB83+AB90)</f>
        <v>4159564.68</v>
      </c>
      <c r="AC97" s="191">
        <f t="shared" si="202"/>
        <v>2399366.25</v>
      </c>
      <c r="AD97" s="191">
        <f t="shared" ref="AD97:AE97" si="203">IF(AD90="n/a", AD83,AD83+AD90)</f>
        <v>1341934.3499999999</v>
      </c>
      <c r="AE97" s="191">
        <f t="shared" si="203"/>
        <v>1060782.1000000001</v>
      </c>
      <c r="AF97" s="191">
        <f t="shared" ref="AF97" si="204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53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223"/>
      <c r="AU97" s="223"/>
      <c r="AV97" s="223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74">
        <f>AP97-AD97</f>
        <v>393548.41000000015</v>
      </c>
      <c r="BY97" s="74">
        <f>AQ97-AE97</f>
        <v>449463.70999999973</v>
      </c>
      <c r="BZ97" s="74">
        <f>AR97-AF97</f>
        <v>445971.79999999981</v>
      </c>
      <c r="CA97" s="74">
        <f>AS97-AG97</f>
        <v>459358.93000000017</v>
      </c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196"/>
        <v>10803327.15</v>
      </c>
      <c r="D98" s="66">
        <f t="shared" si="196"/>
        <v>6923117.1200000001</v>
      </c>
      <c r="E98" s="66">
        <f t="shared" si="196"/>
        <v>4310939.66</v>
      </c>
      <c r="F98" s="66">
        <f t="shared" si="196"/>
        <v>2386999.7599999998</v>
      </c>
      <c r="G98" s="66">
        <f t="shared" si="196"/>
        <v>1737136.8900000001</v>
      </c>
      <c r="H98" s="66">
        <f t="shared" si="196"/>
        <v>1596991.71</v>
      </c>
      <c r="I98" s="66">
        <f t="shared" si="196"/>
        <v>1708511.9</v>
      </c>
      <c r="J98" s="66">
        <f t="shared" si="196"/>
        <v>2231477.8200000003</v>
      </c>
      <c r="K98" s="66">
        <f t="shared" si="196"/>
        <v>4640643.4799999995</v>
      </c>
      <c r="L98" s="332">
        <f t="shared" si="196"/>
        <v>8869193.2200000007</v>
      </c>
      <c r="M98" s="357">
        <f t="shared" si="196"/>
        <v>10198115.959999999</v>
      </c>
      <c r="N98" s="326">
        <f t="shared" si="196"/>
        <v>10288749.379999999</v>
      </c>
      <c r="O98" s="191">
        <f t="shared" si="196"/>
        <v>8031369.5099999998</v>
      </c>
      <c r="P98" s="191">
        <f t="shared" si="191"/>
        <v>6034123.1200000001</v>
      </c>
      <c r="Q98" s="191">
        <f t="shared" si="191"/>
        <v>4216245.16</v>
      </c>
      <c r="R98" s="191">
        <f t="shared" si="191"/>
        <v>1890430.46</v>
      </c>
      <c r="S98" s="191">
        <f t="shared" si="191"/>
        <v>1484690.02</v>
      </c>
      <c r="T98" s="191">
        <f t="shared" si="191"/>
        <v>1415883.54</v>
      </c>
      <c r="U98" s="191">
        <f t="shared" si="191"/>
        <v>1487116.28</v>
      </c>
      <c r="V98" s="191">
        <f t="shared" si="191"/>
        <v>1973316.7</v>
      </c>
      <c r="W98" s="191">
        <f t="shared" si="191"/>
        <v>4217248.2700000005</v>
      </c>
      <c r="X98" s="293">
        <f t="shared" ref="X98" si="205">IF(X91="n/a", X84,X84+X91)</f>
        <v>7541193.8300000001</v>
      </c>
      <c r="Y98" s="223">
        <f t="shared" si="192"/>
        <v>11135702.4</v>
      </c>
      <c r="Z98" s="58">
        <f t="shared" si="192"/>
        <v>10798504.200000001</v>
      </c>
      <c r="AA98" s="191">
        <f t="shared" si="192"/>
        <v>9703986.6099999994</v>
      </c>
      <c r="AB98" s="191">
        <f t="shared" ref="AB98:AC98" si="206">IF(AB91="n/a", AB84,AB84+AB91)</f>
        <v>6261208.9400000004</v>
      </c>
      <c r="AC98" s="191">
        <f t="shared" si="206"/>
        <v>3860870.81</v>
      </c>
      <c r="AD98" s="191">
        <f t="shared" ref="AD98:AE98" si="207">IF(AD91="n/a", AD84,AD84+AD91)</f>
        <v>2252407.35</v>
      </c>
      <c r="AE98" s="191">
        <f t="shared" si="207"/>
        <v>1852485.01</v>
      </c>
      <c r="AF98" s="191">
        <f t="shared" ref="AF98" si="208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53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223"/>
      <c r="AU98" s="223"/>
      <c r="AV98" s="223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74">
        <f>AP98-AD98</f>
        <v>607682.04</v>
      </c>
      <c r="BY98" s="74">
        <f>AQ98-AE98</f>
        <v>438503.65999999992</v>
      </c>
      <c r="BZ98" s="74">
        <f>AR98-AF98</f>
        <v>310843.12999999989</v>
      </c>
      <c r="CA98" s="74">
        <f>AS98-AG98</f>
        <v>486967.89000000036</v>
      </c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196"/>
        <v>8508765.6799999997</v>
      </c>
      <c r="D99" s="68">
        <f t="shared" si="196"/>
        <v>6582117.5800000001</v>
      </c>
      <c r="E99" s="68">
        <f t="shared" si="196"/>
        <v>5415658.5899999999</v>
      </c>
      <c r="F99" s="68">
        <f t="shared" si="196"/>
        <v>3007161.56</v>
      </c>
      <c r="G99" s="68">
        <f t="shared" si="196"/>
        <v>2373973.44</v>
      </c>
      <c r="H99" s="68">
        <f t="shared" si="196"/>
        <v>2469556.86</v>
      </c>
      <c r="I99" s="68">
        <f t="shared" si="196"/>
        <v>2462262.5299999998</v>
      </c>
      <c r="J99" s="68">
        <f t="shared" si="196"/>
        <v>2638141.4800000004</v>
      </c>
      <c r="K99" s="68">
        <f t="shared" si="196"/>
        <v>4738478.42</v>
      </c>
      <c r="L99" s="346">
        <f t="shared" si="196"/>
        <v>8156364.29</v>
      </c>
      <c r="M99" s="358">
        <f t="shared" si="196"/>
        <v>8514975</v>
      </c>
      <c r="N99" s="327">
        <f t="shared" si="196"/>
        <v>8630106.4900000002</v>
      </c>
      <c r="O99" s="221">
        <f t="shared" si="196"/>
        <v>7253344.7799999993</v>
      </c>
      <c r="P99" s="221">
        <f t="shared" si="191"/>
        <v>6818754.75</v>
      </c>
      <c r="Q99" s="221">
        <f t="shared" si="191"/>
        <v>4983024.24</v>
      </c>
      <c r="R99" s="221">
        <f t="shared" si="191"/>
        <v>2690825.4899999998</v>
      </c>
      <c r="S99" s="221">
        <f t="shared" si="191"/>
        <v>2256744.09</v>
      </c>
      <c r="T99" s="221">
        <f t="shared" si="191"/>
        <v>2204569.33</v>
      </c>
      <c r="U99" s="221">
        <f t="shared" si="191"/>
        <v>2347920.5500000003</v>
      </c>
      <c r="V99" s="221">
        <f t="shared" si="191"/>
        <v>2842217.8899999997</v>
      </c>
      <c r="W99" s="221">
        <f t="shared" si="191"/>
        <v>4172317.38</v>
      </c>
      <c r="X99" s="294">
        <f t="shared" ref="X99" si="209">IF(X92="n/a", X85,X85+X92)</f>
        <v>7690294.9299999997</v>
      </c>
      <c r="Y99" s="396">
        <f t="shared" si="192"/>
        <v>8861607.459999999</v>
      </c>
      <c r="Z99" s="59">
        <f t="shared" si="192"/>
        <v>8987200.9700000007</v>
      </c>
      <c r="AA99" s="221">
        <f t="shared" si="192"/>
        <v>8189638.54</v>
      </c>
      <c r="AB99" s="221">
        <f t="shared" ref="AB99:AC99" si="210">IF(AB92="n/a", AB85,AB85+AB92)</f>
        <v>7039153.7599999998</v>
      </c>
      <c r="AC99" s="221">
        <f t="shared" si="210"/>
        <v>5092842.1999999993</v>
      </c>
      <c r="AD99" s="221">
        <f t="shared" ref="AD99:AE99" si="211">IF(AD92="n/a", AD85,AD85+AD92)</f>
        <v>3080887.3000000003</v>
      </c>
      <c r="AE99" s="221">
        <f t="shared" si="211"/>
        <v>2687025.8400000003</v>
      </c>
      <c r="AF99" s="221">
        <f t="shared" ref="AF99" si="212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54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396"/>
      <c r="AU99" s="396"/>
      <c r="AV99" s="396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316">
        <f>AP99-AD99</f>
        <v>1194847.19</v>
      </c>
      <c r="BY99" s="316">
        <f>AQ99-AE99</f>
        <v>627972.57999999961</v>
      </c>
      <c r="BZ99" s="316">
        <f>AR99-AF99</f>
        <v>-57723.169999999925</v>
      </c>
      <c r="CA99" s="316">
        <f>AS99-AG99</f>
        <v>-396059.89000000013</v>
      </c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196"/>
        <v>85108722.810000002</v>
      </c>
      <c r="D100" s="60">
        <f t="shared" si="196"/>
        <v>55009106.93999999</v>
      </c>
      <c r="E100" s="60">
        <f t="shared" si="196"/>
        <v>36370230.269999996</v>
      </c>
      <c r="F100" s="60">
        <f t="shared" si="196"/>
        <v>19910856.09</v>
      </c>
      <c r="G100" s="60">
        <f t="shared" si="196"/>
        <v>14605098.199999999</v>
      </c>
      <c r="H100" s="60">
        <f t="shared" si="196"/>
        <v>13468079.780000001</v>
      </c>
      <c r="I100" s="60">
        <f t="shared" si="196"/>
        <v>14241938.1</v>
      </c>
      <c r="J100" s="60">
        <f t="shared" si="196"/>
        <v>18653783.289999999</v>
      </c>
      <c r="K100" s="60">
        <f t="shared" si="196"/>
        <v>39396589.810000002</v>
      </c>
      <c r="L100" s="317">
        <f t="shared" si="196"/>
        <v>73275216.75999999</v>
      </c>
      <c r="M100" s="115">
        <f t="shared" si="196"/>
        <v>81988063.599999994</v>
      </c>
      <c r="N100" s="328">
        <f t="shared" si="196"/>
        <v>83044078.999999985</v>
      </c>
      <c r="O100" s="212">
        <f t="shared" si="196"/>
        <v>64762729.619999997</v>
      </c>
      <c r="P100" s="212">
        <f t="shared" si="191"/>
        <v>54104253.709999993</v>
      </c>
      <c r="Q100" s="212">
        <f t="shared" si="191"/>
        <v>39609463.699999996</v>
      </c>
      <c r="R100" s="212">
        <f t="shared" si="191"/>
        <v>18248041.870000001</v>
      </c>
      <c r="S100" s="212">
        <f t="shared" si="191"/>
        <v>14063744.630000001</v>
      </c>
      <c r="T100" s="212">
        <f t="shared" si="191"/>
        <v>12826494.500000002</v>
      </c>
      <c r="U100" s="212">
        <f t="shared" si="191"/>
        <v>13709933.65</v>
      </c>
      <c r="V100" s="212">
        <f t="shared" si="191"/>
        <v>17948382.379999999</v>
      </c>
      <c r="W100" s="212">
        <f t="shared" si="191"/>
        <v>36625082.479999997</v>
      </c>
      <c r="X100" s="295">
        <f t="shared" ref="X100" si="213">IF(X93="n/a", X86,X86+X93)</f>
        <v>64126924.829999998</v>
      </c>
      <c r="Y100" s="384">
        <f>SUM(Y95:Y99)</f>
        <v>93251502.379999995</v>
      </c>
      <c r="Z100" s="60">
        <f t="shared" si="192"/>
        <v>90637822.079999998</v>
      </c>
      <c r="AA100" s="212">
        <f t="shared" si="192"/>
        <v>79828568.160000011</v>
      </c>
      <c r="AB100" s="212">
        <f t="shared" ref="AB100:AC100" si="214">IF(AB93="n/a", AB86,AB86+AB93)</f>
        <v>53718476.829999998</v>
      </c>
      <c r="AC100" s="212">
        <f t="shared" si="214"/>
        <v>33432868.5</v>
      </c>
      <c r="AD100" s="212">
        <f t="shared" ref="AD100:AE100" si="215">IF(AD93="n/a", AD86,AD86+AD93)</f>
        <v>20010596.440000001</v>
      </c>
      <c r="AE100" s="212">
        <f t="shared" si="215"/>
        <v>16007169.83</v>
      </c>
      <c r="AF100" s="212">
        <f t="shared" ref="AF100" si="216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55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17">SUM(AY95:AY99)</f>
        <v>3239233.4299999988</v>
      </c>
      <c r="AZ100" s="60">
        <f t="shared" si="217"/>
        <v>-1662814.2199999995</v>
      </c>
      <c r="BA100" s="60">
        <f t="shared" si="217"/>
        <v>-541353.56999999948</v>
      </c>
      <c r="BB100" s="60">
        <f t="shared" si="217"/>
        <v>-641585.28000000026</v>
      </c>
      <c r="BC100" s="60">
        <f t="shared" si="217"/>
        <v>-532004.4499999996</v>
      </c>
      <c r="BD100" s="60">
        <f t="shared" si="217"/>
        <v>-705400.91000000155</v>
      </c>
      <c r="BE100" s="60">
        <f t="shared" si="217"/>
        <v>-2771507.330000001</v>
      </c>
      <c r="BF100" s="252">
        <f t="shared" ref="BF100:BG100" si="218">SUM(BF95:BF99)</f>
        <v>-9148291.9299999997</v>
      </c>
      <c r="BG100" s="60">
        <f t="shared" si="218"/>
        <v>11263438.779999997</v>
      </c>
      <c r="BH100" s="60">
        <f t="shared" ref="BH100:BI100" si="219">SUM(BH95:BH99)</f>
        <v>7593743.080000001</v>
      </c>
      <c r="BI100" s="60">
        <f t="shared" si="219"/>
        <v>15065838.540000003</v>
      </c>
      <c r="BJ100" s="60">
        <f t="shared" ref="BJ100:BK100" si="220">SUM(BJ95:BJ99)</f>
        <v>-385776.87999999709</v>
      </c>
      <c r="BK100" s="60">
        <f t="shared" si="220"/>
        <v>-6176595.1999999993</v>
      </c>
      <c r="BL100" s="60">
        <f t="shared" ref="BL100:BM100" si="221">SUM(BL95:BL99)</f>
        <v>1762554.5699999996</v>
      </c>
      <c r="BM100" s="60">
        <f t="shared" si="221"/>
        <v>1943425.2000000011</v>
      </c>
      <c r="BN100" s="317">
        <f t="shared" ref="BN100" si="222">SUM(BN95:BN99)</f>
        <v>2433521.7699999996</v>
      </c>
      <c r="BO100" s="328">
        <f t="shared" ref="BO100:BP100" si="223">SUM(BO95:BO99)</f>
        <v>2998300.13</v>
      </c>
      <c r="BP100" s="317">
        <f t="shared" si="223"/>
        <v>2171855.7700000009</v>
      </c>
      <c r="BQ100" s="317">
        <f t="shared" ref="BQ100" si="224">SUM(BQ95:BQ99)</f>
        <v>7851890.240000003</v>
      </c>
      <c r="BR100" s="317">
        <f t="shared" ref="BR100:BS100" si="225">SUM(BR95:BR99)</f>
        <v>37428791.980000004</v>
      </c>
      <c r="BS100" s="494">
        <f t="shared" si="225"/>
        <v>13488543.909999998</v>
      </c>
      <c r="BT100" s="317">
        <f t="shared" ref="BT100:BU100" si="226">SUM(BT95:BT99)</f>
        <v>30052955.440000005</v>
      </c>
      <c r="BU100" s="317">
        <f t="shared" si="226"/>
        <v>25190976.57</v>
      </c>
      <c r="BV100" s="317">
        <f t="shared" ref="BV100:BW100" si="227">SUM(BV95:BV99)</f>
        <v>17943763.699999999</v>
      </c>
      <c r="BW100" s="317">
        <f t="shared" si="227"/>
        <v>14881281.690000001</v>
      </c>
      <c r="BX100" s="317">
        <f t="shared" ref="BX100:BY100" si="228">SUM(BX95:BX99)</f>
        <v>4325744.0700000022</v>
      </c>
      <c r="BY100" s="317">
        <f t="shared" si="228"/>
        <v>3398584.9299999974</v>
      </c>
      <c r="BZ100" s="317">
        <f t="shared" ref="BZ100:CA100" si="229">SUM(BZ95:BZ99)</f>
        <v>2414956.3200000008</v>
      </c>
      <c r="CA100" s="317">
        <f t="shared" si="229"/>
        <v>2768141.4300000011</v>
      </c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56"/>
      <c r="AL101" s="479"/>
      <c r="AM101" s="479"/>
      <c r="AN101" s="600"/>
      <c r="AO101" s="600"/>
      <c r="AP101" s="600"/>
      <c r="AQ101" s="600"/>
      <c r="AR101" s="600"/>
      <c r="AS101" s="600"/>
      <c r="AT101" s="600"/>
      <c r="AU101" s="600"/>
      <c r="AV101" s="600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53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/>
      <c r="AU102" s="223"/>
      <c r="AV102" s="223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74">
        <f>AP102-AD102</f>
        <v>5104204.4899999984</v>
      </c>
      <c r="BY102" s="74">
        <f>AQ102-AE102</f>
        <v>6170533.2100000046</v>
      </c>
      <c r="BZ102" s="74">
        <f>AR102-AF102</f>
        <v>8650492.8899999987</v>
      </c>
      <c r="CA102" s="74">
        <f>AS102-AG102</f>
        <v>6719767.25</v>
      </c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53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/>
      <c r="AU103" s="223"/>
      <c r="AV103" s="223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74">
        <f>AP103-AD103</f>
        <v>762378.48999999976</v>
      </c>
      <c r="BY103" s="74">
        <f>AQ103-AE103</f>
        <v>508687.40999999992</v>
      </c>
      <c r="BZ103" s="74">
        <f>AR103-AF103</f>
        <v>3850927.37</v>
      </c>
      <c r="CA103" s="74">
        <f>AS103-AG103</f>
        <v>1919285.4599999997</v>
      </c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53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/>
      <c r="AU104" s="223"/>
      <c r="AV104" s="223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74">
        <f>AP104-AD104</f>
        <v>942464.74000000022</v>
      </c>
      <c r="BY104" s="74">
        <f>AQ104-AE104</f>
        <v>739884.52999999956</v>
      </c>
      <c r="BZ104" s="74">
        <f>AR104-AF104</f>
        <v>103708.73999999999</v>
      </c>
      <c r="CA104" s="74">
        <f>AS104-AG104</f>
        <v>245010.09000000008</v>
      </c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53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/>
      <c r="AU105" s="223"/>
      <c r="AV105" s="223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74">
        <f>AP105-AD105</f>
        <v>886376.13999999966</v>
      </c>
      <c r="BY105" s="74">
        <f>AQ105-AE105</f>
        <v>743990.60000000009</v>
      </c>
      <c r="BZ105" s="74">
        <f>AR105-AF105</f>
        <v>364907.87999999989</v>
      </c>
      <c r="CA105" s="74">
        <f>AS105-AG105</f>
        <v>506700.14000000013</v>
      </c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57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/>
      <c r="AU106" s="480"/>
      <c r="AV106" s="48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316">
        <f>AP106-AD106</f>
        <v>1786970.1800000006</v>
      </c>
      <c r="BY106" s="316">
        <f>AQ106-AE106</f>
        <v>471891.33000000007</v>
      </c>
      <c r="BZ106" s="316">
        <f>AR106-AF106</f>
        <v>1411838.9700000002</v>
      </c>
      <c r="CA106" s="316">
        <f>AS106-AG106</f>
        <v>118212.45999999996</v>
      </c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30">SUM(D102:D106)</f>
        <v>74629389.950000003</v>
      </c>
      <c r="E107" s="74">
        <f t="shared" si="230"/>
        <v>47844788.629999995</v>
      </c>
      <c r="F107" s="74">
        <f t="shared" si="230"/>
        <v>34630138.549999997</v>
      </c>
      <c r="G107" s="58">
        <f t="shared" si="230"/>
        <v>28744005.689999998</v>
      </c>
      <c r="H107" s="74">
        <f t="shared" si="230"/>
        <v>23007579.469999999</v>
      </c>
      <c r="I107" s="74">
        <f t="shared" si="230"/>
        <v>21098383.91</v>
      </c>
      <c r="J107" s="74">
        <f t="shared" si="230"/>
        <v>22848904.84</v>
      </c>
      <c r="K107" s="74">
        <f t="shared" si="230"/>
        <v>21992436.830000006</v>
      </c>
      <c r="L107" s="74">
        <f t="shared" si="230"/>
        <v>51295495.840000004</v>
      </c>
      <c r="M107" s="113">
        <f t="shared" si="230"/>
        <v>62713759.940000005</v>
      </c>
      <c r="N107" s="332">
        <f t="shared" si="230"/>
        <v>58052472.759999998</v>
      </c>
      <c r="O107" s="223">
        <f t="shared" si="230"/>
        <v>73341179.149999991</v>
      </c>
      <c r="P107" s="223">
        <f t="shared" si="230"/>
        <v>50245559.190000005</v>
      </c>
      <c r="Q107" s="223">
        <f t="shared" si="230"/>
        <v>43934198.579999998</v>
      </c>
      <c r="R107" s="223">
        <f t="shared" si="230"/>
        <v>37443570.719999999</v>
      </c>
      <c r="S107" s="240">
        <f t="shared" si="230"/>
        <v>22740826.190000001</v>
      </c>
      <c r="T107" s="240">
        <f t="shared" si="230"/>
        <v>18995060.609999999</v>
      </c>
      <c r="U107" s="240">
        <f t="shared" si="230"/>
        <v>19285032.390000001</v>
      </c>
      <c r="V107" s="240">
        <f t="shared" si="230"/>
        <v>19783272.859999999</v>
      </c>
      <c r="W107" s="240">
        <f t="shared" si="230"/>
        <v>23317559.480000004</v>
      </c>
      <c r="X107" s="299">
        <f t="shared" ref="X107" si="231">SUM(X102:X106)</f>
        <v>40948608.199999996</v>
      </c>
      <c r="Y107" s="386">
        <f t="shared" ref="Y107:AE107" si="232">SUM(Y102:Y106)</f>
        <v>54232712.679999992</v>
      </c>
      <c r="Z107" s="240">
        <f t="shared" si="232"/>
        <v>71202097.730000004</v>
      </c>
      <c r="AA107" s="240">
        <f t="shared" si="232"/>
        <v>82586511.790000007</v>
      </c>
      <c r="AB107" s="240">
        <f t="shared" si="232"/>
        <v>61043327.890000008</v>
      </c>
      <c r="AC107" s="240">
        <f t="shared" si="232"/>
        <v>42209935.530000001</v>
      </c>
      <c r="AD107" s="240">
        <f t="shared" si="232"/>
        <v>33945747.710000001</v>
      </c>
      <c r="AE107" s="240">
        <f t="shared" si="232"/>
        <v>23852643.329999998</v>
      </c>
      <c r="AF107" s="240">
        <f t="shared" ref="AF107" si="233">SUM(AF102:AF106)</f>
        <v>23422271.719999999</v>
      </c>
      <c r="AG107" s="448">
        <v>21159980.960000001</v>
      </c>
      <c r="AH107" s="448">
        <f t="shared" ref="AH107" si="234">SUM(AH102:AH106)</f>
        <v>23505409.609999999</v>
      </c>
      <c r="AI107" s="448">
        <f>SUM(AI102:AI106)</f>
        <v>30805919.530000001</v>
      </c>
      <c r="AJ107" s="461">
        <v>54038779.659999996</v>
      </c>
      <c r="AK107" s="558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/>
      <c r="AU107" s="461"/>
      <c r="AV107" s="461"/>
      <c r="AW107" s="120">
        <f t="shared" si="230"/>
        <v>-11970736.5</v>
      </c>
      <c r="AX107" s="58">
        <f t="shared" si="230"/>
        <v>-24383830.760000002</v>
      </c>
      <c r="AY107" s="75">
        <f t="shared" si="230"/>
        <v>-3910590.05</v>
      </c>
      <c r="AZ107" s="75">
        <f t="shared" si="230"/>
        <v>2813432.1699999995</v>
      </c>
      <c r="BA107" s="75">
        <f t="shared" si="230"/>
        <v>-6003179.4999999963</v>
      </c>
      <c r="BB107" s="75">
        <f t="shared" si="230"/>
        <v>-4012518.8599999994</v>
      </c>
      <c r="BC107" s="75">
        <f t="shared" si="230"/>
        <v>-1813351.5199999996</v>
      </c>
      <c r="BD107" s="75">
        <f t="shared" si="230"/>
        <v>-3065631.9799999981</v>
      </c>
      <c r="BE107" s="75">
        <f t="shared" si="230"/>
        <v>1325122.6499999999</v>
      </c>
      <c r="BF107" s="80">
        <f t="shared" ref="BF107:BG107" si="235">SUM(BF102:BF106)</f>
        <v>-10346887.640000001</v>
      </c>
      <c r="BG107" s="58">
        <f t="shared" si="235"/>
        <v>-8481047.2600000016</v>
      </c>
      <c r="BH107" s="58">
        <f t="shared" ref="BH107:BI107" si="236">SUM(BH102:BH106)</f>
        <v>13149624.969999999</v>
      </c>
      <c r="BI107" s="75">
        <f t="shared" si="236"/>
        <v>9245332.6400000025</v>
      </c>
      <c r="BJ107" s="75">
        <f t="shared" ref="BJ107:BK107" si="237">SUM(BJ102:BJ106)</f>
        <v>10797768.699999997</v>
      </c>
      <c r="BK107" s="75">
        <f t="shared" si="237"/>
        <v>-1724263.0500000031</v>
      </c>
      <c r="BL107" s="75">
        <f t="shared" ref="BL107:BM107" si="238">SUM(BL102:BL106)</f>
        <v>-3497823.0100000021</v>
      </c>
      <c r="BM107" s="75">
        <f t="shared" si="238"/>
        <v>1111817.1400000001</v>
      </c>
      <c r="BN107" s="418">
        <f t="shared" ref="BN107" si="239">SUM(BN102:BN106)</f>
        <v>4427211.1100000013</v>
      </c>
      <c r="BO107" s="418">
        <f t="shared" ref="BO107:BP107" si="240">SUM(BO102:BO106)</f>
        <v>1874948.5699999989</v>
      </c>
      <c r="BP107" s="74">
        <f t="shared" si="240"/>
        <v>3722136.7499999991</v>
      </c>
      <c r="BQ107" s="74">
        <f t="shared" ref="BQ107" si="241">SUM(BQ102:BQ106)</f>
        <v>7488360.0499999989</v>
      </c>
      <c r="BR107" s="74">
        <f t="shared" ref="BR107:BS107" si="242">SUM(BR102:BR106)</f>
        <v>13090171.460000003</v>
      </c>
      <c r="BS107" s="120">
        <f t="shared" si="242"/>
        <v>12287298.769999998</v>
      </c>
      <c r="BT107" s="74">
        <f t="shared" ref="BT107:BU107" si="243">SUM(BT102:BT106)</f>
        <v>13081925.779999996</v>
      </c>
      <c r="BU107" s="74">
        <f t="shared" si="243"/>
        <v>16342862.029999997</v>
      </c>
      <c r="BV107" s="74">
        <f t="shared" ref="BV107:BW107" si="244">SUM(BV102:BV106)</f>
        <v>20247026.109999996</v>
      </c>
      <c r="BW107" s="74">
        <f t="shared" si="244"/>
        <v>20710207.190000001</v>
      </c>
      <c r="BX107" s="74">
        <f t="shared" ref="BX107:BY107" si="245">SUM(BX102:BX106)</f>
        <v>9482394.0399999991</v>
      </c>
      <c r="BY107" s="74">
        <f t="shared" si="245"/>
        <v>8634987.0800000038</v>
      </c>
      <c r="BZ107" s="418">
        <f t="shared" ref="BZ107:CA107" si="246">SUM(BZ102:BZ106)</f>
        <v>14381875.85</v>
      </c>
      <c r="CA107" s="418">
        <f t="shared" si="246"/>
        <v>9508975.3999999985</v>
      </c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59"/>
      <c r="AL108" s="403"/>
      <c r="AM108" s="525"/>
      <c r="AN108" s="601"/>
      <c r="AO108" s="601"/>
      <c r="AP108" s="601"/>
      <c r="AQ108" s="601"/>
      <c r="AR108" s="601"/>
      <c r="AS108" s="601"/>
      <c r="AT108" s="601"/>
      <c r="AU108" s="601"/>
      <c r="AV108" s="601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0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572"/>
      <c r="AU109" s="572"/>
      <c r="AV109" s="572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339">
        <f>AP109-AD109</f>
        <v>1493</v>
      </c>
      <c r="BY109" s="339">
        <f>AQ109-AE109</f>
        <v>15054</v>
      </c>
      <c r="BZ109" s="339">
        <f>AR109-AF109</f>
        <v>29761</v>
      </c>
      <c r="CA109" s="339">
        <f>AS109-AG109</f>
        <v>18362</v>
      </c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0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572"/>
      <c r="AU110" s="572"/>
      <c r="AV110" s="572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339">
        <f>AP110-AD110</f>
        <v>1673</v>
      </c>
      <c r="BY110" s="339">
        <f>AQ110-AE110</f>
        <v>1765</v>
      </c>
      <c r="BZ110" s="339">
        <f>AR110-AF110</f>
        <v>9360</v>
      </c>
      <c r="CA110" s="339">
        <f>AS110-AG110</f>
        <v>3225</v>
      </c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0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572"/>
      <c r="AU111" s="572"/>
      <c r="AV111" s="572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339">
        <f>AP111-AD111</f>
        <v>-1350</v>
      </c>
      <c r="BY111" s="339">
        <f>AQ111-AE111</f>
        <v>-209</v>
      </c>
      <c r="BZ111" s="339">
        <f>AR111-AF111</f>
        <v>-177</v>
      </c>
      <c r="CA111" s="339">
        <f>AS111-AG111</f>
        <v>204</v>
      </c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0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572"/>
      <c r="AU112" s="572"/>
      <c r="AV112" s="572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339">
        <f>AP112-AD112</f>
        <v>-757</v>
      </c>
      <c r="BY112" s="339">
        <f>AQ112-AE112</f>
        <v>-243</v>
      </c>
      <c r="BZ112" s="339">
        <f>AR112-AF112</f>
        <v>-403</v>
      </c>
      <c r="CA112" s="339">
        <f>AS112-AG112</f>
        <v>-113</v>
      </c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1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573"/>
      <c r="AU113" s="573"/>
      <c r="AV113" s="573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420">
        <f>AP113-AD113</f>
        <v>-55</v>
      </c>
      <c r="BY113" s="420">
        <f>AQ113-AE113</f>
        <v>-72</v>
      </c>
      <c r="BZ113" s="420">
        <f>AR113-AF113</f>
        <v>-27</v>
      </c>
      <c r="CA113" s="420">
        <f>AS113-AG113</f>
        <v>18</v>
      </c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47">SUM(E109:E113)</f>
        <v>259929</v>
      </c>
      <c r="F114" s="153">
        <f t="shared" si="247"/>
        <v>251147</v>
      </c>
      <c r="G114" s="153">
        <f t="shared" si="247"/>
        <v>279617</v>
      </c>
      <c r="H114" s="153">
        <f t="shared" si="247"/>
        <v>262379</v>
      </c>
      <c r="I114" s="153">
        <f t="shared" si="247"/>
        <v>248842</v>
      </c>
      <c r="J114" s="153">
        <f t="shared" si="247"/>
        <v>270436</v>
      </c>
      <c r="K114" s="153">
        <f t="shared" si="247"/>
        <v>218178</v>
      </c>
      <c r="L114" s="336">
        <f t="shared" si="247"/>
        <v>309578</v>
      </c>
      <c r="M114" s="154">
        <f t="shared" si="247"/>
        <v>271808</v>
      </c>
      <c r="N114" s="336">
        <f t="shared" si="247"/>
        <v>243780</v>
      </c>
      <c r="O114" s="175">
        <f t="shared" si="247"/>
        <v>294660</v>
      </c>
      <c r="P114" s="175">
        <f t="shared" si="247"/>
        <v>257018</v>
      </c>
      <c r="Q114" s="175">
        <f t="shared" si="247"/>
        <v>244631</v>
      </c>
      <c r="R114" s="175">
        <f t="shared" si="247"/>
        <v>286081</v>
      </c>
      <c r="S114" s="175">
        <f t="shared" si="247"/>
        <v>256861</v>
      </c>
      <c r="T114" s="175">
        <f t="shared" si="247"/>
        <v>243920</v>
      </c>
      <c r="U114" s="175">
        <f t="shared" si="247"/>
        <v>251008</v>
      </c>
      <c r="V114" s="175">
        <f t="shared" si="247"/>
        <v>254891</v>
      </c>
      <c r="W114" s="175">
        <f t="shared" si="247"/>
        <v>1935556.07</v>
      </c>
      <c r="X114" s="301">
        <f t="shared" ref="X114" si="248">SUM(X109:X113)</f>
        <v>273483</v>
      </c>
      <c r="Y114" s="153">
        <f t="shared" ref="Y114:AE114" si="249">SUM(Y109:Y113)</f>
        <v>239482</v>
      </c>
      <c r="Z114" s="175">
        <f t="shared" si="249"/>
        <v>262970</v>
      </c>
      <c r="AA114" s="175">
        <f t="shared" si="249"/>
        <v>302829</v>
      </c>
      <c r="AB114" s="175">
        <f t="shared" si="249"/>
        <v>262060</v>
      </c>
      <c r="AC114" s="175">
        <f t="shared" si="249"/>
        <v>245176</v>
      </c>
      <c r="AD114" s="175">
        <f t="shared" si="249"/>
        <v>270044</v>
      </c>
      <c r="AE114" s="175">
        <f t="shared" si="249"/>
        <v>241414</v>
      </c>
      <c r="AF114" s="175">
        <f t="shared" ref="AF114" si="250">SUM(AF109:AF113)</f>
        <v>269083</v>
      </c>
      <c r="AG114" s="175">
        <v>250349</v>
      </c>
      <c r="AH114" s="175">
        <f t="shared" ref="AH114" si="251">SUM(AH109:AH113)</f>
        <v>255196</v>
      </c>
      <c r="AI114" s="175">
        <f>SUM(AI109:AI113)</f>
        <v>270761</v>
      </c>
      <c r="AJ114" s="483">
        <v>279226</v>
      </c>
      <c r="AK114" s="562">
        <f t="shared" ref="AK114" si="252">SUM(AK109:AK113)</f>
        <v>254920</v>
      </c>
      <c r="AL114" s="483">
        <f t="shared" ref="AL114" si="253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/>
      <c r="AU114" s="483"/>
      <c r="AV114" s="483"/>
      <c r="AW114" s="154">
        <f t="shared" si="247"/>
        <v>14281</v>
      </c>
      <c r="AX114" s="153">
        <f t="shared" si="247"/>
        <v>-37852</v>
      </c>
      <c r="AY114" s="153">
        <f t="shared" si="247"/>
        <v>-15298</v>
      </c>
      <c r="AZ114" s="153">
        <f t="shared" si="247"/>
        <v>34934</v>
      </c>
      <c r="BA114" s="153">
        <f t="shared" si="247"/>
        <v>-22756</v>
      </c>
      <c r="BB114" s="153">
        <f t="shared" si="247"/>
        <v>-18459</v>
      </c>
      <c r="BC114" s="153">
        <f t="shared" si="247"/>
        <v>2166</v>
      </c>
      <c r="BD114" s="153">
        <f t="shared" si="247"/>
        <v>-15545</v>
      </c>
      <c r="BE114" s="153">
        <f t="shared" si="247"/>
        <v>1717378.07</v>
      </c>
      <c r="BF114" s="259">
        <f t="shared" ref="BF114:BG114" si="254">SUM(BF109:BF113)</f>
        <v>-36095</v>
      </c>
      <c r="BG114" s="153">
        <f t="shared" si="254"/>
        <v>-32326</v>
      </c>
      <c r="BH114" s="153">
        <f t="shared" ref="BH114:BI114" si="255">SUM(BH109:BH113)</f>
        <v>19190</v>
      </c>
      <c r="BI114" s="153">
        <f t="shared" si="255"/>
        <v>8169</v>
      </c>
      <c r="BJ114" s="153">
        <f t="shared" ref="BJ114:BK114" si="256">SUM(BJ109:BJ113)</f>
        <v>5042</v>
      </c>
      <c r="BK114" s="153">
        <f t="shared" si="256"/>
        <v>545</v>
      </c>
      <c r="BL114" s="153">
        <f t="shared" ref="BL114:BM114" si="257">SUM(BL109:BL113)</f>
        <v>-16037</v>
      </c>
      <c r="BM114" s="153">
        <f t="shared" si="257"/>
        <v>-15447</v>
      </c>
      <c r="BN114" s="336">
        <f t="shared" ref="BN114" si="258">SUM(BN109:BN113)</f>
        <v>25163</v>
      </c>
      <c r="BO114" s="435">
        <f t="shared" ref="BO114:BP114" si="259">SUM(BO109:BO113)</f>
        <v>-659</v>
      </c>
      <c r="BP114" s="336">
        <f t="shared" si="259"/>
        <v>305</v>
      </c>
      <c r="BQ114" s="336">
        <f t="shared" ref="BQ114" si="260">SUM(BQ109:BQ113)</f>
        <v>-1664795.07</v>
      </c>
      <c r="BR114" s="336">
        <f t="shared" ref="BR114:BS114" si="261">SUM(BR109:BR113)</f>
        <v>5743</v>
      </c>
      <c r="BS114" s="503">
        <f t="shared" si="261"/>
        <v>15438</v>
      </c>
      <c r="BT114" s="336">
        <f t="shared" ref="BT114:BU114" si="262">SUM(BT109:BT113)</f>
        <v>-10671</v>
      </c>
      <c r="BU114" s="336">
        <f t="shared" si="262"/>
        <v>-20534</v>
      </c>
      <c r="BV114" s="336">
        <f t="shared" ref="BV114:BW114" si="263">SUM(BV109:BV113)</f>
        <v>27606</v>
      </c>
      <c r="BW114" s="336">
        <f t="shared" si="263"/>
        <v>37332</v>
      </c>
      <c r="BX114" s="336">
        <f t="shared" ref="BX114:BY114" si="264">SUM(BX109:BX113)</f>
        <v>1004</v>
      </c>
      <c r="BY114" s="336">
        <f t="shared" si="264"/>
        <v>16295</v>
      </c>
      <c r="BZ114" s="336">
        <f t="shared" ref="BZ114:CA114" si="265">SUM(BZ109:BZ113)</f>
        <v>38514</v>
      </c>
      <c r="CA114" s="336">
        <f t="shared" si="265"/>
        <v>21696</v>
      </c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63"/>
      <c r="AL115" s="404"/>
      <c r="AM115" s="404"/>
      <c r="AN115" s="602"/>
      <c r="AO115" s="602"/>
      <c r="AP115" s="602"/>
      <c r="AQ115" s="602"/>
      <c r="AR115" s="602"/>
      <c r="AS115" s="602"/>
      <c r="AT115" s="602"/>
      <c r="AU115" s="602"/>
      <c r="AV115" s="602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66">E95-E102</f>
        <v>-8457232.3900000006</v>
      </c>
      <c r="F116" s="66">
        <f t="shared" si="266"/>
        <v>-10611698.890000001</v>
      </c>
      <c r="G116" s="66">
        <f t="shared" si="266"/>
        <v>-10871110.199999999</v>
      </c>
      <c r="H116" s="66">
        <f t="shared" si="266"/>
        <v>-8271509.71</v>
      </c>
      <c r="I116" s="66">
        <f t="shared" si="266"/>
        <v>-6065818.0699999994</v>
      </c>
      <c r="J116" s="66">
        <f t="shared" si="266"/>
        <v>-4228537.379999999</v>
      </c>
      <c r="K116" s="66">
        <f t="shared" si="266"/>
        <v>9412239.0700000003</v>
      </c>
      <c r="L116" s="332">
        <f t="shared" si="266"/>
        <v>12487686.209999997</v>
      </c>
      <c r="M116" s="357">
        <f t="shared" si="266"/>
        <v>11863950.57</v>
      </c>
      <c r="N116" s="326">
        <f t="shared" si="266"/>
        <v>14178996.169999994</v>
      </c>
      <c r="O116" s="191">
        <f t="shared" si="266"/>
        <v>-3910278.1799999997</v>
      </c>
      <c r="P116" s="191">
        <f t="shared" si="266"/>
        <v>1775085.3699999973</v>
      </c>
      <c r="Q116" s="191">
        <f t="shared" si="266"/>
        <v>-1928034.4200000018</v>
      </c>
      <c r="R116" s="191">
        <f t="shared" si="266"/>
        <v>-12914466.6</v>
      </c>
      <c r="S116" s="191">
        <f t="shared" si="266"/>
        <v>-7151563.290000001</v>
      </c>
      <c r="T116" s="191">
        <f t="shared" si="266"/>
        <v>-5495112.75</v>
      </c>
      <c r="U116" s="191">
        <f t="shared" si="266"/>
        <v>-4742743.2</v>
      </c>
      <c r="V116" s="191">
        <f t="shared" si="266"/>
        <v>-2882549.7200000007</v>
      </c>
      <c r="W116" s="191">
        <f t="shared" si="266"/>
        <v>7068131.8299999982</v>
      </c>
      <c r="X116" s="293">
        <f t="shared" ref="X116:AA120" si="267">X95-X102</f>
        <v>11663543.959999997</v>
      </c>
      <c r="Y116" s="113">
        <f t="shared" si="267"/>
        <v>24553832.009999998</v>
      </c>
      <c r="Z116" s="191">
        <f t="shared" si="267"/>
        <v>11705374.919999994</v>
      </c>
      <c r="AA116" s="191">
        <f t="shared" si="267"/>
        <v>-560546.10000000149</v>
      </c>
      <c r="AB116" s="191">
        <f t="shared" ref="AB116:AC116" si="268">AB95-AB102</f>
        <v>-3088601.4099999964</v>
      </c>
      <c r="AC116" s="191">
        <f t="shared" si="268"/>
        <v>-5344170.9799999967</v>
      </c>
      <c r="AD116" s="191">
        <f t="shared" ref="AD116:AE116" si="269">AD95-AD102</f>
        <v>-9767094.879999999</v>
      </c>
      <c r="AE116" s="191">
        <f t="shared" si="269"/>
        <v>-6660357.7300000004</v>
      </c>
      <c r="AF116" s="191">
        <f t="shared" ref="AF116" si="270">AF95-AF102</f>
        <v>-7222059.7600000016</v>
      </c>
      <c r="AG116" s="134">
        <v>-5254704.66</v>
      </c>
      <c r="AH116" s="134">
        <f t="shared" ref="AH116:AI120" si="271">AH95-AH102</f>
        <v>-4500245.5399999991</v>
      </c>
      <c r="AI116" s="134">
        <f t="shared" si="271"/>
        <v>7570665.4200000018</v>
      </c>
      <c r="AJ116" s="324">
        <v>16524410.689999999</v>
      </c>
      <c r="AK116" s="137">
        <f t="shared" ref="AK116:AS120" si="272">AK95-AK102</f>
        <v>23656167.140000001</v>
      </c>
      <c r="AL116" s="324">
        <f t="shared" si="272"/>
        <v>21369450.99000001</v>
      </c>
      <c r="AM116" s="526">
        <f t="shared" si="272"/>
        <v>4026709.950000003</v>
      </c>
      <c r="AN116" s="526">
        <f t="shared" si="272"/>
        <v>-6306382.3299999982</v>
      </c>
      <c r="AO116" s="526">
        <f t="shared" si="272"/>
        <v>-10970705.809999991</v>
      </c>
      <c r="AP116" s="526">
        <f t="shared" si="272"/>
        <v>-13084132.909999995</v>
      </c>
      <c r="AQ116" s="526">
        <f t="shared" si="272"/>
        <v>-11080905.500000007</v>
      </c>
      <c r="AR116" s="526">
        <f t="shared" si="272"/>
        <v>-14571404.939999999</v>
      </c>
      <c r="AS116" s="526">
        <f t="shared" si="272"/>
        <v>-10209455.579999998</v>
      </c>
      <c r="AT116" s="526"/>
      <c r="AU116" s="526"/>
      <c r="AV116" s="526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74">
        <f>AP116-AD116</f>
        <v>-3317038.0299999956</v>
      </c>
      <c r="BY116" s="74">
        <f>AQ116-AE116</f>
        <v>-4420547.770000007</v>
      </c>
      <c r="BZ116" s="74">
        <f>AR116-AF116</f>
        <v>-7349345.1799999978</v>
      </c>
      <c r="CA116" s="74">
        <f>AS116-AG116</f>
        <v>-4954750.9199999981</v>
      </c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73">C96-C103</f>
        <v>4020028.1299999994</v>
      </c>
      <c r="D117" s="66">
        <f t="shared" si="273"/>
        <v>1861134.3000000003</v>
      </c>
      <c r="E117" s="66">
        <f t="shared" si="266"/>
        <v>829263</v>
      </c>
      <c r="F117" s="66">
        <f t="shared" si="266"/>
        <v>161749.06000000006</v>
      </c>
      <c r="G117" s="66">
        <f t="shared" si="266"/>
        <v>-566277.32000000007</v>
      </c>
      <c r="H117" s="66">
        <f t="shared" si="266"/>
        <v>-461552.69999999984</v>
      </c>
      <c r="I117" s="66">
        <f t="shared" si="266"/>
        <v>-396996.88</v>
      </c>
      <c r="J117" s="66">
        <f t="shared" si="266"/>
        <v>-5758.089999999851</v>
      </c>
      <c r="K117" s="66">
        <f t="shared" si="266"/>
        <v>1805928.2000000002</v>
      </c>
      <c r="L117" s="332">
        <f t="shared" si="266"/>
        <v>3545058.58</v>
      </c>
      <c r="M117" s="357">
        <f t="shared" si="266"/>
        <v>4107107.36</v>
      </c>
      <c r="N117" s="326">
        <f t="shared" si="266"/>
        <v>4361526.17</v>
      </c>
      <c r="O117" s="191">
        <f t="shared" si="266"/>
        <v>2967220.8099999996</v>
      </c>
      <c r="P117" s="191">
        <f t="shared" si="266"/>
        <v>2003184.46</v>
      </c>
      <c r="Q117" s="191">
        <f t="shared" si="266"/>
        <v>1279044.81</v>
      </c>
      <c r="R117" s="191">
        <f t="shared" si="266"/>
        <v>-133677.35999999987</v>
      </c>
      <c r="S117" s="191">
        <f t="shared" si="266"/>
        <v>-10375.659999999916</v>
      </c>
      <c r="T117" s="191">
        <f t="shared" si="266"/>
        <v>26416.040000000037</v>
      </c>
      <c r="U117" s="191">
        <f t="shared" si="266"/>
        <v>32583.489999999991</v>
      </c>
      <c r="V117" s="191">
        <f t="shared" si="266"/>
        <v>435109.48</v>
      </c>
      <c r="W117" s="191">
        <f t="shared" si="266"/>
        <v>1889297.7200000002</v>
      </c>
      <c r="X117" s="293">
        <f t="shared" ref="X117" si="274">X96-X103</f>
        <v>3591317.3200000003</v>
      </c>
      <c r="Y117" s="113">
        <f t="shared" si="267"/>
        <v>5407638.8799999999</v>
      </c>
      <c r="Z117" s="191">
        <f t="shared" si="267"/>
        <v>4847196.58</v>
      </c>
      <c r="AA117" s="191">
        <f t="shared" si="267"/>
        <v>3226857.86</v>
      </c>
      <c r="AB117" s="191">
        <f t="shared" ref="AB117:AC117" si="275">AB96-AB103</f>
        <v>1758523.0099999998</v>
      </c>
      <c r="AC117" s="191">
        <f t="shared" si="275"/>
        <v>1114512.75</v>
      </c>
      <c r="AD117" s="191">
        <f t="shared" ref="AD117:AE117" si="276">AD96-AD103</f>
        <v>217294.27000000002</v>
      </c>
      <c r="AE117" s="191">
        <f t="shared" si="276"/>
        <v>312402.21999999997</v>
      </c>
      <c r="AF117" s="191">
        <f t="shared" ref="AF117" si="277">AF96-AF103</f>
        <v>46581.300000000047</v>
      </c>
      <c r="AG117" s="134">
        <v>189189.2</v>
      </c>
      <c r="AH117" s="134">
        <f t="shared" si="271"/>
        <v>443700.14999999991</v>
      </c>
      <c r="AI117" s="134">
        <f t="shared" si="271"/>
        <v>2296465.9000000004</v>
      </c>
      <c r="AJ117" s="324">
        <v>5171711.59</v>
      </c>
      <c r="AK117" s="137">
        <f t="shared" si="272"/>
        <v>7018332.3799999999</v>
      </c>
      <c r="AL117" s="324">
        <f t="shared" si="272"/>
        <v>7862957.4299999997</v>
      </c>
      <c r="AM117" s="526">
        <f t="shared" si="272"/>
        <v>5304124.9600000009</v>
      </c>
      <c r="AN117" s="526">
        <f t="shared" si="272"/>
        <v>3174017.9200000004</v>
      </c>
      <c r="AO117" s="526">
        <f t="shared" si="272"/>
        <v>705317.5299999998</v>
      </c>
      <c r="AP117" s="526">
        <f t="shared" si="272"/>
        <v>-202584.24999999977</v>
      </c>
      <c r="AQ117" s="526">
        <f t="shared" si="272"/>
        <v>-63625.649999999907</v>
      </c>
      <c r="AR117" s="526">
        <f t="shared" si="272"/>
        <v>-3389629.2199999997</v>
      </c>
      <c r="AS117" s="526">
        <f t="shared" si="272"/>
        <v>-1277237.7199999997</v>
      </c>
      <c r="AT117" s="526"/>
      <c r="AU117" s="526"/>
      <c r="AV117" s="526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74">
        <f>AP117-AD117</f>
        <v>-419878.51999999979</v>
      </c>
      <c r="BY117" s="74">
        <f>AQ117-AE117</f>
        <v>-376027.86999999988</v>
      </c>
      <c r="BZ117" s="74">
        <f>AR117-AF117</f>
        <v>-3436210.5199999996</v>
      </c>
      <c r="CA117" s="74">
        <f>AS117-AG117</f>
        <v>-1466426.9199999997</v>
      </c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73"/>
        <v>-2753739.1399999997</v>
      </c>
      <c r="E118" s="66">
        <f t="shared" si="266"/>
        <v>-1553827.08</v>
      </c>
      <c r="F118" s="66">
        <f>F97-F104</f>
        <v>-1264883.2400000002</v>
      </c>
      <c r="G118" s="66">
        <f t="shared" si="266"/>
        <v>-736841.22000000009</v>
      </c>
      <c r="H118" s="66">
        <f t="shared" si="266"/>
        <v>-362728.55999999982</v>
      </c>
      <c r="I118" s="66">
        <f t="shared" si="266"/>
        <v>-161976.97999999998</v>
      </c>
      <c r="J118" s="66">
        <f t="shared" si="266"/>
        <v>-5678.1100000001024</v>
      </c>
      <c r="K118" s="66">
        <f t="shared" si="266"/>
        <v>1410580.3999999997</v>
      </c>
      <c r="L118" s="332">
        <f t="shared" si="266"/>
        <v>2025273.5799999996</v>
      </c>
      <c r="M118" s="357">
        <f t="shared" si="266"/>
        <v>1328003.6399999997</v>
      </c>
      <c r="N118" s="326">
        <f t="shared" si="266"/>
        <v>1707854.67</v>
      </c>
      <c r="O118" s="191">
        <f t="shared" si="266"/>
        <v>-1930598.7400000002</v>
      </c>
      <c r="P118" s="191">
        <f t="shared" si="266"/>
        <v>-55624.799999999814</v>
      </c>
      <c r="Q118" s="191">
        <f t="shared" si="266"/>
        <v>-900670.25999999978</v>
      </c>
      <c r="R118" s="191">
        <f t="shared" si="266"/>
        <v>-1838594.5699999998</v>
      </c>
      <c r="S118" s="191">
        <f t="shared" si="266"/>
        <v>-511984.68999999994</v>
      </c>
      <c r="T118" s="191">
        <f t="shared" si="266"/>
        <v>-223254.20000000007</v>
      </c>
      <c r="U118" s="191">
        <f t="shared" si="266"/>
        <v>-192305.58999999985</v>
      </c>
      <c r="V118" s="191">
        <f t="shared" si="266"/>
        <v>17747.110000000102</v>
      </c>
      <c r="W118" s="191">
        <f t="shared" si="266"/>
        <v>1239636.5799999996</v>
      </c>
      <c r="X118" s="293">
        <f t="shared" ref="X118" si="278">X97-X104</f>
        <v>2287437.75</v>
      </c>
      <c r="Y118" s="113">
        <f t="shared" si="267"/>
        <v>3080650.5000000009</v>
      </c>
      <c r="Z118" s="191">
        <f t="shared" si="267"/>
        <v>1490522.9299999988</v>
      </c>
      <c r="AA118" s="191">
        <f t="shared" si="267"/>
        <v>-1400644.9499999993</v>
      </c>
      <c r="AB118" s="191">
        <f t="shared" ref="AB118:AC118" si="279">AB97-AB104</f>
        <v>-1943640.48</v>
      </c>
      <c r="AC118" s="191">
        <f t="shared" si="279"/>
        <v>-1285710.6299999999</v>
      </c>
      <c r="AD118" s="191">
        <f t="shared" ref="AD118:AE118" si="280">AD97-AD104</f>
        <v>-1105286.5900000001</v>
      </c>
      <c r="AE118" s="191">
        <f t="shared" si="280"/>
        <v>-519676.86999999988</v>
      </c>
      <c r="AF118" s="191">
        <f t="shared" ref="AF118" si="281">AF97-AF104</f>
        <v>-583707.91999999993</v>
      </c>
      <c r="AG118" s="134">
        <v>-222155.54</v>
      </c>
      <c r="AH118" s="134">
        <f t="shared" si="271"/>
        <v>-48257.219999999972</v>
      </c>
      <c r="AI118" s="134">
        <f t="shared" si="271"/>
        <v>1326875.2099999997</v>
      </c>
      <c r="AJ118" s="324">
        <v>2495354.0299999998</v>
      </c>
      <c r="AK118" s="137">
        <f t="shared" si="272"/>
        <v>3320814.1100000003</v>
      </c>
      <c r="AL118" s="324">
        <f t="shared" si="272"/>
        <v>3559113.8000000007</v>
      </c>
      <c r="AM118" s="526">
        <f t="shared" si="272"/>
        <v>-1867424.040000001</v>
      </c>
      <c r="AN118" s="526">
        <f t="shared" si="272"/>
        <v>-2268593.3299999982</v>
      </c>
      <c r="AO118" s="526">
        <f t="shared" si="272"/>
        <v>-369658.87000000104</v>
      </c>
      <c r="AP118" s="526">
        <f t="shared" si="272"/>
        <v>-1654202.9200000002</v>
      </c>
      <c r="AQ118" s="526">
        <f t="shared" si="272"/>
        <v>-810097.68999999971</v>
      </c>
      <c r="AR118" s="526">
        <f t="shared" si="272"/>
        <v>-241444.8600000001</v>
      </c>
      <c r="AS118" s="526">
        <f t="shared" si="272"/>
        <v>-7806.6999999999534</v>
      </c>
      <c r="AT118" s="526"/>
      <c r="AU118" s="526"/>
      <c r="AV118" s="526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74">
        <f>AP118-AD118</f>
        <v>-548916.33000000007</v>
      </c>
      <c r="BY118" s="74">
        <f>AQ118-AE118</f>
        <v>-290420.81999999983</v>
      </c>
      <c r="BZ118" s="74">
        <f>AR118-AF118</f>
        <v>342263.05999999982</v>
      </c>
      <c r="CA118" s="74">
        <f>AS118-AG118</f>
        <v>214348.84000000005</v>
      </c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273"/>
        <v>-1799602.6099999994</v>
      </c>
      <c r="D119" s="66">
        <f t="shared" si="273"/>
        <v>-3777011.37</v>
      </c>
      <c r="E119" s="66">
        <f t="shared" si="266"/>
        <v>-1945740.9299999997</v>
      </c>
      <c r="F119" s="66">
        <f t="shared" si="266"/>
        <v>-1497716.1300000004</v>
      </c>
      <c r="G119" s="66">
        <f t="shared" si="266"/>
        <v>-1047616.31</v>
      </c>
      <c r="H119" s="66">
        <f t="shared" si="266"/>
        <v>-509330</v>
      </c>
      <c r="I119" s="66">
        <f t="shared" si="266"/>
        <v>-108522.2200000002</v>
      </c>
      <c r="J119" s="66">
        <f t="shared" si="266"/>
        <v>156853.74000000022</v>
      </c>
      <c r="K119" s="66">
        <f t="shared" si="266"/>
        <v>2559217.4699999997</v>
      </c>
      <c r="L119" s="332">
        <f t="shared" si="266"/>
        <v>2278419.7600000007</v>
      </c>
      <c r="M119" s="357">
        <f t="shared" si="266"/>
        <v>1399954.5599999987</v>
      </c>
      <c r="N119" s="326">
        <f t="shared" si="266"/>
        <v>2590386.3599999994</v>
      </c>
      <c r="O119" s="191">
        <f t="shared" si="266"/>
        <v>-3107381.1400000006</v>
      </c>
      <c r="P119" s="191">
        <f t="shared" si="266"/>
        <v>-418779.66000000015</v>
      </c>
      <c r="Q119" s="191">
        <f t="shared" si="266"/>
        <v>-1579044.5</v>
      </c>
      <c r="R119" s="191">
        <f t="shared" si="266"/>
        <v>-2292010.33</v>
      </c>
      <c r="S119" s="191">
        <f t="shared" si="266"/>
        <v>-720667.66000000015</v>
      </c>
      <c r="T119" s="191">
        <f t="shared" si="266"/>
        <v>-288437.74</v>
      </c>
      <c r="U119" s="191">
        <f t="shared" si="266"/>
        <v>-235330.01</v>
      </c>
      <c r="V119" s="191">
        <f t="shared" si="266"/>
        <v>243493.70999999996</v>
      </c>
      <c r="W119" s="191">
        <f t="shared" si="266"/>
        <v>1854788.4500000007</v>
      </c>
      <c r="X119" s="293">
        <f t="shared" ref="X119" si="282">X98-X105</f>
        <v>2702513.29</v>
      </c>
      <c r="Y119" s="113">
        <f t="shared" si="267"/>
        <v>4089026.4000000004</v>
      </c>
      <c r="Z119" s="191">
        <f t="shared" si="267"/>
        <v>900407.70000000112</v>
      </c>
      <c r="AA119" s="191">
        <f t="shared" si="267"/>
        <v>-1804391.9800000004</v>
      </c>
      <c r="AB119" s="191">
        <f t="shared" ref="AB119:AC119" si="283">AB98-AB105</f>
        <v>-2678009.2700000005</v>
      </c>
      <c r="AC119" s="191">
        <f t="shared" si="283"/>
        <v>-1740370.77</v>
      </c>
      <c r="AD119" s="191">
        <f t="shared" ref="AD119:AE119" si="284">AD98-AD105</f>
        <v>-1703918.6999999997</v>
      </c>
      <c r="AE119" s="191">
        <f t="shared" si="284"/>
        <v>-617675.44000000018</v>
      </c>
      <c r="AF119" s="191">
        <f t="shared" ref="AF119" si="285">AF98-AF105</f>
        <v>-655253.39999999991</v>
      </c>
      <c r="AG119" s="134">
        <v>-72380.34</v>
      </c>
      <c r="AH119" s="134">
        <f t="shared" si="271"/>
        <v>383348.71000000043</v>
      </c>
      <c r="AI119" s="134">
        <f t="shared" si="271"/>
        <v>2337179.3200000003</v>
      </c>
      <c r="AJ119" s="324">
        <v>2842743.44</v>
      </c>
      <c r="AK119" s="137">
        <f t="shared" si="272"/>
        <v>3713894.8200000003</v>
      </c>
      <c r="AL119" s="324">
        <f t="shared" si="272"/>
        <v>3196957.16</v>
      </c>
      <c r="AM119" s="526">
        <f t="shared" si="272"/>
        <v>-1918016.8599999994</v>
      </c>
      <c r="AN119" s="526">
        <f t="shared" si="272"/>
        <v>-3257549.6199999973</v>
      </c>
      <c r="AO119" s="526">
        <f t="shared" si="272"/>
        <v>-2780796.0599999987</v>
      </c>
      <c r="AP119" s="526">
        <f t="shared" si="272"/>
        <v>-1982612.7999999993</v>
      </c>
      <c r="AQ119" s="526">
        <f t="shared" si="272"/>
        <v>-923162.38000000035</v>
      </c>
      <c r="AR119" s="526">
        <f t="shared" si="272"/>
        <v>-709318.14999999991</v>
      </c>
      <c r="AS119" s="526">
        <f t="shared" si="272"/>
        <v>-92112.589999999851</v>
      </c>
      <c r="AT119" s="526"/>
      <c r="AU119" s="526"/>
      <c r="AV119" s="526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74">
        <f>AP119-AD119</f>
        <v>-278694.09999999963</v>
      </c>
      <c r="BY119" s="74">
        <f>AQ119-AE119</f>
        <v>-305486.94000000018</v>
      </c>
      <c r="BZ119" s="74">
        <f>AR119-AF119</f>
        <v>-54064.75</v>
      </c>
      <c r="CA119" s="74">
        <f>AS119-AG119</f>
        <v>-19732.249999999854</v>
      </c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73"/>
        <v>-1832621.4600000009</v>
      </c>
      <c r="D120" s="68">
        <f t="shared" si="273"/>
        <v>-1961748.4299999997</v>
      </c>
      <c r="E120" s="68">
        <f t="shared" si="266"/>
        <v>-347020.95999999996</v>
      </c>
      <c r="F120" s="68">
        <f t="shared" si="266"/>
        <v>-1506733.2600000002</v>
      </c>
      <c r="G120" s="68">
        <f t="shared" si="266"/>
        <v>-917062.44</v>
      </c>
      <c r="H120" s="68">
        <f t="shared" si="266"/>
        <v>65621.279999999795</v>
      </c>
      <c r="I120" s="68">
        <f t="shared" si="266"/>
        <v>-123131.66000000015</v>
      </c>
      <c r="J120" s="68">
        <f t="shared" si="266"/>
        <v>-112001.7099999995</v>
      </c>
      <c r="K120" s="68">
        <f t="shared" si="266"/>
        <v>2216187.84</v>
      </c>
      <c r="L120" s="346">
        <f t="shared" si="266"/>
        <v>1643282.79</v>
      </c>
      <c r="M120" s="358">
        <f t="shared" si="266"/>
        <v>575287.53000000026</v>
      </c>
      <c r="N120" s="327">
        <f t="shared" si="266"/>
        <v>2152842.87</v>
      </c>
      <c r="O120" s="193">
        <f t="shared" si="266"/>
        <v>-2597412.2800000012</v>
      </c>
      <c r="P120" s="193">
        <f t="shared" si="266"/>
        <v>554829.15000000037</v>
      </c>
      <c r="Q120" s="193">
        <f t="shared" si="266"/>
        <v>-1196030.5099999998</v>
      </c>
      <c r="R120" s="193">
        <f t="shared" si="266"/>
        <v>-2016779.9900000007</v>
      </c>
      <c r="S120" s="193">
        <f t="shared" si="266"/>
        <v>-282490.26000000024</v>
      </c>
      <c r="T120" s="193">
        <f t="shared" si="266"/>
        <v>-188177.45999999996</v>
      </c>
      <c r="U120" s="193">
        <f t="shared" si="266"/>
        <v>-437303.4299999997</v>
      </c>
      <c r="V120" s="193">
        <f t="shared" si="266"/>
        <v>351308.93999999948</v>
      </c>
      <c r="W120" s="193">
        <f t="shared" si="266"/>
        <v>1255668.42</v>
      </c>
      <c r="X120" s="298">
        <f t="shared" ref="X120" si="286">X99-X106</f>
        <v>2933504.3099999996</v>
      </c>
      <c r="Y120" s="114">
        <f t="shared" si="267"/>
        <v>1887641.9099999992</v>
      </c>
      <c r="Z120" s="193">
        <f t="shared" si="267"/>
        <v>492222.22000000067</v>
      </c>
      <c r="AA120" s="193">
        <f t="shared" si="267"/>
        <v>-2219218.46</v>
      </c>
      <c r="AB120" s="193">
        <f t="shared" ref="AB120:AC120" si="287">AB99-AB106</f>
        <v>-1373122.9100000001</v>
      </c>
      <c r="AC120" s="193">
        <f t="shared" si="287"/>
        <v>-1521327.4000000004</v>
      </c>
      <c r="AD120" s="193">
        <f t="shared" ref="AD120:AE120" si="288">AD99-AD106</f>
        <v>-1576145.3699999996</v>
      </c>
      <c r="AE120" s="193">
        <f t="shared" si="288"/>
        <v>-360165.6799999997</v>
      </c>
      <c r="AF120" s="193">
        <f t="shared" ref="AF120" si="289">AF99-AF106</f>
        <v>252184.33000000007</v>
      </c>
      <c r="AG120" s="134">
        <v>908303.79</v>
      </c>
      <c r="AH120" s="134">
        <f t="shared" si="271"/>
        <v>336282.43999999948</v>
      </c>
      <c r="AI120" s="134">
        <f t="shared" si="271"/>
        <v>139867.33999999985</v>
      </c>
      <c r="AJ120" s="324">
        <v>2915076.95</v>
      </c>
      <c r="AK120" s="137">
        <f t="shared" si="272"/>
        <v>2510826.3899999997</v>
      </c>
      <c r="AL120" s="324">
        <f t="shared" si="272"/>
        <v>418274.63000000082</v>
      </c>
      <c r="AM120" s="526">
        <f t="shared" si="272"/>
        <v>544776.89999999851</v>
      </c>
      <c r="AN120" s="526">
        <f t="shared" si="272"/>
        <v>-969606.11000000034</v>
      </c>
      <c r="AO120" s="526">
        <f t="shared" si="272"/>
        <v>-1190149.3200000003</v>
      </c>
      <c r="AP120" s="526">
        <f t="shared" si="272"/>
        <v>-2168268.3600000003</v>
      </c>
      <c r="AQ120" s="526">
        <f t="shared" si="272"/>
        <v>-204084.43000000017</v>
      </c>
      <c r="AR120" s="526">
        <f t="shared" si="272"/>
        <v>-1217377.81</v>
      </c>
      <c r="AS120" s="526">
        <f t="shared" si="272"/>
        <v>394031.43999999994</v>
      </c>
      <c r="AT120" s="526"/>
      <c r="AU120" s="526"/>
      <c r="AV120" s="526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316">
        <f>AP120-AD120</f>
        <v>-592122.99000000069</v>
      </c>
      <c r="BY120" s="316">
        <f>AQ120-AE120</f>
        <v>156081.24999999953</v>
      </c>
      <c r="BZ120" s="316">
        <f>AR120-AF120</f>
        <v>-1469562.1400000001</v>
      </c>
      <c r="CA120" s="316">
        <f>AS120-AG120</f>
        <v>-514272.35000000009</v>
      </c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90">SUM(E116:E120)</f>
        <v>-11474558.359999999</v>
      </c>
      <c r="F121" s="60">
        <f t="shared" si="290"/>
        <v>-14719282.460000001</v>
      </c>
      <c r="G121" s="60">
        <f t="shared" si="290"/>
        <v>-14138907.49</v>
      </c>
      <c r="H121" s="60">
        <f t="shared" si="290"/>
        <v>-9539499.6900000013</v>
      </c>
      <c r="I121" s="60">
        <f t="shared" si="290"/>
        <v>-6856445.8100000005</v>
      </c>
      <c r="J121" s="60">
        <f t="shared" si="290"/>
        <v>-4195121.5499999989</v>
      </c>
      <c r="K121" s="60">
        <f t="shared" si="290"/>
        <v>17404152.98</v>
      </c>
      <c r="L121" s="317">
        <f t="shared" si="290"/>
        <v>21979720.919999998</v>
      </c>
      <c r="M121" s="115">
        <f t="shared" si="290"/>
        <v>19274303.66</v>
      </c>
      <c r="N121" s="328">
        <f t="shared" si="290"/>
        <v>24991606.239999998</v>
      </c>
      <c r="O121" s="212">
        <f t="shared" si="290"/>
        <v>-8578449.5300000012</v>
      </c>
      <c r="P121" s="212">
        <f t="shared" si="290"/>
        <v>3858694.5199999977</v>
      </c>
      <c r="Q121" s="212">
        <f t="shared" si="290"/>
        <v>-4324734.8800000008</v>
      </c>
      <c r="R121" s="212">
        <f t="shared" si="290"/>
        <v>-19195528.850000001</v>
      </c>
      <c r="S121" s="212">
        <f t="shared" si="290"/>
        <v>-8677081.5600000005</v>
      </c>
      <c r="T121" s="212">
        <f t="shared" si="290"/>
        <v>-6168566.1100000003</v>
      </c>
      <c r="U121" s="212">
        <f t="shared" si="290"/>
        <v>-5575098.7399999993</v>
      </c>
      <c r="V121" s="212">
        <f t="shared" si="290"/>
        <v>-1834890.4800000014</v>
      </c>
      <c r="W121" s="212">
        <f t="shared" si="290"/>
        <v>13307523</v>
      </c>
      <c r="X121" s="295">
        <f t="shared" ref="X121" si="291">SUM(X116:X120)</f>
        <v>23178316.629999995</v>
      </c>
      <c r="Y121" s="115">
        <f t="shared" ref="Y121:AW121" si="292">SUM(Y116:Y120)</f>
        <v>39018789.699999996</v>
      </c>
      <c r="Z121" s="212">
        <f t="shared" si="292"/>
        <v>19435724.349999994</v>
      </c>
      <c r="AA121" s="212">
        <f t="shared" si="292"/>
        <v>-2757943.6300000013</v>
      </c>
      <c r="AB121" s="212">
        <f t="shared" si="292"/>
        <v>-7324851.0599999968</v>
      </c>
      <c r="AC121" s="212">
        <f t="shared" si="292"/>
        <v>-8777067.0299999975</v>
      </c>
      <c r="AD121" s="212">
        <f t="shared" si="292"/>
        <v>-13935151.269999998</v>
      </c>
      <c r="AE121" s="212">
        <f t="shared" ref="AE121:AF121" si="293">SUM(AE116:AE120)</f>
        <v>-7845473.5000000009</v>
      </c>
      <c r="AF121" s="212">
        <f t="shared" si="293"/>
        <v>-8162255.4500000011</v>
      </c>
      <c r="AG121" s="508">
        <v>-4451747.55</v>
      </c>
      <c r="AH121" s="508">
        <f t="shared" ref="AH121" si="294">SUM(AH116:AH120)</f>
        <v>-3385171.4599999995</v>
      </c>
      <c r="AI121" s="508">
        <f t="shared" ref="AI121" si="295">SUM(AI116:AI120)</f>
        <v>13671053.190000001</v>
      </c>
      <c r="AJ121" s="509">
        <v>29949296.699999999</v>
      </c>
      <c r="AK121" s="564">
        <f t="shared" ref="AK121" si="296">SUM(AK116:AK120)</f>
        <v>40220034.840000004</v>
      </c>
      <c r="AL121" s="509">
        <f t="shared" ref="AL121" si="297">SUM(AL116:AL120)</f>
        <v>36406754.010000013</v>
      </c>
      <c r="AM121" s="527">
        <f t="shared" ref="AM121:AS121" si="298">SUM(AM116:AM120)</f>
        <v>6090170.910000002</v>
      </c>
      <c r="AN121" s="527">
        <f t="shared" si="298"/>
        <v>-9628113.4699999951</v>
      </c>
      <c r="AO121" s="527">
        <f t="shared" si="298"/>
        <v>-14605992.529999992</v>
      </c>
      <c r="AP121" s="527">
        <f t="shared" si="298"/>
        <v>-19091801.239999995</v>
      </c>
      <c r="AQ121" s="527">
        <f t="shared" si="298"/>
        <v>-13081875.650000008</v>
      </c>
      <c r="AR121" s="527">
        <f t="shared" si="298"/>
        <v>-20129174.979999997</v>
      </c>
      <c r="AS121" s="527">
        <f t="shared" si="298"/>
        <v>-11192581.149999997</v>
      </c>
      <c r="AT121" s="527"/>
      <c r="AU121" s="527"/>
      <c r="AV121" s="527"/>
      <c r="AW121" s="115">
        <f t="shared" si="292"/>
        <v>-8375256.6900000051</v>
      </c>
      <c r="AX121" s="60">
        <f t="shared" ref="AX121:BE121" si="299">SUM(AX116:AX120)</f>
        <v>23478977.530000001</v>
      </c>
      <c r="AY121" s="60">
        <f t="shared" si="299"/>
        <v>7149823.4799999995</v>
      </c>
      <c r="AZ121" s="60">
        <f t="shared" si="299"/>
        <v>-4476246.3899999987</v>
      </c>
      <c r="BA121" s="60">
        <f t="shared" si="299"/>
        <v>5461825.9299999978</v>
      </c>
      <c r="BB121" s="60">
        <f t="shared" si="299"/>
        <v>3370933.5799999996</v>
      </c>
      <c r="BC121" s="60">
        <f t="shared" si="299"/>
        <v>1281347.07</v>
      </c>
      <c r="BD121" s="60">
        <f t="shared" si="299"/>
        <v>2360231.069999997</v>
      </c>
      <c r="BE121" s="60">
        <f t="shared" si="299"/>
        <v>-4096629.9800000009</v>
      </c>
      <c r="BF121" s="252">
        <f t="shared" ref="BF121:BG121" si="300">SUM(BF116:BF120)</f>
        <v>1198595.7099999995</v>
      </c>
      <c r="BG121" s="60">
        <f t="shared" si="300"/>
        <v>19744486.039999999</v>
      </c>
      <c r="BH121" s="60">
        <f t="shared" ref="BH121:BI121" si="301">SUM(BH116:BH120)</f>
        <v>-5555881.8899999987</v>
      </c>
      <c r="BI121" s="60">
        <f t="shared" si="301"/>
        <v>5820505.9000000013</v>
      </c>
      <c r="BJ121" s="60">
        <f t="shared" ref="BJ121:BK121" si="302">SUM(BJ116:BJ120)</f>
        <v>-11183545.579999996</v>
      </c>
      <c r="BK121" s="60">
        <f t="shared" si="302"/>
        <v>-4452332.1499999957</v>
      </c>
      <c r="BL121" s="60">
        <f t="shared" ref="BL121:BM121" si="303">SUM(BL116:BL120)</f>
        <v>5260377.5800000019</v>
      </c>
      <c r="BM121" s="60">
        <f t="shared" si="303"/>
        <v>831608.06000000099</v>
      </c>
      <c r="BN121" s="317">
        <f t="shared" ref="BN121" si="304">SUM(BN116:BN120)</f>
        <v>-1993689.3400000017</v>
      </c>
      <c r="BO121" s="328">
        <f t="shared" ref="BO121:BP121" si="305">SUM(BO116:BO120)</f>
        <v>1123351.1899999997</v>
      </c>
      <c r="BP121" s="317">
        <f t="shared" si="305"/>
        <v>-1550280.9799999981</v>
      </c>
      <c r="BQ121" s="317">
        <f t="shared" ref="BQ121" si="306">SUM(BQ116:BQ120)</f>
        <v>363530.19000000344</v>
      </c>
      <c r="BR121" s="317">
        <f t="shared" ref="BR121:BS121" si="307">SUM(BR116:BR120)</f>
        <v>6770980.0700000022</v>
      </c>
      <c r="BS121" s="494">
        <f t="shared" si="307"/>
        <v>1201245.1400000025</v>
      </c>
      <c r="BT121" s="317">
        <f t="shared" ref="BT121:BU121" si="308">SUM(BT116:BT120)</f>
        <v>16971029.660000015</v>
      </c>
      <c r="BU121" s="317">
        <f t="shared" si="308"/>
        <v>8848114.5400000028</v>
      </c>
      <c r="BV121" s="317">
        <f t="shared" ref="BV121:BW121" si="309">SUM(BV116:BV120)</f>
        <v>-2303262.4099999964</v>
      </c>
      <c r="BW121" s="317">
        <f t="shared" si="309"/>
        <v>-5828925.4999999944</v>
      </c>
      <c r="BX121" s="317">
        <f t="shared" ref="BX121:BY121" si="310">SUM(BX116:BX120)</f>
        <v>-5156649.9699999951</v>
      </c>
      <c r="BY121" s="317">
        <f t="shared" si="310"/>
        <v>-5236402.1500000078</v>
      </c>
      <c r="BZ121" s="317">
        <f t="shared" ref="BZ121:CA121" si="311">SUM(BZ116:BZ120)</f>
        <v>-11966919.529999997</v>
      </c>
      <c r="CA121" s="317">
        <f t="shared" si="311"/>
        <v>-6740833.5999999978</v>
      </c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65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/>
      <c r="AU123" s="484"/>
      <c r="AV123" s="48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339">
        <f>AP123-AD123</f>
        <v>38</v>
      </c>
      <c r="BY123" s="339">
        <f>AQ123-AE123</f>
        <v>37</v>
      </c>
      <c r="BZ123" s="339">
        <f>AR123-AF123</f>
        <v>43</v>
      </c>
      <c r="CA123" s="339">
        <f>AS123-AG123</f>
        <v>67</v>
      </c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65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/>
      <c r="AU124" s="484"/>
      <c r="AV124" s="48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339">
        <f>AP124-AD124</f>
        <v>991</v>
      </c>
      <c r="BY124" s="339">
        <f>AQ124-AE124</f>
        <v>962</v>
      </c>
      <c r="BZ124" s="339">
        <f>AR124-AF124</f>
        <v>1236</v>
      </c>
      <c r="CA124" s="339">
        <f>AS124-AG124</f>
        <v>1658</v>
      </c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65"/>
      <c r="AL125" s="462"/>
      <c r="AM125" s="467"/>
      <c r="AN125" s="407"/>
      <c r="AO125" s="407"/>
      <c r="AP125" s="407"/>
      <c r="AQ125" s="407"/>
      <c r="AR125" s="407"/>
      <c r="AS125" s="407"/>
      <c r="AT125" s="407"/>
      <c r="AU125" s="407"/>
      <c r="AV125" s="40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339">
        <f>AP125-AD125</f>
        <v>0</v>
      </c>
      <c r="BY125" s="339">
        <f>AQ125-AE125</f>
        <v>0</v>
      </c>
      <c r="BZ125" s="339">
        <f>AR125-AF125</f>
        <v>0</v>
      </c>
      <c r="CA125" s="339">
        <f>AS125-AG125</f>
        <v>0</v>
      </c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65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339">
        <f>AP126-AD126</f>
        <v>0</v>
      </c>
      <c r="BY126" s="339">
        <f>AQ126-AE126</f>
        <v>0</v>
      </c>
      <c r="BZ126" s="339">
        <f>AR126-AF126</f>
        <v>0</v>
      </c>
      <c r="CA126" s="339">
        <f>AS126-AG126</f>
        <v>0</v>
      </c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66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340">
        <f>AP127-AD127</f>
        <v>0</v>
      </c>
      <c r="BY127" s="340">
        <f>AQ127-AE127</f>
        <v>0</v>
      </c>
      <c r="BZ127" s="340">
        <f>AR127-AF127</f>
        <v>0</v>
      </c>
      <c r="CA127" s="340">
        <f>AS127-AG127</f>
        <v>0</v>
      </c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312">SUM(E123:E127)</f>
        <v>1565</v>
      </c>
      <c r="F128" s="148">
        <f t="shared" si="312"/>
        <v>1593</v>
      </c>
      <c r="G128" s="147">
        <f t="shared" si="312"/>
        <v>1410</v>
      </c>
      <c r="H128" s="147">
        <f t="shared" si="312"/>
        <v>1525</v>
      </c>
      <c r="I128" s="147">
        <f t="shared" si="312"/>
        <v>1528</v>
      </c>
      <c r="J128" s="147">
        <f t="shared" si="312"/>
        <v>1411</v>
      </c>
      <c r="K128" s="147">
        <f t="shared" si="312"/>
        <v>1251</v>
      </c>
      <c r="L128" s="334">
        <f t="shared" si="312"/>
        <v>1098</v>
      </c>
      <c r="M128" s="361">
        <f t="shared" si="312"/>
        <v>937</v>
      </c>
      <c r="N128" s="334">
        <f t="shared" si="312"/>
        <v>860</v>
      </c>
      <c r="O128" s="227">
        <f t="shared" si="312"/>
        <v>767</v>
      </c>
      <c r="P128" s="227">
        <f t="shared" si="312"/>
        <v>694</v>
      </c>
      <c r="Q128" s="227">
        <f t="shared" si="312"/>
        <v>674</v>
      </c>
      <c r="R128" s="227">
        <f t="shared" si="312"/>
        <v>651</v>
      </c>
      <c r="S128" s="227">
        <f t="shared" si="312"/>
        <v>686</v>
      </c>
      <c r="T128" s="227">
        <f t="shared" si="312"/>
        <v>708</v>
      </c>
      <c r="U128" s="227">
        <f t="shared" si="312"/>
        <v>721</v>
      </c>
      <c r="V128" s="227">
        <f t="shared" si="312"/>
        <v>736</v>
      </c>
      <c r="W128" s="227">
        <f t="shared" si="312"/>
        <v>141</v>
      </c>
      <c r="X128" s="303">
        <f t="shared" ref="X128" si="313">SUM(X123:X127)</f>
        <v>136</v>
      </c>
      <c r="Y128" s="389">
        <f t="shared" ref="Y128:AE128" si="314">SUM(Y123:Y127)</f>
        <v>147</v>
      </c>
      <c r="Z128" s="227">
        <f t="shared" si="314"/>
        <v>188</v>
      </c>
      <c r="AA128" s="227">
        <f t="shared" si="314"/>
        <v>311</v>
      </c>
      <c r="AB128" s="227">
        <f t="shared" si="314"/>
        <v>427</v>
      </c>
      <c r="AC128" s="227">
        <f t="shared" si="314"/>
        <v>553</v>
      </c>
      <c r="AD128" s="227">
        <f t="shared" si="314"/>
        <v>779</v>
      </c>
      <c r="AE128" s="227">
        <f t="shared" si="314"/>
        <v>963</v>
      </c>
      <c r="AF128" s="227">
        <f t="shared" ref="AF128" si="315">SUM(AF123:AF127)</f>
        <v>1053</v>
      </c>
      <c r="AG128" s="227">
        <v>1315</v>
      </c>
      <c r="AH128" s="227">
        <f t="shared" ref="AH128" si="316">SUM(AH123:AH127)</f>
        <v>2008</v>
      </c>
      <c r="AI128" s="227">
        <f t="shared" ref="AI128" si="317">SUM(AI123:AI127)</f>
        <v>2162</v>
      </c>
      <c r="AJ128" s="484">
        <v>1729</v>
      </c>
      <c r="AK128" s="565">
        <f t="shared" ref="AK128" si="318">SUM(AK123:AK127)</f>
        <v>1429</v>
      </c>
      <c r="AL128" s="484">
        <f t="shared" ref="AL128" si="319">SUM(AL123:AL127)</f>
        <v>1393</v>
      </c>
      <c r="AM128" s="534">
        <f t="shared" ref="AM128" si="320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51">
        <v>2332</v>
      </c>
      <c r="AS128" s="51">
        <v>3040</v>
      </c>
      <c r="AT128" s="51"/>
      <c r="AU128" s="51"/>
      <c r="AV128" s="51"/>
      <c r="AW128" s="142">
        <f t="shared" si="312"/>
        <v>-273</v>
      </c>
      <c r="AX128" s="143">
        <f t="shared" si="312"/>
        <v>-436</v>
      </c>
      <c r="AY128" s="143">
        <f t="shared" si="312"/>
        <v>-891</v>
      </c>
      <c r="AZ128" s="143">
        <f t="shared" si="312"/>
        <v>-942</v>
      </c>
      <c r="BA128" s="143">
        <f t="shared" si="312"/>
        <v>-724</v>
      </c>
      <c r="BB128" s="143">
        <f t="shared" si="312"/>
        <v>-817</v>
      </c>
      <c r="BC128" s="143">
        <f t="shared" si="312"/>
        <v>-807</v>
      </c>
      <c r="BD128" s="143">
        <f t="shared" si="312"/>
        <v>-675</v>
      </c>
      <c r="BE128" s="143">
        <f t="shared" si="312"/>
        <v>-1110</v>
      </c>
      <c r="BF128" s="257">
        <f t="shared" ref="BF128:BG128" si="321">SUM(BF123:BF127)</f>
        <v>-962</v>
      </c>
      <c r="BG128" s="143">
        <f t="shared" si="321"/>
        <v>-790</v>
      </c>
      <c r="BH128" s="143">
        <f t="shared" ref="BH128:BI128" si="322">SUM(BH123:BH127)</f>
        <v>-672</v>
      </c>
      <c r="BI128" s="143">
        <f t="shared" si="322"/>
        <v>-456</v>
      </c>
      <c r="BJ128" s="143">
        <f t="shared" ref="BJ128:BK128" si="323">SUM(BJ123:BJ127)</f>
        <v>-267</v>
      </c>
      <c r="BK128" s="143">
        <f t="shared" si="323"/>
        <v>-121</v>
      </c>
      <c r="BL128" s="143">
        <f t="shared" ref="BL128:BM128" si="324">SUM(BL123:BL127)</f>
        <v>128</v>
      </c>
      <c r="BM128" s="143">
        <f t="shared" si="324"/>
        <v>277</v>
      </c>
      <c r="BN128" s="339">
        <f t="shared" ref="BN128" si="325">SUM(BN123:BN127)</f>
        <v>345</v>
      </c>
      <c r="BO128" s="347">
        <f t="shared" ref="BO128:BP128" si="326">SUM(BO123:BO127)</f>
        <v>594</v>
      </c>
      <c r="BP128" s="339">
        <f t="shared" si="326"/>
        <v>1272</v>
      </c>
      <c r="BQ128" s="339">
        <f t="shared" ref="BQ128" si="327">SUM(BQ123:BQ127)</f>
        <v>2021</v>
      </c>
      <c r="BR128" s="339">
        <f t="shared" ref="BR128:BS128" si="328">SUM(BR123:BR127)</f>
        <v>1593</v>
      </c>
      <c r="BS128" s="501">
        <f t="shared" si="328"/>
        <v>1282</v>
      </c>
      <c r="BT128" s="339">
        <f t="shared" ref="BT128:BU128" si="329">SUM(BT123:BT127)</f>
        <v>1205</v>
      </c>
      <c r="BU128" s="339">
        <f t="shared" si="329"/>
        <v>1083</v>
      </c>
      <c r="BV128" s="339">
        <f t="shared" ref="BV128:BW128" si="330">SUM(BV123:BV127)</f>
        <v>950</v>
      </c>
      <c r="BW128" s="339">
        <f t="shared" si="330"/>
        <v>1042</v>
      </c>
      <c r="BX128" s="339">
        <f t="shared" ref="BX128:BY128" si="331">SUM(BX123:BX127)</f>
        <v>1029</v>
      </c>
      <c r="BY128" s="339">
        <f t="shared" si="331"/>
        <v>999</v>
      </c>
      <c r="BZ128" s="339">
        <f t="shared" ref="BZ128:CA128" si="332">SUM(BZ123:BZ127)</f>
        <v>1279</v>
      </c>
      <c r="CA128" s="339">
        <f t="shared" si="332"/>
        <v>1725</v>
      </c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67"/>
      <c r="AL129" s="405"/>
      <c r="AM129" s="535"/>
      <c r="AN129" s="405"/>
      <c r="AO129" s="405"/>
      <c r="AP129" s="405"/>
      <c r="AQ129" s="405"/>
      <c r="AR129" s="405"/>
      <c r="AS129" s="405"/>
      <c r="AT129" s="405"/>
      <c r="AU129" s="405"/>
      <c r="AV129" s="405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65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/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65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/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339">
        <f>AP131-AD131</f>
        <v>0</v>
      </c>
      <c r="BY131" s="339">
        <f>AQ131-AE131</f>
        <v>22</v>
      </c>
      <c r="BZ131" s="339">
        <f>AR131-AF131</f>
        <v>3</v>
      </c>
      <c r="CA131" s="339">
        <f>AS131-AG131</f>
        <v>148</v>
      </c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65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/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339">
        <f>AP132-AD132</f>
        <v>0</v>
      </c>
      <c r="BY132" s="339">
        <f>AQ132-AE132</f>
        <v>120</v>
      </c>
      <c r="BZ132" s="339">
        <f>AR132-AF132</f>
        <v>-188</v>
      </c>
      <c r="CA132" s="339">
        <f>AS132-AG132</f>
        <v>-49</v>
      </c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65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/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339">
        <f>AP133-AD133</f>
        <v>0</v>
      </c>
      <c r="BY133" s="339">
        <f>AQ133-AE133</f>
        <v>13</v>
      </c>
      <c r="BZ133" s="339">
        <f>AR133-AF133</f>
        <v>-8</v>
      </c>
      <c r="CA133" s="339">
        <f>AS133-AG133</f>
        <v>0</v>
      </c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65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/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339">
        <f>AP134-AD134</f>
        <v>0</v>
      </c>
      <c r="BY134" s="339">
        <f>AQ134-AE134</f>
        <v>1</v>
      </c>
      <c r="BZ134" s="340">
        <f>AR134-AF134</f>
        <v>1</v>
      </c>
      <c r="CA134" s="340">
        <f>AS134-AG134</f>
        <v>1</v>
      </c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33">SUM(E130:E134)</f>
        <v>1069</v>
      </c>
      <c r="F135" s="169">
        <f t="shared" si="333"/>
        <v>990</v>
      </c>
      <c r="G135" s="168">
        <f t="shared" si="333"/>
        <v>1524</v>
      </c>
      <c r="H135" s="147">
        <f t="shared" si="333"/>
        <v>1146</v>
      </c>
      <c r="I135" s="147">
        <f t="shared" si="333"/>
        <v>1928</v>
      </c>
      <c r="J135" s="147">
        <f t="shared" si="333"/>
        <v>252</v>
      </c>
      <c r="K135" s="147">
        <f t="shared" si="333"/>
        <v>2</v>
      </c>
      <c r="L135" s="334">
        <f t="shared" si="333"/>
        <v>4</v>
      </c>
      <c r="M135" s="361">
        <f t="shared" si="333"/>
        <v>51</v>
      </c>
      <c r="N135" s="334">
        <f t="shared" si="333"/>
        <v>67</v>
      </c>
      <c r="O135" s="227">
        <f t="shared" si="333"/>
        <v>25</v>
      </c>
      <c r="P135" s="227">
        <f t="shared" si="333"/>
        <v>0</v>
      </c>
      <c r="Q135" s="227">
        <f t="shared" si="333"/>
        <v>0</v>
      </c>
      <c r="R135" s="227">
        <f t="shared" si="333"/>
        <v>0</v>
      </c>
      <c r="S135" s="243">
        <f t="shared" si="333"/>
        <v>0</v>
      </c>
      <c r="T135" s="243">
        <f t="shared" si="333"/>
        <v>0</v>
      </c>
      <c r="U135" s="243">
        <f t="shared" si="333"/>
        <v>0</v>
      </c>
      <c r="V135" s="243">
        <f t="shared" si="333"/>
        <v>0</v>
      </c>
      <c r="W135" s="243">
        <f t="shared" si="333"/>
        <v>0</v>
      </c>
      <c r="X135" s="366">
        <f t="shared" ref="X135" si="334">SUM(X130:X134)</f>
        <v>0</v>
      </c>
      <c r="Y135" s="389">
        <f t="shared" ref="Y135:AX135" si="335">SUM(Y130:Y134)</f>
        <v>0</v>
      </c>
      <c r="Z135" s="227">
        <f t="shared" si="335"/>
        <v>0</v>
      </c>
      <c r="AA135" s="243">
        <f t="shared" si="335"/>
        <v>0</v>
      </c>
      <c r="AB135" s="243">
        <f t="shared" si="335"/>
        <v>0</v>
      </c>
      <c r="AC135" s="243">
        <f t="shared" si="335"/>
        <v>0</v>
      </c>
      <c r="AD135" s="243">
        <f t="shared" ref="AD135:AE135" si="336">SUM(AD130:AD134)</f>
        <v>0</v>
      </c>
      <c r="AE135" s="243">
        <f t="shared" si="336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65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/>
      <c r="AU135" s="484"/>
      <c r="AV135" s="484"/>
      <c r="AW135" s="159">
        <f t="shared" si="335"/>
        <v>-145</v>
      </c>
      <c r="AX135" s="160">
        <f t="shared" si="335"/>
        <v>-1051</v>
      </c>
      <c r="AY135" s="160">
        <f t="shared" ref="AY135:BE135" si="337">SUM(AY130:AY134)</f>
        <v>-1069</v>
      </c>
      <c r="AZ135" s="160">
        <f t="shared" si="337"/>
        <v>-990</v>
      </c>
      <c r="BA135" s="160">
        <f t="shared" si="337"/>
        <v>-1524</v>
      </c>
      <c r="BB135" s="160">
        <f t="shared" si="337"/>
        <v>-1146</v>
      </c>
      <c r="BC135" s="160">
        <f t="shared" si="337"/>
        <v>-1928</v>
      </c>
      <c r="BD135" s="160">
        <f t="shared" si="337"/>
        <v>-252</v>
      </c>
      <c r="BE135" s="160">
        <f t="shared" si="337"/>
        <v>-2</v>
      </c>
      <c r="BF135" s="262">
        <f t="shared" ref="BF135:BG135" si="338">SUM(BF130:BF134)</f>
        <v>-4</v>
      </c>
      <c r="BG135" s="160">
        <f t="shared" si="338"/>
        <v>-51</v>
      </c>
      <c r="BH135" s="160">
        <f t="shared" ref="BH135:BI135" si="339">SUM(BH130:BH134)</f>
        <v>-67</v>
      </c>
      <c r="BI135" s="160">
        <f t="shared" si="339"/>
        <v>-25</v>
      </c>
      <c r="BJ135" s="160">
        <f t="shared" ref="BJ135:BK135" si="340">SUM(BJ130:BJ134)</f>
        <v>0</v>
      </c>
      <c r="BK135" s="160">
        <f t="shared" si="340"/>
        <v>0</v>
      </c>
      <c r="BL135" s="160">
        <f t="shared" ref="BL135:BM135" si="341">SUM(BL130:BL134)</f>
        <v>0</v>
      </c>
      <c r="BM135" s="160">
        <f t="shared" si="341"/>
        <v>0</v>
      </c>
      <c r="BN135" s="423">
        <f t="shared" ref="BN135" si="342">SUM(BN130:BN134)</f>
        <v>247</v>
      </c>
      <c r="BO135" s="436">
        <f t="shared" ref="BO135:BP135" si="343">SUM(BO130:BO134)</f>
        <v>102</v>
      </c>
      <c r="BP135" s="423">
        <f t="shared" si="343"/>
        <v>597</v>
      </c>
      <c r="BQ135" s="423">
        <f t="shared" ref="BQ135" si="344">SUM(BQ130:BQ134)</f>
        <v>402</v>
      </c>
      <c r="BR135" s="423">
        <f t="shared" ref="BR135:BS135" si="345">SUM(BR130:BR134)</f>
        <v>32</v>
      </c>
      <c r="BS135" s="507">
        <f t="shared" si="345"/>
        <v>44</v>
      </c>
      <c r="BT135" s="423">
        <f t="shared" ref="BT135:BU135" si="346">SUM(BT130:BT134)</f>
        <v>62</v>
      </c>
      <c r="BU135" s="423">
        <f t="shared" si="346"/>
        <v>3</v>
      </c>
      <c r="BV135" s="423">
        <f t="shared" ref="BV135:BW135" si="347">SUM(BV130:BV134)</f>
        <v>4</v>
      </c>
      <c r="BW135" s="423">
        <f t="shared" si="347"/>
        <v>5</v>
      </c>
      <c r="BX135" s="423">
        <f t="shared" ref="BX135:BY135" si="348">SUM(BX130:BX134)</f>
        <v>6</v>
      </c>
      <c r="BY135" s="423">
        <f t="shared" si="348"/>
        <v>163</v>
      </c>
      <c r="BZ135" s="423">
        <f t="shared" ref="BZ135:CA135" si="349">SUM(BZ130:BZ134)</f>
        <v>-185</v>
      </c>
      <c r="CA135" s="423">
        <f t="shared" si="349"/>
        <v>108</v>
      </c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65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65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/>
      <c r="AU137" s="484"/>
      <c r="AV137" s="484"/>
      <c r="AW137" s="142">
        <f>O137-C137</f>
        <v>-3053</v>
      </c>
      <c r="AX137" s="143">
        <f>P137-D137</f>
        <v>-6810</v>
      </c>
      <c r="AY137" s="143">
        <f>Q137-E137</f>
        <v>-8508</v>
      </c>
      <c r="AZ137" s="143">
        <f>R137-F137</f>
        <v>-7330</v>
      </c>
      <c r="BA137" s="143">
        <f>S137-G137</f>
        <v>-7363</v>
      </c>
      <c r="BB137" s="143">
        <f>T137-H137</f>
        <v>-6816</v>
      </c>
      <c r="BC137" s="143">
        <f>U137-I137</f>
        <v>-5757</v>
      </c>
      <c r="BD137" s="143">
        <f>V137-J137</f>
        <v>-3884</v>
      </c>
      <c r="BE137" s="143">
        <f>W137-K137</f>
        <v>-2569</v>
      </c>
      <c r="BF137" s="257">
        <f>X137-L137</f>
        <v>-1690</v>
      </c>
      <c r="BG137" s="143">
        <f>Y137-M137</f>
        <v>-2148</v>
      </c>
      <c r="BH137" s="143">
        <f>Z137-N137</f>
        <v>-2858</v>
      </c>
      <c r="BI137" s="143">
        <f>AA137-O137</f>
        <v>-1826</v>
      </c>
      <c r="BJ137" s="143">
        <f>AB137-P137</f>
        <v>-251</v>
      </c>
      <c r="BK137" s="143">
        <f>AC137-Q137</f>
        <v>-162</v>
      </c>
      <c r="BL137" s="143">
        <f>AD137-R137</f>
        <v>487</v>
      </c>
      <c r="BM137" s="143">
        <f>AE137-S137</f>
        <v>1031</v>
      </c>
      <c r="BN137" s="339">
        <f>AF137-T137</f>
        <v>1088</v>
      </c>
      <c r="BO137" s="347">
        <f>AG137-U137</f>
        <v>1842</v>
      </c>
      <c r="BP137" s="339">
        <f>AH137-V137</f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339">
        <f>AN137-AB137</f>
        <v>525</v>
      </c>
      <c r="BW137" s="339">
        <f>AO137-AC137</f>
        <v>481</v>
      </c>
      <c r="BX137" s="339">
        <f>AP137-AD137</f>
        <v>308</v>
      </c>
      <c r="BY137" s="339">
        <f>AQ137-AE137</f>
        <v>1350</v>
      </c>
      <c r="BZ137" s="339">
        <f>AR137-AF137</f>
        <v>2447</v>
      </c>
      <c r="CA137" s="339">
        <f>AS137-AG137</f>
        <v>2148</v>
      </c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65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/>
      <c r="AU138" s="484"/>
      <c r="AV138" s="484"/>
      <c r="AW138" s="142">
        <f>O138-C138</f>
        <v>-966</v>
      </c>
      <c r="AX138" s="143">
        <f>P138-D138</f>
        <v>-1351</v>
      </c>
      <c r="AY138" s="143">
        <f>Q138-E138</f>
        <v>-3184</v>
      </c>
      <c r="AZ138" s="143">
        <f>R138-F138</f>
        <v>-2769</v>
      </c>
      <c r="BA138" s="143">
        <f>S138-G138</f>
        <v>-2952</v>
      </c>
      <c r="BB138" s="143">
        <f>T138-H138</f>
        <v>-2932</v>
      </c>
      <c r="BC138" s="143">
        <f>U138-I138</f>
        <v>-2601</v>
      </c>
      <c r="BD138" s="143">
        <f>V138-J138</f>
        <v>-1974</v>
      </c>
      <c r="BE138" s="143">
        <f>W138-K138</f>
        <v>-633</v>
      </c>
      <c r="BF138" s="257">
        <f>X138-L138</f>
        <v>-238</v>
      </c>
      <c r="BG138" s="143">
        <f>Y138-M138</f>
        <v>-159</v>
      </c>
      <c r="BH138" s="143">
        <f>Z138-N138</f>
        <v>-119</v>
      </c>
      <c r="BI138" s="143">
        <f>AA138-O138</f>
        <v>12</v>
      </c>
      <c r="BJ138" s="143">
        <f>AB138-P138</f>
        <v>110</v>
      </c>
      <c r="BK138" s="143">
        <f>AC138-Q138</f>
        <v>2</v>
      </c>
      <c r="BL138" s="143">
        <f>AD138-R138</f>
        <v>64</v>
      </c>
      <c r="BM138" s="143">
        <f>AE138-S138</f>
        <v>111</v>
      </c>
      <c r="BN138" s="339">
        <f>AF138-T138</f>
        <v>104</v>
      </c>
      <c r="BO138" s="347">
        <f>AG138-U138</f>
        <v>144</v>
      </c>
      <c r="BP138" s="339">
        <f>AH138-V138</f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339">
        <f>AN138-AB138</f>
        <v>5</v>
      </c>
      <c r="BW138" s="339">
        <f>AO138-AC138</f>
        <v>88</v>
      </c>
      <c r="BX138" s="339">
        <f>AP138-AD138</f>
        <v>43</v>
      </c>
      <c r="BY138" s="339">
        <f>AQ138-AE138</f>
        <v>-11</v>
      </c>
      <c r="BZ138" s="339">
        <f>AR138-AF138</f>
        <v>83</v>
      </c>
      <c r="CA138" s="339">
        <f>AS138-AG138</f>
        <v>205</v>
      </c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65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/>
      <c r="AU139" s="484"/>
      <c r="AV139" s="484"/>
      <c r="AW139" s="142">
        <f>O139-C139</f>
        <v>-90</v>
      </c>
      <c r="AX139" s="143">
        <f>P139-D139</f>
        <v>-164</v>
      </c>
      <c r="AY139" s="143">
        <f>Q139-E139</f>
        <v>-183</v>
      </c>
      <c r="AZ139" s="143">
        <f>R139-F139</f>
        <v>-137</v>
      </c>
      <c r="BA139" s="143">
        <f>S139-G139</f>
        <v>-111</v>
      </c>
      <c r="BB139" s="143">
        <f>T139-H139</f>
        <v>-84</v>
      </c>
      <c r="BC139" s="143">
        <f>U139-I139</f>
        <v>-48</v>
      </c>
      <c r="BD139" s="143">
        <f>V139-J139</f>
        <v>16</v>
      </c>
      <c r="BE139" s="143">
        <f>W139-K139</f>
        <v>26</v>
      </c>
      <c r="BF139" s="257">
        <f>X139-L139</f>
        <v>39</v>
      </c>
      <c r="BG139" s="143">
        <f>Y139-M139</f>
        <v>24</v>
      </c>
      <c r="BH139" s="143">
        <f>Z139-N139</f>
        <v>63</v>
      </c>
      <c r="BI139" s="143">
        <f>AA139-O139</f>
        <v>91</v>
      </c>
      <c r="BJ139" s="143">
        <f>AB139-P139</f>
        <v>213</v>
      </c>
      <c r="BK139" s="143">
        <f>AC139-Q139</f>
        <v>189</v>
      </c>
      <c r="BL139" s="143">
        <f>AD139-R139</f>
        <v>154</v>
      </c>
      <c r="BM139" s="143">
        <f>AE139-S139</f>
        <v>245</v>
      </c>
      <c r="BN139" s="339">
        <f>AF139-T139</f>
        <v>253</v>
      </c>
      <c r="BO139" s="347">
        <f>AG139-U139</f>
        <v>159</v>
      </c>
      <c r="BP139" s="339">
        <f>AH139-V139</f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339">
        <f>AN139-AB139</f>
        <v>-169</v>
      </c>
      <c r="BW139" s="339">
        <f>AO139-AC139</f>
        <v>-142</v>
      </c>
      <c r="BX139" s="339">
        <f>AP139-AD139</f>
        <v>-105</v>
      </c>
      <c r="BY139" s="339">
        <f>AQ139-AE139</f>
        <v>-116</v>
      </c>
      <c r="BZ139" s="339">
        <f>AR139-AF139</f>
        <v>-137</v>
      </c>
      <c r="CA139" s="339">
        <f>AS139-AG139</f>
        <v>-77</v>
      </c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65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/>
      <c r="AU140" s="484"/>
      <c r="AV140" s="484"/>
      <c r="AW140" s="142">
        <f>O140-C140</f>
        <v>-24</v>
      </c>
      <c r="AX140" s="143">
        <f>P140-D140</f>
        <v>-52</v>
      </c>
      <c r="AY140" s="143">
        <f>Q140-E140</f>
        <v>-59</v>
      </c>
      <c r="AZ140" s="143">
        <f>R140-F140</f>
        <v>-47</v>
      </c>
      <c r="BA140" s="143">
        <f>S140-G140</f>
        <v>-38</v>
      </c>
      <c r="BB140" s="143">
        <f>T140-H140</f>
        <v>-27</v>
      </c>
      <c r="BC140" s="143">
        <f>U140-I140</f>
        <v>-7</v>
      </c>
      <c r="BD140" s="143">
        <f>V140-J140</f>
        <v>12</v>
      </c>
      <c r="BE140" s="143">
        <f>W140-K140</f>
        <v>8</v>
      </c>
      <c r="BF140" s="257">
        <f>X140-L140</f>
        <v>-6</v>
      </c>
      <c r="BG140" s="143">
        <f>Y140-M140</f>
        <v>-16</v>
      </c>
      <c r="BH140" s="143">
        <f>Z140-N140</f>
        <v>-19</v>
      </c>
      <c r="BI140" s="143">
        <f>AA140-O140</f>
        <v>-9</v>
      </c>
      <c r="BJ140" s="143">
        <f>AB140-P140</f>
        <v>35</v>
      </c>
      <c r="BK140" s="143">
        <f>AC140-Q140</f>
        <v>26</v>
      </c>
      <c r="BL140" s="143">
        <f>AD140-R140</f>
        <v>27</v>
      </c>
      <c r="BM140" s="143">
        <f>AE140-S140</f>
        <v>43</v>
      </c>
      <c r="BN140" s="339">
        <f>AF140-T140</f>
        <v>52</v>
      </c>
      <c r="BO140" s="347">
        <f>AG140-U140</f>
        <v>13</v>
      </c>
      <c r="BP140" s="339">
        <f>AH140-V140</f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339">
        <f>AN140-AB140</f>
        <v>-25</v>
      </c>
      <c r="BW140" s="339">
        <f>AO140-AC140</f>
        <v>-12</v>
      </c>
      <c r="BX140" s="339">
        <f>AP140-AD140</f>
        <v>-10</v>
      </c>
      <c r="BY140" s="339">
        <f>AQ140-AE140</f>
        <v>-23</v>
      </c>
      <c r="BZ140" s="339">
        <f>AR140-AF140</f>
        <v>-38</v>
      </c>
      <c r="CA140" s="339">
        <f>AS140-AG140</f>
        <v>-12</v>
      </c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66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523"/>
      <c r="AU141" s="523"/>
      <c r="AV141" s="523"/>
      <c r="AW141" s="158">
        <f>O141-C141</f>
        <v>-4</v>
      </c>
      <c r="AX141" s="157">
        <f>P141-D141</f>
        <v>-7</v>
      </c>
      <c r="AY141" s="157">
        <f>Q141-E141</f>
        <v>-6</v>
      </c>
      <c r="AZ141" s="157">
        <f>R141-F141</f>
        <v>-7</v>
      </c>
      <c r="BA141" s="157">
        <f>S141-G141</f>
        <v>-3</v>
      </c>
      <c r="BB141" s="157">
        <f>T141-H141</f>
        <v>-1</v>
      </c>
      <c r="BC141" s="157">
        <f>U141-I141</f>
        <v>3</v>
      </c>
      <c r="BD141" s="157">
        <f>V141-J141</f>
        <v>4</v>
      </c>
      <c r="BE141" s="157">
        <f>W141-K141</f>
        <v>0</v>
      </c>
      <c r="BF141" s="261">
        <f>X141-L141</f>
        <v>0</v>
      </c>
      <c r="BG141" s="157">
        <f>Y141-M141</f>
        <v>-2</v>
      </c>
      <c r="BH141" s="157">
        <f>Z141-N141</f>
        <v>0</v>
      </c>
      <c r="BI141" s="157">
        <f>AA141-O141</f>
        <v>1</v>
      </c>
      <c r="BJ141" s="157">
        <f>AB141-P141</f>
        <v>3</v>
      </c>
      <c r="BK141" s="157">
        <f>AC141-Q141</f>
        <v>5</v>
      </c>
      <c r="BL141" s="157">
        <f>AD141-R141</f>
        <v>7</v>
      </c>
      <c r="BM141" s="157">
        <f>AE141-S141</f>
        <v>3</v>
      </c>
      <c r="BN141" s="340">
        <f>AF141-T141</f>
        <v>1</v>
      </c>
      <c r="BO141" s="348">
        <f>AG141-U141</f>
        <v>-4</v>
      </c>
      <c r="BP141" s="340">
        <f>AH141-V141</f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340">
        <f>AN141-AB141</f>
        <v>-2</v>
      </c>
      <c r="BW141" s="340">
        <f>AO141-AC141</f>
        <v>-6</v>
      </c>
      <c r="BX141" s="340">
        <f>AP141-AD141</f>
        <v>-6</v>
      </c>
      <c r="BY141" s="340">
        <f>AQ141-AE141</f>
        <v>-5</v>
      </c>
      <c r="BZ141" s="340">
        <f>AR141-AF141</f>
        <v>-2</v>
      </c>
      <c r="CA141" s="340">
        <f>AS141-AG141</f>
        <v>2</v>
      </c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50">SUM(E137:E141)</f>
        <v>14118</v>
      </c>
      <c r="F142" s="175">
        <f t="shared" si="350"/>
        <v>12193</v>
      </c>
      <c r="G142" s="175">
        <f t="shared" si="350"/>
        <v>12025</v>
      </c>
      <c r="H142" s="153">
        <f t="shared" si="350"/>
        <v>11136</v>
      </c>
      <c r="I142" s="153">
        <f t="shared" si="350"/>
        <v>9407</v>
      </c>
      <c r="J142" s="153">
        <f t="shared" si="350"/>
        <v>6723</v>
      </c>
      <c r="K142" s="153">
        <f t="shared" si="350"/>
        <v>3949</v>
      </c>
      <c r="L142" s="336">
        <f t="shared" si="350"/>
        <v>2532</v>
      </c>
      <c r="M142" s="154">
        <f t="shared" si="350"/>
        <v>3139</v>
      </c>
      <c r="N142" s="336">
        <f t="shared" si="350"/>
        <v>4182</v>
      </c>
      <c r="O142" s="229">
        <f t="shared" si="350"/>
        <v>3444</v>
      </c>
      <c r="P142" s="229">
        <f t="shared" si="350"/>
        <v>1978</v>
      </c>
      <c r="Q142" s="229">
        <f t="shared" si="350"/>
        <v>2178</v>
      </c>
      <c r="R142" s="229">
        <f t="shared" si="350"/>
        <v>1903</v>
      </c>
      <c r="S142" s="229">
        <f t="shared" si="350"/>
        <v>1558</v>
      </c>
      <c r="T142" s="229">
        <f t="shared" si="350"/>
        <v>1276</v>
      </c>
      <c r="U142" s="229">
        <f t="shared" si="350"/>
        <v>997</v>
      </c>
      <c r="V142" s="229">
        <f t="shared" si="350"/>
        <v>897</v>
      </c>
      <c r="W142" s="229">
        <f t="shared" si="350"/>
        <v>781</v>
      </c>
      <c r="X142" s="304">
        <f t="shared" ref="X142" si="351">SUM(X137:X141)</f>
        <v>637</v>
      </c>
      <c r="Y142" s="391">
        <f t="shared" ref="Y142:AE142" si="352">SUM(Y137:Y141)</f>
        <v>838</v>
      </c>
      <c r="Z142" s="229">
        <f t="shared" si="352"/>
        <v>1249</v>
      </c>
      <c r="AA142" s="229">
        <f t="shared" si="352"/>
        <v>1713</v>
      </c>
      <c r="AB142" s="229">
        <f t="shared" si="352"/>
        <v>2088</v>
      </c>
      <c r="AC142" s="229">
        <f t="shared" si="352"/>
        <v>2238</v>
      </c>
      <c r="AD142" s="229">
        <f t="shared" si="352"/>
        <v>2642</v>
      </c>
      <c r="AE142" s="229">
        <f t="shared" si="352"/>
        <v>2991</v>
      </c>
      <c r="AF142" s="229">
        <f t="shared" ref="AF142" si="353">SUM(AF137:AF141)</f>
        <v>2774</v>
      </c>
      <c r="AG142" s="229">
        <v>3151</v>
      </c>
      <c r="AH142" s="229">
        <f t="shared" ref="AH142" si="354">SUM(AH137:AH141)</f>
        <v>4414</v>
      </c>
      <c r="AI142" s="229">
        <f>SUM(AI137:AI141)</f>
        <v>3567</v>
      </c>
      <c r="AJ142" s="464">
        <v>2246</v>
      </c>
      <c r="AK142" s="568">
        <f t="shared" ref="AK142" si="355">SUM(AK137:AK141)</f>
        <v>2009</v>
      </c>
      <c r="AL142" s="464">
        <f t="shared" ref="AL142" si="356">SUM(AL137:AL141)</f>
        <v>2047</v>
      </c>
      <c r="AM142" s="530">
        <f t="shared" ref="AM142:AR142" si="357">SUM(AM137:AM141)</f>
        <v>2279</v>
      </c>
      <c r="AN142" s="530">
        <f t="shared" si="357"/>
        <v>2422</v>
      </c>
      <c r="AO142" s="530">
        <f t="shared" si="357"/>
        <v>2647</v>
      </c>
      <c r="AP142" s="530">
        <f t="shared" si="357"/>
        <v>2872</v>
      </c>
      <c r="AQ142" s="530">
        <f t="shared" si="357"/>
        <v>4186</v>
      </c>
      <c r="AR142" s="530">
        <f t="shared" si="357"/>
        <v>5127</v>
      </c>
      <c r="AS142" s="530">
        <v>5417</v>
      </c>
      <c r="AT142" s="530"/>
      <c r="AU142" s="530"/>
      <c r="AV142" s="530"/>
      <c r="AW142" s="162">
        <f t="shared" si="350"/>
        <v>-4137</v>
      </c>
      <c r="AX142" s="161">
        <f t="shared" si="350"/>
        <v>-8384</v>
      </c>
      <c r="AY142" s="161">
        <f t="shared" si="350"/>
        <v>-11940</v>
      </c>
      <c r="AZ142" s="161">
        <f t="shared" si="350"/>
        <v>-10290</v>
      </c>
      <c r="BA142" s="161">
        <f t="shared" si="350"/>
        <v>-10467</v>
      </c>
      <c r="BB142" s="161">
        <f t="shared" si="350"/>
        <v>-9860</v>
      </c>
      <c r="BC142" s="161">
        <f t="shared" si="350"/>
        <v>-8410</v>
      </c>
      <c r="BD142" s="161">
        <f t="shared" si="350"/>
        <v>-5826</v>
      </c>
      <c r="BE142" s="161">
        <f t="shared" si="350"/>
        <v>-3168</v>
      </c>
      <c r="BF142" s="263">
        <f t="shared" ref="BF142:BG142" si="358">SUM(BF137:BF141)</f>
        <v>-1895</v>
      </c>
      <c r="BG142" s="161">
        <f t="shared" si="358"/>
        <v>-2301</v>
      </c>
      <c r="BH142" s="161">
        <f t="shared" ref="BH142:BI142" si="359">SUM(BH137:BH141)</f>
        <v>-2933</v>
      </c>
      <c r="BI142" s="161">
        <f t="shared" si="359"/>
        <v>-1731</v>
      </c>
      <c r="BJ142" s="161">
        <f t="shared" ref="BJ142:BK142" si="360">SUM(BJ137:BJ141)</f>
        <v>110</v>
      </c>
      <c r="BK142" s="161">
        <f t="shared" si="360"/>
        <v>60</v>
      </c>
      <c r="BL142" s="161">
        <f t="shared" ref="BL142:BM142" si="361">SUM(BL137:BL141)</f>
        <v>739</v>
      </c>
      <c r="BM142" s="161">
        <f t="shared" si="361"/>
        <v>1433</v>
      </c>
      <c r="BN142" s="424">
        <f t="shared" ref="BN142" si="362">SUM(BN137:BN141)</f>
        <v>1498</v>
      </c>
      <c r="BO142" s="437">
        <f t="shared" ref="BO142:BP142" si="363">SUM(BO137:BO141)</f>
        <v>2154</v>
      </c>
      <c r="BP142" s="424">
        <f t="shared" si="363"/>
        <v>3517</v>
      </c>
      <c r="BQ142" s="424">
        <f t="shared" ref="BQ142:BR142" si="364">SUM(BQ137:BQ141)</f>
        <v>2786</v>
      </c>
      <c r="BR142" s="336">
        <f t="shared" si="364"/>
        <v>1609</v>
      </c>
      <c r="BS142" s="503">
        <f t="shared" ref="BS142:BT142" si="365">SUM(BS137:BS141)</f>
        <v>1171</v>
      </c>
      <c r="BT142" s="336">
        <f t="shared" si="365"/>
        <v>798</v>
      </c>
      <c r="BU142" s="336">
        <f t="shared" ref="BU142:BV142" si="366">SUM(BU137:BU141)</f>
        <v>566</v>
      </c>
      <c r="BV142" s="336">
        <f t="shared" si="366"/>
        <v>334</v>
      </c>
      <c r="BW142" s="336">
        <f t="shared" ref="BW142:BX142" si="367">SUM(BW137:BW141)</f>
        <v>409</v>
      </c>
      <c r="BX142" s="336">
        <f t="shared" si="367"/>
        <v>230</v>
      </c>
      <c r="BY142" s="336">
        <f t="shared" ref="BY142" si="368">SUM(BY137:BY141)</f>
        <v>1195</v>
      </c>
      <c r="BZ142" s="424">
        <f t="shared" ref="BZ142:CA142" si="369">SUM(BZ137:BZ141)</f>
        <v>2353</v>
      </c>
      <c r="CA142" s="424">
        <f t="shared" si="369"/>
        <v>2266</v>
      </c>
      <c r="CB142" s="424"/>
      <c r="CC142" s="424"/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65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65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>AE144-S144</f>
        <v>0</v>
      </c>
      <c r="BN144" s="339">
        <f>AF144-T144</f>
        <v>0</v>
      </c>
      <c r="BO144" s="347">
        <f t="shared" ref="BO144:BO147" si="370">AG144-U144</f>
        <v>0</v>
      </c>
      <c r="BP144" s="339">
        <f t="shared" ref="BP144:BP147" si="371">AH144-V144</f>
        <v>188</v>
      </c>
      <c r="BQ144" s="339">
        <f t="shared" ref="BQ144:BQ147" si="372">AI144-W144</f>
        <v>202</v>
      </c>
      <c r="BR144" s="339">
        <f t="shared" ref="BR144:BR147" si="373">AJ144-X144</f>
        <v>18</v>
      </c>
      <c r="BS144" s="501">
        <f t="shared" ref="BS144:BS147" si="374">AK144-Y144</f>
        <v>12</v>
      </c>
      <c r="BT144" s="462">
        <f t="shared" ref="BT144:BT147" si="375">AL144-Z144</f>
        <v>3</v>
      </c>
      <c r="BU144" s="462">
        <f t="shared" ref="BU144:BU147" si="376">AM144-AA144</f>
        <v>0</v>
      </c>
      <c r="BV144" s="462">
        <f t="shared" ref="BV144:BV147" si="377">AN144-AB144</f>
        <v>0</v>
      </c>
      <c r="BW144" s="462">
        <f>AO144-AC144</f>
        <v>0</v>
      </c>
      <c r="BX144" s="462">
        <f>AP144-AD144</f>
        <v>0</v>
      </c>
      <c r="BY144" s="462">
        <f>AQ144-AE144</f>
        <v>362</v>
      </c>
      <c r="BZ144" s="339">
        <f>AR144-AF144</f>
        <v>836</v>
      </c>
      <c r="CA144" s="339">
        <f>AS144-AG144</f>
        <v>1067</v>
      </c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65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>AE145-S145</f>
        <v>0</v>
      </c>
      <c r="BN145" s="339">
        <f>AF145-T145</f>
        <v>0</v>
      </c>
      <c r="BO145" s="347">
        <f t="shared" si="370"/>
        <v>0</v>
      </c>
      <c r="BP145" s="339">
        <f t="shared" si="371"/>
        <v>55</v>
      </c>
      <c r="BQ145" s="339">
        <f t="shared" si="372"/>
        <v>53</v>
      </c>
      <c r="BR145" s="339">
        <f t="shared" si="373"/>
        <v>3</v>
      </c>
      <c r="BS145" s="501">
        <f t="shared" si="374"/>
        <v>4</v>
      </c>
      <c r="BT145" s="462">
        <f t="shared" si="375"/>
        <v>0</v>
      </c>
      <c r="BU145" s="462">
        <f t="shared" si="376"/>
        <v>0</v>
      </c>
      <c r="BV145" s="462">
        <f t="shared" si="377"/>
        <v>0</v>
      </c>
      <c r="BW145" s="462">
        <f>AO145-AC145</f>
        <v>0</v>
      </c>
      <c r="BX145" s="462">
        <f>AP145-AD145</f>
        <v>0</v>
      </c>
      <c r="BY145" s="462">
        <f>AQ145-AE145</f>
        <v>14</v>
      </c>
      <c r="BZ145" s="339">
        <f>AR145-AF145</f>
        <v>2</v>
      </c>
      <c r="CA145" s="339">
        <f>AS145-AG145</f>
        <v>6</v>
      </c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65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>AE146-S146</f>
        <v>2</v>
      </c>
      <c r="BN146" s="339">
        <f>AF146-T146</f>
        <v>28</v>
      </c>
      <c r="BO146" s="347">
        <f t="shared" si="370"/>
        <v>27</v>
      </c>
      <c r="BP146" s="339">
        <f t="shared" si="371"/>
        <v>55</v>
      </c>
      <c r="BQ146" s="339">
        <f t="shared" si="372"/>
        <v>90</v>
      </c>
      <c r="BR146" s="339">
        <f t="shared" si="373"/>
        <v>37</v>
      </c>
      <c r="BS146" s="501">
        <f t="shared" si="374"/>
        <v>35</v>
      </c>
      <c r="BT146" s="462">
        <f t="shared" si="375"/>
        <v>41</v>
      </c>
      <c r="BU146" s="462">
        <f t="shared" si="376"/>
        <v>4</v>
      </c>
      <c r="BV146" s="462">
        <f t="shared" si="377"/>
        <v>0</v>
      </c>
      <c r="BW146" s="462">
        <f>AO146-AC146</f>
        <v>0</v>
      </c>
      <c r="BX146" s="462">
        <f>AP146-AD146</f>
        <v>0</v>
      </c>
      <c r="BY146" s="462">
        <f>AQ146-AE146</f>
        <v>6</v>
      </c>
      <c r="BZ146" s="339">
        <f>AR146-AF146</f>
        <v>-8</v>
      </c>
      <c r="CA146" s="339">
        <f>AS146-AG146</f>
        <v>-6</v>
      </c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65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>AE147-S147</f>
        <v>0</v>
      </c>
      <c r="BN147" s="339">
        <f>AF147-T147</f>
        <v>3</v>
      </c>
      <c r="BO147" s="347">
        <f t="shared" si="370"/>
        <v>8</v>
      </c>
      <c r="BP147" s="339">
        <f t="shared" si="371"/>
        <v>5</v>
      </c>
      <c r="BQ147" s="339">
        <f t="shared" si="372"/>
        <v>7</v>
      </c>
      <c r="BR147" s="339">
        <f t="shared" si="373"/>
        <v>5</v>
      </c>
      <c r="BS147" s="501">
        <f t="shared" si="374"/>
        <v>7</v>
      </c>
      <c r="BT147" s="462">
        <f t="shared" si="375"/>
        <v>2</v>
      </c>
      <c r="BU147" s="462">
        <f t="shared" si="376"/>
        <v>0</v>
      </c>
      <c r="BV147" s="462">
        <f t="shared" si="377"/>
        <v>0</v>
      </c>
      <c r="BW147" s="462">
        <f>AO147-AC147</f>
        <v>0</v>
      </c>
      <c r="BX147" s="462">
        <f>AP147-AD147</f>
        <v>0</v>
      </c>
      <c r="BY147" s="462">
        <f>AQ147-AE147</f>
        <v>0</v>
      </c>
      <c r="BZ147" s="339">
        <f>AR147-AF147</f>
        <v>2</v>
      </c>
      <c r="CA147" s="339">
        <f>AS147-AG147</f>
        <v>-6</v>
      </c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2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528"/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378">SUM(BM143:BM147)</f>
        <v>2</v>
      </c>
      <c r="BN148" s="153">
        <f t="shared" si="378"/>
        <v>31</v>
      </c>
      <c r="BO148" s="153">
        <f t="shared" si="378"/>
        <v>35</v>
      </c>
      <c r="BP148" s="153">
        <f t="shared" si="378"/>
        <v>303</v>
      </c>
      <c r="BQ148" s="153">
        <f t="shared" si="378"/>
        <v>352</v>
      </c>
      <c r="BR148" s="336">
        <f t="shared" si="378"/>
        <v>63</v>
      </c>
      <c r="BS148" s="503">
        <f t="shared" ref="BS148:BW148" si="379">SUM(BS143:BS147)</f>
        <v>58</v>
      </c>
      <c r="BT148" s="465">
        <f t="shared" si="379"/>
        <v>46</v>
      </c>
      <c r="BU148" s="465">
        <f t="shared" si="379"/>
        <v>4</v>
      </c>
      <c r="BV148" s="465">
        <f t="shared" si="379"/>
        <v>0</v>
      </c>
      <c r="BW148" s="465">
        <f t="shared" si="379"/>
        <v>0</v>
      </c>
      <c r="BX148" s="465">
        <f t="shared" ref="BX148:BY148" si="380">SUM(BX143:BX147)</f>
        <v>0</v>
      </c>
      <c r="BY148" s="465">
        <f t="shared" si="380"/>
        <v>382</v>
      </c>
      <c r="BZ148" s="153">
        <f t="shared" ref="BZ148:CA148" si="381">SUM(BZ143:BZ147)</f>
        <v>832</v>
      </c>
      <c r="CA148" s="153">
        <f t="shared" si="381"/>
        <v>1061</v>
      </c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38"/>
      <c r="AO149" s="538"/>
      <c r="AP149" s="538"/>
      <c r="AQ149" s="538"/>
      <c r="AR149" s="538"/>
      <c r="AS149" s="538"/>
      <c r="AT149" s="538"/>
      <c r="AU149" s="538"/>
      <c r="AV149" s="538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38"/>
      <c r="AO150" s="538"/>
      <c r="AP150" s="538"/>
      <c r="AQ150" s="538"/>
      <c r="AR150" s="538"/>
      <c r="AS150" s="538"/>
      <c r="AT150" s="538"/>
      <c r="AU150" s="538"/>
      <c r="AV150" s="538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38"/>
      <c r="AO151" s="538"/>
      <c r="AP151" s="538"/>
      <c r="AQ151" s="538"/>
      <c r="AR151" s="538"/>
      <c r="AS151" s="538"/>
      <c r="AT151" s="538"/>
      <c r="AU151" s="538"/>
      <c r="AV151" s="538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38"/>
      <c r="AO152" s="538"/>
      <c r="AP152" s="538"/>
      <c r="AQ152" s="538"/>
      <c r="AR152" s="538"/>
      <c r="AS152" s="538"/>
      <c r="AT152" s="538"/>
      <c r="AU152" s="538"/>
      <c r="AV152" s="538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38"/>
      <c r="AO153" s="538"/>
      <c r="AP153" s="538"/>
      <c r="AQ153" s="538"/>
      <c r="AR153" s="538"/>
      <c r="AS153" s="538"/>
      <c r="AT153" s="538"/>
      <c r="AU153" s="538"/>
      <c r="AV153" s="538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38"/>
      <c r="AO154" s="538"/>
      <c r="AP154" s="538"/>
      <c r="AQ154" s="538"/>
      <c r="AR154" s="538"/>
      <c r="AS154" s="538"/>
      <c r="AT154" s="538"/>
      <c r="AU154" s="538"/>
      <c r="AV154" s="538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38"/>
      <c r="AO155" s="538"/>
      <c r="AP155" s="538"/>
      <c r="AQ155" s="538"/>
      <c r="AR155" s="538"/>
      <c r="AS155" s="538"/>
      <c r="AT155" s="538"/>
      <c r="AU155" s="538"/>
      <c r="AV155" s="538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38"/>
      <c r="AO156" s="538"/>
      <c r="AP156" s="538"/>
      <c r="AQ156" s="538"/>
      <c r="AR156" s="538"/>
      <c r="AS156" s="538"/>
      <c r="AT156" s="538"/>
      <c r="AU156" s="538"/>
      <c r="AV156" s="538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38"/>
      <c r="AO157" s="538"/>
      <c r="AP157" s="538"/>
      <c r="AQ157" s="538"/>
      <c r="AR157" s="538"/>
      <c r="AS157" s="538"/>
      <c r="AT157" s="538"/>
      <c r="AU157" s="538"/>
      <c r="AV157" s="538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38"/>
      <c r="AO158" s="538"/>
      <c r="AP158" s="538"/>
      <c r="AQ158" s="538"/>
      <c r="AR158" s="538"/>
      <c r="AS158" s="538"/>
      <c r="AT158" s="538"/>
      <c r="AU158" s="538"/>
      <c r="AV158" s="538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38"/>
      <c r="AO159" s="538"/>
      <c r="AP159" s="538"/>
      <c r="AQ159" s="538"/>
      <c r="AR159" s="538"/>
      <c r="AS159" s="538"/>
      <c r="AT159" s="538"/>
      <c r="AU159" s="538"/>
      <c r="AV159" s="538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38"/>
      <c r="AO160" s="538"/>
      <c r="AP160" s="538"/>
      <c r="AQ160" s="538"/>
      <c r="AR160" s="538"/>
      <c r="AS160" s="538"/>
      <c r="AT160" s="538"/>
      <c r="AU160" s="538"/>
      <c r="AV160" s="538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39"/>
      <c r="AO161" s="539"/>
      <c r="AP161" s="539"/>
      <c r="AQ161" s="539"/>
      <c r="AR161" s="539"/>
      <c r="AS161" s="539"/>
      <c r="AT161" s="539"/>
      <c r="AU161" s="539"/>
      <c r="AV161" s="539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0"/>
      <c r="AO162" s="540"/>
      <c r="AP162" s="540"/>
      <c r="AQ162" s="540"/>
      <c r="AR162" s="540"/>
      <c r="AS162" s="540"/>
      <c r="AT162" s="540"/>
      <c r="AU162" s="540"/>
      <c r="AV162" s="540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39"/>
      <c r="AO163" s="539"/>
      <c r="AP163" s="539"/>
      <c r="AQ163" s="539"/>
      <c r="AR163" s="539"/>
      <c r="AS163" s="539"/>
      <c r="AT163" s="539"/>
      <c r="AU163" s="539"/>
      <c r="AV163" s="539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38"/>
      <c r="AO164" s="538"/>
      <c r="AP164" s="538"/>
      <c r="AQ164" s="538"/>
      <c r="AR164" s="538"/>
      <c r="AS164" s="538"/>
      <c r="AT164" s="538"/>
      <c r="AU164" s="538"/>
      <c r="AV164" s="538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38"/>
      <c r="AO165" s="538"/>
      <c r="AP165" s="538"/>
      <c r="AQ165" s="538"/>
      <c r="AR165" s="538"/>
      <c r="AS165" s="538"/>
      <c r="AT165" s="538"/>
      <c r="AU165" s="538"/>
      <c r="AV165" s="538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38"/>
      <c r="AO166" s="538"/>
      <c r="AP166" s="538"/>
      <c r="AQ166" s="538"/>
      <c r="AR166" s="538"/>
      <c r="AS166" s="538"/>
      <c r="AT166" s="538"/>
      <c r="AU166" s="538"/>
      <c r="AV166" s="538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38"/>
      <c r="AO167" s="538"/>
      <c r="AP167" s="538"/>
      <c r="AQ167" s="538"/>
      <c r="AR167" s="538"/>
      <c r="AS167" s="538"/>
      <c r="AT167" s="538"/>
      <c r="AU167" s="538"/>
      <c r="AV167" s="538"/>
      <c r="AW167" s="450"/>
    </row>
    <row r="168" spans="2:49" x14ac:dyDescent="0.25">
      <c r="Y168" s="450"/>
      <c r="AJ168" s="451"/>
      <c r="AK168" s="451"/>
      <c r="AL168" s="451"/>
      <c r="AM168" s="451"/>
      <c r="AN168" s="539"/>
      <c r="AO168" s="539"/>
      <c r="AP168" s="539"/>
      <c r="AQ168" s="539"/>
      <c r="AR168" s="539"/>
      <c r="AS168" s="539"/>
      <c r="AT168" s="539"/>
      <c r="AU168" s="539"/>
      <c r="AV168" s="539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Sep</vt:lpstr>
      <vt:lpstr>Glossary!Print_Area</vt:lpstr>
      <vt:lpstr>Sep!Print_Area</vt:lpstr>
      <vt:lpstr>Sep!Print_Titles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