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B0A8D655-E7F9-4FB5-8604-6D68A055DB1C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E115" i="3" l="1"/>
  <c r="BE116" i="3"/>
  <c r="BE117" i="3"/>
  <c r="BE118" i="3"/>
  <c r="BE119" i="3"/>
  <c r="BE120" i="3"/>
  <c r="BE115" i="2"/>
  <c r="BE116" i="2"/>
  <c r="BE117" i="2"/>
  <c r="BE118" i="2"/>
  <c r="BE119" i="2"/>
  <c r="BE120" i="2" l="1"/>
  <c r="BD115" i="3"/>
  <c r="BD116" i="3"/>
  <c r="BD117" i="3"/>
  <c r="BD118" i="3"/>
  <c r="BD119" i="3"/>
  <c r="BD120" i="3"/>
  <c r="BD119" i="2" l="1"/>
  <c r="BD118" i="2"/>
  <c r="BD117" i="2"/>
  <c r="BD116" i="2"/>
  <c r="BD120" i="2" s="1"/>
  <c r="BD115" i="2"/>
  <c r="BC115" i="3" l="1"/>
  <c r="BC116" i="3"/>
  <c r="BC117" i="3"/>
  <c r="BC118" i="3"/>
  <c r="BC119" i="3"/>
  <c r="BC120" i="3"/>
  <c r="BC115" i="2"/>
  <c r="BC120" i="2" s="1"/>
  <c r="BC116" i="2"/>
  <c r="BC117" i="2"/>
  <c r="BC118" i="2"/>
  <c r="BC119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AZ117" i="2"/>
  <c r="AZ120" i="2" s="1"/>
  <c r="BA117" i="2"/>
  <c r="AZ118" i="2"/>
  <c r="BA118" i="2"/>
  <c r="AZ119" i="2"/>
  <c r="BA119" i="2"/>
  <c r="BA120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W15" i="3" s="1"/>
  <c r="CX10" i="3"/>
  <c r="CX15" i="3" s="1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Y15" i="3"/>
  <c r="DA15" i="3"/>
  <c r="CT17" i="3"/>
  <c r="CU17" i="3"/>
  <c r="CV17" i="3"/>
  <c r="CW17" i="3"/>
  <c r="CW22" i="3" s="1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Y22" i="3" s="1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DA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Y36" i="3" s="1"/>
  <c r="CZ35" i="3"/>
  <c r="DA35" i="3"/>
  <c r="CT36" i="3"/>
  <c r="CU36" i="3"/>
  <c r="CZ36" i="3"/>
  <c r="DA36" i="3"/>
  <c r="CT38" i="3"/>
  <c r="CU38" i="3"/>
  <c r="CV38" i="3"/>
  <c r="CV43" i="3" s="1"/>
  <c r="CW38" i="3"/>
  <c r="CW43" i="3" s="1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Y50" i="3" s="1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DA50" i="3"/>
  <c r="CT52" i="3"/>
  <c r="CU52" i="3"/>
  <c r="CV52" i="3"/>
  <c r="CV57" i="3" s="1"/>
  <c r="CW52" i="3"/>
  <c r="CW57" i="3" s="1"/>
  <c r="CX52" i="3"/>
  <c r="CY52" i="3"/>
  <c r="CZ52" i="3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Y71" i="3" s="1"/>
  <c r="CZ67" i="3"/>
  <c r="DA67" i="3"/>
  <c r="CT68" i="3"/>
  <c r="CU68" i="3"/>
  <c r="CV68" i="3"/>
  <c r="CV71" i="3" s="1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Y85" i="3"/>
  <c r="DA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Y92" i="3"/>
  <c r="DA92" i="3"/>
  <c r="CT94" i="3"/>
  <c r="CU94" i="3"/>
  <c r="CV94" i="3"/>
  <c r="CW94" i="3"/>
  <c r="CW99" i="3" s="1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Y99" i="3" s="1"/>
  <c r="CZ97" i="3"/>
  <c r="DA97" i="3"/>
  <c r="CT98" i="3"/>
  <c r="CU98" i="3"/>
  <c r="CV98" i="3"/>
  <c r="CW98" i="3"/>
  <c r="CX98" i="3"/>
  <c r="CY98" i="3"/>
  <c r="CZ98" i="3"/>
  <c r="DA98" i="3"/>
  <c r="CT99" i="3"/>
  <c r="CU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Y113" i="3" s="1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DA113" i="3"/>
  <c r="CT115" i="3"/>
  <c r="CU115" i="3"/>
  <c r="CU120" i="3" s="1"/>
  <c r="CV115" i="3"/>
  <c r="CW115" i="3"/>
  <c r="CX115" i="3"/>
  <c r="CY115" i="3"/>
  <c r="CY120" i="3" s="1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X141" i="3" s="1"/>
  <c r="CY140" i="3"/>
  <c r="CZ140" i="3"/>
  <c r="DA140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X148" i="3" s="1"/>
  <c r="CY147" i="3"/>
  <c r="CZ147" i="3"/>
  <c r="DA147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X155" i="3" s="1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Z155" i="3"/>
  <c r="DA155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8" i="2" s="1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4" i="2" s="1"/>
  <c r="DB130" i="2"/>
  <c r="DB131" i="2"/>
  <c r="DB132" i="2"/>
  <c r="DB133" i="2"/>
  <c r="DB136" i="2"/>
  <c r="DB137" i="2"/>
  <c r="DB141" i="2" s="1"/>
  <c r="DB138" i="2"/>
  <c r="DB139" i="2"/>
  <c r="DB140" i="2"/>
  <c r="DB143" i="2"/>
  <c r="DB144" i="2"/>
  <c r="DB145" i="2"/>
  <c r="DB146" i="2"/>
  <c r="DB147" i="2"/>
  <c r="DB150" i="2"/>
  <c r="DB151" i="2"/>
  <c r="DB152" i="2"/>
  <c r="DB155" i="2" s="1"/>
  <c r="DB153" i="2"/>
  <c r="DB154" i="2"/>
  <c r="CT10" i="2"/>
  <c r="CU10" i="2"/>
  <c r="CV10" i="2"/>
  <c r="CW10" i="2"/>
  <c r="CX10" i="2"/>
  <c r="CY10" i="2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Z15" i="2"/>
  <c r="DA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Z71" i="2"/>
  <c r="DA71" i="2"/>
  <c r="CT73" i="2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V78" i="2" s="1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Z78" i="2"/>
  <c r="DA78" i="2"/>
  <c r="CT80" i="2"/>
  <c r="CU80" i="2"/>
  <c r="CV80" i="2"/>
  <c r="CW80" i="2"/>
  <c r="CX80" i="2"/>
  <c r="CY80" i="2"/>
  <c r="CZ80" i="2"/>
  <c r="DA80" i="2"/>
  <c r="DA85" i="2" s="1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W85" i="2"/>
  <c r="CZ85" i="2"/>
  <c r="CT87" i="2"/>
  <c r="CU87" i="2"/>
  <c r="CV87" i="2"/>
  <c r="CW87" i="2"/>
  <c r="CX87" i="2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W92" i="2" s="1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V92" i="2"/>
  <c r="CZ92" i="2"/>
  <c r="DA92" i="2"/>
  <c r="CT94" i="2"/>
  <c r="CU94" i="2"/>
  <c r="CV94" i="2"/>
  <c r="CW94" i="2"/>
  <c r="CX94" i="2"/>
  <c r="CY94" i="2"/>
  <c r="CZ94" i="2"/>
  <c r="DA94" i="2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X99" i="2"/>
  <c r="CZ99" i="2"/>
  <c r="DA99" i="2"/>
  <c r="CT101" i="2"/>
  <c r="CU101" i="2"/>
  <c r="CV101" i="2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Z106" i="2"/>
  <c r="DA106" i="2"/>
  <c r="CT108" i="2"/>
  <c r="CU108" i="2"/>
  <c r="CV108" i="2"/>
  <c r="CW108" i="2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Z113" i="2"/>
  <c r="DA113" i="2"/>
  <c r="CZ115" i="2"/>
  <c r="DA115" i="2"/>
  <c r="CZ116" i="2"/>
  <c r="DA116" i="2"/>
  <c r="CZ117" i="2"/>
  <c r="DA117" i="2"/>
  <c r="CZ118" i="2"/>
  <c r="DA118" i="2"/>
  <c r="CZ119" i="2"/>
  <c r="DA119" i="2"/>
  <c r="CZ120" i="2"/>
  <c r="DA120" i="2"/>
  <c r="CT122" i="2"/>
  <c r="CU122" i="2"/>
  <c r="CV122" i="2"/>
  <c r="CW122" i="2"/>
  <c r="CX122" i="2"/>
  <c r="CY122" i="2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DA127" i="2" s="1"/>
  <c r="CZ127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Z134" i="2"/>
  <c r="DA134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Z141" i="2"/>
  <c r="DA141" i="2"/>
  <c r="CT143" i="2"/>
  <c r="CU143" i="2"/>
  <c r="CV143" i="2"/>
  <c r="CW143" i="2"/>
  <c r="CX143" i="2"/>
  <c r="CY143" i="2"/>
  <c r="CZ143" i="2"/>
  <c r="CZ148" i="2" s="1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DA148" i="2"/>
  <c r="CT150" i="2"/>
  <c r="CU150" i="2"/>
  <c r="CV150" i="2"/>
  <c r="CW150" i="2"/>
  <c r="CX150" i="2"/>
  <c r="CX155" i="2" s="1"/>
  <c r="CY150" i="2"/>
  <c r="CZ150" i="2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Z155" i="2"/>
  <c r="DA155" i="2"/>
  <c r="CU78" i="2" l="1"/>
  <c r="DB99" i="2"/>
  <c r="CX148" i="2"/>
  <c r="CY85" i="2"/>
  <c r="CY99" i="2"/>
  <c r="DB127" i="2"/>
  <c r="DB106" i="2"/>
  <c r="DB85" i="2"/>
  <c r="DB92" i="2"/>
  <c r="CW99" i="2"/>
  <c r="CV85" i="2"/>
  <c r="CY78" i="2"/>
  <c r="DB15" i="2"/>
  <c r="CV99" i="2"/>
  <c r="CY92" i="2"/>
  <c r="CX78" i="2"/>
  <c r="DB148" i="2"/>
  <c r="CX92" i="2"/>
  <c r="CW78" i="2"/>
  <c r="DB113" i="2"/>
  <c r="DB120" i="2"/>
  <c r="CY155" i="3"/>
  <c r="CY155" i="2"/>
  <c r="CY148" i="3"/>
  <c r="CY148" i="2"/>
  <c r="CY141" i="2"/>
  <c r="CY141" i="3"/>
  <c r="CY134" i="2"/>
  <c r="CY134" i="3"/>
  <c r="CY127" i="3"/>
  <c r="CY127" i="2"/>
  <c r="CY15" i="2"/>
  <c r="CY106" i="3"/>
  <c r="CY113" i="2"/>
  <c r="CY106" i="2"/>
  <c r="CX141" i="2"/>
  <c r="CX127" i="3"/>
  <c r="CX127" i="2"/>
  <c r="CX134" i="3"/>
  <c r="CX134" i="2"/>
  <c r="CX85" i="3"/>
  <c r="CX50" i="3"/>
  <c r="CX71" i="3"/>
  <c r="CX43" i="3"/>
  <c r="CX15" i="2"/>
  <c r="CX36" i="3"/>
  <c r="CX22" i="3"/>
  <c r="CX29" i="3"/>
  <c r="CX57" i="3"/>
  <c r="CX64" i="3"/>
  <c r="CX78" i="3"/>
  <c r="CX99" i="3"/>
  <c r="CX92" i="3"/>
  <c r="CX106" i="3"/>
  <c r="CX113" i="3"/>
  <c r="CX113" i="2"/>
  <c r="CX106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78" i="2" l="1"/>
  <c r="CS85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8" i="2" s="1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148" i="2" l="1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9" i="2" s="1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4" i="2" s="1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5" i="2" l="1"/>
  <c r="CP113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CY71" i="2" s="1"/>
  <c r="AS64" i="2"/>
  <c r="CY64" i="2" s="1"/>
  <c r="AS57" i="2"/>
  <c r="CY57" i="2" s="1"/>
  <c r="AS50" i="2"/>
  <c r="CY50" i="2" s="1"/>
  <c r="AS43" i="2"/>
  <c r="CY43" i="2" s="1"/>
  <c r="AS36" i="2"/>
  <c r="CY36" i="2" s="1"/>
  <c r="AS29" i="2"/>
  <c r="CY29" i="2" s="1"/>
  <c r="AS22" i="2"/>
  <c r="CY22" i="2" s="1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CX71" i="2" s="1"/>
  <c r="AR64" i="2"/>
  <c r="CX64" i="2" s="1"/>
  <c r="AR57" i="2"/>
  <c r="CX57" i="2" s="1"/>
  <c r="AR50" i="2"/>
  <c r="CX50" i="2" s="1"/>
  <c r="AR43" i="2"/>
  <c r="CX43" i="2" s="1"/>
  <c r="AR36" i="2"/>
  <c r="CX36" i="2" s="1"/>
  <c r="AR29" i="2"/>
  <c r="CX29" i="2" s="1"/>
  <c r="AR22" i="2"/>
  <c r="CX22" i="2" s="1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L11" i="2"/>
  <c r="CK12" i="2"/>
  <c r="CL12" i="2"/>
  <c r="CK13" i="2"/>
  <c r="CK15" i="2" s="1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K141" i="2" s="1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5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43" i="2" l="1"/>
  <c r="CW43" i="2"/>
  <c r="CK36" i="2"/>
  <c r="CW36" i="2"/>
  <c r="CK29" i="2"/>
  <c r="CW29" i="2"/>
  <c r="CK50" i="2"/>
  <c r="CW50" i="2"/>
  <c r="CK57" i="2"/>
  <c r="CW57" i="2"/>
  <c r="CK64" i="2"/>
  <c r="CW64" i="2"/>
  <c r="CK71" i="2"/>
  <c r="CW71" i="2"/>
  <c r="CK22" i="2"/>
  <c r="CW22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9" i="2" l="1"/>
  <c r="CV29" i="2"/>
  <c r="CJ57" i="2"/>
  <c r="CV57" i="2"/>
  <c r="CJ36" i="2"/>
  <c r="CV36" i="2"/>
  <c r="CJ64" i="2"/>
  <c r="CV64" i="2"/>
  <c r="CJ22" i="2"/>
  <c r="CV22" i="2"/>
  <c r="CJ43" i="2"/>
  <c r="CV43" i="2"/>
  <c r="CJ50" i="2"/>
  <c r="CV50" i="2"/>
  <c r="CJ71" i="2"/>
  <c r="CV71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H148" i="2" s="1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U120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CX115" i="2" s="1"/>
  <c r="AS115" i="2"/>
  <c r="CY115" i="2" s="1"/>
  <c r="AT115" i="2"/>
  <c r="AU115" i="2"/>
  <c r="AV115" i="2"/>
  <c r="AW115" i="2"/>
  <c r="AX115" i="2"/>
  <c r="AP116" i="2"/>
  <c r="CV116" i="2" s="1"/>
  <c r="AQ116" i="2"/>
  <c r="CW116" i="2" s="1"/>
  <c r="AR116" i="2"/>
  <c r="CX116" i="2" s="1"/>
  <c r="AS116" i="2"/>
  <c r="CY116" i="2" s="1"/>
  <c r="AT116" i="2"/>
  <c r="AU116" i="2"/>
  <c r="AV116" i="2"/>
  <c r="AW116" i="2"/>
  <c r="AX116" i="2"/>
  <c r="AP117" i="2"/>
  <c r="CV117" i="2" s="1"/>
  <c r="AQ117" i="2"/>
  <c r="CW117" i="2" s="1"/>
  <c r="AR117" i="2"/>
  <c r="CX117" i="2" s="1"/>
  <c r="AS117" i="2"/>
  <c r="CY117" i="2" s="1"/>
  <c r="AT117" i="2"/>
  <c r="AU117" i="2"/>
  <c r="AV117" i="2"/>
  <c r="AW117" i="2"/>
  <c r="AX117" i="2"/>
  <c r="AP118" i="2"/>
  <c r="CV118" i="2" s="1"/>
  <c r="AQ118" i="2"/>
  <c r="CW118" i="2" s="1"/>
  <c r="AR118" i="2"/>
  <c r="CX118" i="2" s="1"/>
  <c r="AS118" i="2"/>
  <c r="CY118" i="2" s="1"/>
  <c r="AT118" i="2"/>
  <c r="AU118" i="2"/>
  <c r="AV118" i="2"/>
  <c r="AW118" i="2"/>
  <c r="AX118" i="2"/>
  <c r="AP119" i="2"/>
  <c r="CV119" i="2" s="1"/>
  <c r="AQ119" i="2"/>
  <c r="CW119" i="2" s="1"/>
  <c r="AR119" i="2"/>
  <c r="CX119" i="2" s="1"/>
  <c r="AS119" i="2"/>
  <c r="CY119" i="2" s="1"/>
  <c r="AT119" i="2"/>
  <c r="AU119" i="2"/>
  <c r="AV119" i="2"/>
  <c r="AW119" i="2"/>
  <c r="AX119" i="2"/>
  <c r="AQ15" i="2"/>
  <c r="AR15" i="2"/>
  <c r="AS15" i="2"/>
  <c r="AT15" i="2"/>
  <c r="AV15" i="2"/>
  <c r="CY120" i="2" l="1"/>
  <c r="CX120" i="2"/>
  <c r="CW120" i="2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CQ120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R120" i="2" l="1"/>
  <c r="CS120" i="2"/>
  <c r="CT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C118" i="2" s="1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B141" i="2" l="1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D120" i="2" s="1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C120" i="2" l="1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CA15" i="2" s="1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27" i="2" l="1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7" i="2" s="1"/>
  <c r="BY125" i="2"/>
  <c r="BY126" i="2"/>
  <c r="BY129" i="2"/>
  <c r="BY130" i="2"/>
  <c r="BY131" i="2"/>
  <c r="BY132" i="2"/>
  <c r="BY133" i="2"/>
  <c r="BY136" i="2"/>
  <c r="BY137" i="2"/>
  <c r="BY138" i="2"/>
  <c r="BY139" i="2"/>
  <c r="CK120" i="3" l="1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116" i="2" s="1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<sst xmlns="http://schemas.openxmlformats.org/spreadsheetml/2006/main" count="540" uniqueCount="70">
  <si>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</si>
  <si>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</si>
  <si>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</si>
  <si>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</si>
  <si>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</si>
  <si>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</si>
  <si>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</si>
  <si>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</si>
  <si>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</si>
  <si>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</si>
  <si>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</si>
  <si>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</si>
  <si>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</si>
  <si>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</si>
  <si>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</si>
  <si>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</si>
  <si>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</si>
  <si>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</si>
  <si>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</si>
  <si>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</si>
  <si>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</si>
  <si>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</si>
  <si>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</si>
  <si>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</si>
  <si>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</si>
  <si>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</si>
  <si>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</si>
  <si>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</si>
  <si>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</si>
  <si>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</si>
  <si>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</si>
  <si>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</si>
  <si>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</si>
  <si>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</si>
  <si>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</si>
  <si>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</si>
  <si>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</si>
  <si>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</si>
  <si>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</si>
  <si>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</si>
  <si>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</si>
  <si>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</si>
  <si>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</si>
  <si>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</si>
  <si>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</si>
  <si>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</si>
  <si>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</si>
  <si>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</si>
  <si>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</si>
  <si>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</si>
  <si>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</si>
  <si>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</si>
  <si>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</si>
  <si>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</si>
  <si>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</si>
  <si>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</si>
  <si>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</si>
  <si>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</si>
  <si>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</si>
  <si>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</si>
  <si>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</si>
  <si>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</si>
  <si>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</si>
  <si>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</si>
  <si>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</si>
  <si>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</si>
  <si>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</si>
  <si>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</si>
  <si>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</si>
  <si>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10.4.2023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</si>
</sst>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5" zoomScaleNormal="85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BE15" sqref="BE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49" width="13.28515625" style="2" customWidth="1"/>
    <col min="50" max="53" width="13.28515625" style="2" hidden="1" customWidth="1"/>
    <col min="54" max="60" width="13.28515625" style="2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2" width="9.140625" style="2"/>
    <col min="103" max="103" width="10.85546875" style="2" bestFit="1" customWidth="1"/>
    <col min="104" max="104" width="8.140625" style="2" bestFit="1" customWidth="1"/>
    <col min="105" max="105" width="10.42578125" style="2" bestFit="1" customWidth="1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>
        <v>20803</v>
      </c>
      <c r="BE10" s="219">
        <v>20868</v>
      </c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375</v>
      </c>
      <c r="CY10" s="221">
        <f t="shared" ref="CY10" si="18">IF(BE10=0,0,AS10-BE10)</f>
        <v>-111</v>
      </c>
      <c r="CZ10" s="221">
        <f t="shared" ref="CZ10" si="19">IF(BF10=0,0,AT10-BF10)</f>
        <v>0</v>
      </c>
      <c r="DA10" s="221">
        <f t="shared" ref="DA10:DB10" si="20">IF(BG10=0,0,AU10-BG10)</f>
        <v>0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>
        <v>5358</v>
      </c>
      <c r="BE11" s="219">
        <v>5298</v>
      </c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-496</v>
      </c>
      <c r="CY11" s="221">
        <f t="shared" ref="CY11" si="39">IF(BE11=0,0,AS11-BE11)</f>
        <v>-287</v>
      </c>
      <c r="CZ11" s="221">
        <f t="shared" ref="CZ11" si="40">IF(BF11=0,0,AT11-BF11)</f>
        <v>0</v>
      </c>
      <c r="DA11" s="221">
        <f t="shared" ref="DA11:DB11" si="41">IF(BG11=0,0,AU11-BG11)</f>
        <v>0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>
        <v>2494</v>
      </c>
      <c r="BE12" s="219">
        <v>2490</v>
      </c>
      <c r="BF12" s="219"/>
      <c r="BG12" s="219"/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40</v>
      </c>
      <c r="CY12" s="221">
        <f t="shared" ref="CY12:CY14" si="62">IF(BE12=0,0,AS12-BE12)</f>
        <v>41</v>
      </c>
      <c r="CZ12" s="221">
        <f t="shared" ref="CZ12:CZ14" si="63">IF(BF12=0,0,AT12-BF12)</f>
        <v>0</v>
      </c>
      <c r="DA12" s="221">
        <f t="shared" ref="DA12:DB14" si="64">IF(BG12=0,0,AU12-BG12)</f>
        <v>0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>
        <v>1565</v>
      </c>
      <c r="BE13" s="219">
        <v>1578</v>
      </c>
      <c r="BF13" s="219"/>
      <c r="BG13" s="219"/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-64</v>
      </c>
      <c r="CY13" s="221">
        <f t="shared" si="62"/>
        <v>-79</v>
      </c>
      <c r="CZ13" s="221">
        <f t="shared" si="63"/>
        <v>0</v>
      </c>
      <c r="DA13" s="221">
        <f t="shared" si="64"/>
        <v>0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/>
      <c r="BG14" s="219"/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-1</v>
      </c>
      <c r="CY14" s="221">
        <f t="shared" si="62"/>
        <v>-1</v>
      </c>
      <c r="CZ14" s="221">
        <f t="shared" si="63"/>
        <v>0</v>
      </c>
      <c r="DA14" s="221">
        <f t="shared" si="64"/>
        <v>0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>
        <v>30251</v>
      </c>
      <c r="BE15" s="327">
        <v>30265</v>
      </c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-146</v>
      </c>
      <c r="CY15" s="275">
        <f>SUM(CY10:CY14)</f>
        <v>-437</v>
      </c>
      <c r="CZ15" s="275">
        <f>SUM(CZ10:CZ14)</f>
        <v>0</v>
      </c>
      <c r="DA15" s="275">
        <f>SUM(DA10:DA14)</f>
        <v>0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>
        <v>4729</v>
      </c>
      <c r="BE17" s="201">
        <v>4874</v>
      </c>
      <c r="BF17" s="201"/>
      <c r="BG17" s="201"/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>
        <f t="shared" si="77"/>
        <v>49</v>
      </c>
      <c r="CY17" s="221">
        <f t="shared" si="77"/>
        <v>100</v>
      </c>
      <c r="CZ17" s="221" t="str">
        <f t="shared" si="77"/>
        <v>0</v>
      </c>
      <c r="DA17" s="221" t="str">
        <f t="shared" si="77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>
        <v>3305</v>
      </c>
      <c r="BE18" s="201">
        <v>3292</v>
      </c>
      <c r="BF18" s="201"/>
      <c r="BG18" s="201"/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>
        <f t="shared" si="90"/>
        <v>-175</v>
      </c>
      <c r="CY18" s="221">
        <f t="shared" si="90"/>
        <v>-123</v>
      </c>
      <c r="CZ18" s="221" t="str">
        <f t="shared" si="90"/>
        <v>0</v>
      </c>
      <c r="DA18" s="221" t="str">
        <f t="shared" si="90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>
        <v>522</v>
      </c>
      <c r="BE19" s="201">
        <v>534</v>
      </c>
      <c r="BF19" s="201"/>
      <c r="BG19" s="201"/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>
        <f t="shared" ref="CX19:CX22" si="110">IF(BD19=0,"0",AR19-BD19)</f>
        <v>-16</v>
      </c>
      <c r="CY19" s="221">
        <f t="shared" ref="CY19:CY22" si="111">IF(BE19=0,"0",AS19-BE19)</f>
        <v>-18</v>
      </c>
      <c r="CZ19" s="221" t="str">
        <f t="shared" ref="CZ19:CZ22" si="112">IF(BF19=0,"0",AT19-BF19)</f>
        <v>0</v>
      </c>
      <c r="DA19" s="221" t="str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>
        <v>302</v>
      </c>
      <c r="BE20" s="201">
        <v>294</v>
      </c>
      <c r="BF20" s="201"/>
      <c r="BG20" s="201"/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>
        <f t="shared" si="110"/>
        <v>-82</v>
      </c>
      <c r="CY20" s="221">
        <f t="shared" si="111"/>
        <v>-50</v>
      </c>
      <c r="CZ20" s="221" t="str">
        <f t="shared" si="112"/>
        <v>0</v>
      </c>
      <c r="DA20" s="221" t="str">
        <f t="shared" si="113"/>
        <v>0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>
        <v>5</v>
      </c>
      <c r="BE21" s="201">
        <v>6</v>
      </c>
      <c r="BF21" s="201"/>
      <c r="BG21" s="201"/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>
        <f t="shared" si="110"/>
        <v>-2</v>
      </c>
      <c r="CY21" s="221">
        <f t="shared" si="111"/>
        <v>-4</v>
      </c>
      <c r="CZ21" s="221" t="str">
        <f t="shared" si="112"/>
        <v>0</v>
      </c>
      <c r="DA21" s="221" t="str">
        <f t="shared" si="113"/>
        <v>0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>
        <v>8863</v>
      </c>
      <c r="BE22" s="201">
        <v>9000</v>
      </c>
      <c r="BF22" s="201"/>
      <c r="BG22" s="201"/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>
        <f t="shared" si="110"/>
        <v>-226</v>
      </c>
      <c r="CY22" s="221">
        <f t="shared" si="111"/>
        <v>-95</v>
      </c>
      <c r="CZ22" s="221" t="str">
        <f t="shared" si="112"/>
        <v>0</v>
      </c>
      <c r="DA22" s="221" t="str">
        <f t="shared" si="113"/>
        <v>0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>
        <v>2790</v>
      </c>
      <c r="BE24" s="201">
        <v>2873</v>
      </c>
      <c r="BF24" s="201"/>
      <c r="BG24" s="201"/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>
        <f t="shared" si="138"/>
        <v>-259</v>
      </c>
      <c r="CY24" s="221">
        <f t="shared" si="138"/>
        <v>-27</v>
      </c>
      <c r="CZ24" s="221" t="str">
        <f t="shared" si="138"/>
        <v>0</v>
      </c>
      <c r="DA24" s="221" t="str">
        <f t="shared" si="138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>
        <v>650</v>
      </c>
      <c r="BE25" s="201">
        <v>712</v>
      </c>
      <c r="BF25" s="201"/>
      <c r="BG25" s="201"/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>
        <f t="shared" si="151"/>
        <v>-60</v>
      </c>
      <c r="CY25" s="221">
        <f t="shared" si="151"/>
        <v>-42</v>
      </c>
      <c r="CZ25" s="221" t="str">
        <f t="shared" si="151"/>
        <v>0</v>
      </c>
      <c r="DA25" s="221" t="str">
        <f t="shared" si="151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>
        <v>240</v>
      </c>
      <c r="BE26" s="201">
        <v>261</v>
      </c>
      <c r="BF26" s="201"/>
      <c r="BG26" s="201"/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>
        <f t="shared" ref="CX26:CX29" si="171">IF(BD26=0,"0",AR26-BD26)</f>
        <v>0</v>
      </c>
      <c r="CY26" s="221">
        <f t="shared" ref="CY26:CY29" si="172">IF(BE26=0,"0",AS26-BE26)</f>
        <v>10</v>
      </c>
      <c r="CZ26" s="221" t="str">
        <f t="shared" ref="CZ26:CZ29" si="173">IF(BF26=0,"0",AT26-BF26)</f>
        <v>0</v>
      </c>
      <c r="DA26" s="221" t="str">
        <f t="shared" ref="DA26:DB29" si="174">IF(BG26=0,"0",AU26-BG26)</f>
        <v>0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>
        <v>178</v>
      </c>
      <c r="BE27" s="201">
        <v>169</v>
      </c>
      <c r="BF27" s="201"/>
      <c r="BG27" s="201"/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>
        <f t="shared" si="171"/>
        <v>-38</v>
      </c>
      <c r="CY27" s="221">
        <f t="shared" si="172"/>
        <v>-6</v>
      </c>
      <c r="CZ27" s="221" t="str">
        <f t="shared" si="173"/>
        <v>0</v>
      </c>
      <c r="DA27" s="221" t="str">
        <f t="shared" si="174"/>
        <v>0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>
        <v>3</v>
      </c>
      <c r="BE28" s="201">
        <v>4</v>
      </c>
      <c r="BF28" s="201"/>
      <c r="BG28" s="201"/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>
        <f t="shared" si="171"/>
        <v>0</v>
      </c>
      <c r="CY28" s="221">
        <f t="shared" si="172"/>
        <v>-2</v>
      </c>
      <c r="CZ28" s="221" t="str">
        <f t="shared" si="173"/>
        <v>0</v>
      </c>
      <c r="DA28" s="221" t="str">
        <f t="shared" si="174"/>
        <v>0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>
        <v>3861</v>
      </c>
      <c r="BE29" s="201">
        <v>4019</v>
      </c>
      <c r="BF29" s="201"/>
      <c r="BG29" s="201"/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>
        <f t="shared" si="171"/>
        <v>-357</v>
      </c>
      <c r="CY29" s="221">
        <f t="shared" si="172"/>
        <v>-67</v>
      </c>
      <c r="CZ29" s="221" t="str">
        <f t="shared" si="173"/>
        <v>0</v>
      </c>
      <c r="DA29" s="221" t="str">
        <f t="shared" si="174"/>
        <v>0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>
        <v>468</v>
      </c>
      <c r="BE31" s="201">
        <v>697</v>
      </c>
      <c r="BF31" s="201"/>
      <c r="BG31" s="201"/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>
        <f t="shared" si="199"/>
        <v>168</v>
      </c>
      <c r="CY31" s="221">
        <f t="shared" si="199"/>
        <v>-5</v>
      </c>
      <c r="CZ31" s="221" t="str">
        <f t="shared" si="199"/>
        <v>0</v>
      </c>
      <c r="DA31" s="221" t="str">
        <f t="shared" si="199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>
        <v>270</v>
      </c>
      <c r="BE32" s="201">
        <v>324</v>
      </c>
      <c r="BF32" s="201"/>
      <c r="BG32" s="201"/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>
        <f t="shared" si="212"/>
        <v>45</v>
      </c>
      <c r="CY32" s="221">
        <f t="shared" si="212"/>
        <v>-2</v>
      </c>
      <c r="CZ32" s="221" t="str">
        <f t="shared" si="212"/>
        <v>0</v>
      </c>
      <c r="DA32" s="221" t="str">
        <f t="shared" si="212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>
        <v>90</v>
      </c>
      <c r="BE33" s="201">
        <v>90</v>
      </c>
      <c r="BF33" s="201"/>
      <c r="BG33" s="201"/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>
        <f t="shared" ref="CX33:CX36" si="232">IF(BD33=0,"0",AR33-BD33)</f>
        <v>23</v>
      </c>
      <c r="CY33" s="221">
        <f t="shared" ref="CY33:CY36" si="233">IF(BE33=0,"0",AS33-BE33)</f>
        <v>3</v>
      </c>
      <c r="CZ33" s="221" t="str">
        <f t="shared" ref="CZ33:CZ36" si="234">IF(BF33=0,"0",AT33-BF33)</f>
        <v>0</v>
      </c>
      <c r="DA33" s="221" t="str">
        <f t="shared" ref="DA33:DB36" si="235">IF(BG33=0,"0",AU33-BG33)</f>
        <v>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>
        <v>48</v>
      </c>
      <c r="BE34" s="201">
        <v>60</v>
      </c>
      <c r="BF34" s="201"/>
      <c r="BG34" s="201"/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>
        <f t="shared" si="232"/>
        <v>-15</v>
      </c>
      <c r="CY34" s="221">
        <f t="shared" si="233"/>
        <v>-24</v>
      </c>
      <c r="CZ34" s="221" t="str">
        <f t="shared" si="234"/>
        <v>0</v>
      </c>
      <c r="DA34" s="221" t="str">
        <f t="shared" si="235"/>
        <v>0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>
        <v>0</v>
      </c>
      <c r="BE35" s="201">
        <v>1</v>
      </c>
      <c r="BF35" s="201"/>
      <c r="BG35" s="201"/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>
        <f t="shared" si="233"/>
        <v>-1</v>
      </c>
      <c r="CZ35" s="221" t="str">
        <f t="shared" si="234"/>
        <v>0</v>
      </c>
      <c r="DA35" s="221" t="str">
        <f t="shared" si="235"/>
        <v>0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>
        <v>876</v>
      </c>
      <c r="BE36" s="201">
        <v>1172</v>
      </c>
      <c r="BF36" s="201"/>
      <c r="BG36" s="201"/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>
        <f t="shared" si="232"/>
        <v>221</v>
      </c>
      <c r="CY36" s="221">
        <f t="shared" si="233"/>
        <v>-29</v>
      </c>
      <c r="CZ36" s="221" t="str">
        <f t="shared" si="234"/>
        <v>0</v>
      </c>
      <c r="DA36" s="221" t="str">
        <f t="shared" si="235"/>
        <v>0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>
        <v>1471</v>
      </c>
      <c r="BE38" s="201">
        <v>1304</v>
      </c>
      <c r="BF38" s="201"/>
      <c r="BG38" s="201"/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>
        <f t="shared" si="260"/>
        <v>140</v>
      </c>
      <c r="CY38" s="221">
        <f t="shared" si="260"/>
        <v>132</v>
      </c>
      <c r="CZ38" s="221" t="str">
        <f t="shared" si="260"/>
        <v>0</v>
      </c>
      <c r="DA38" s="221" t="str">
        <f t="shared" si="260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>
        <v>2385</v>
      </c>
      <c r="BE39" s="201">
        <v>2256</v>
      </c>
      <c r="BF39" s="201"/>
      <c r="BG39" s="201"/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>
        <f t="shared" si="273"/>
        <v>-160</v>
      </c>
      <c r="CY39" s="221">
        <f t="shared" si="273"/>
        <v>-79</v>
      </c>
      <c r="CZ39" s="221" t="str">
        <f t="shared" si="273"/>
        <v>0</v>
      </c>
      <c r="DA39" s="221" t="str">
        <f t="shared" si="273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>
        <v>192</v>
      </c>
      <c r="BE40" s="201">
        <v>183</v>
      </c>
      <c r="BF40" s="201"/>
      <c r="BG40" s="201"/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>
        <f t="shared" ref="CX40:CX43" si="293">IF(BD40=0,"0",AR40-BD40)</f>
        <v>-39</v>
      </c>
      <c r="CY40" s="221">
        <f t="shared" ref="CY40:CY43" si="294">IF(BE40=0,"0",AS40-BE40)</f>
        <v>-31</v>
      </c>
      <c r="CZ40" s="221" t="str">
        <f t="shared" ref="CZ40:CZ43" si="295">IF(BF40=0,"0",AT40-BF40)</f>
        <v>0</v>
      </c>
      <c r="DA40" s="221" t="str">
        <f t="shared" ref="DA40:DB43" si="296">IF(BG40=0,"0",AU40-BG40)</f>
        <v>0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>
        <v>76</v>
      </c>
      <c r="BE41" s="201">
        <v>65</v>
      </c>
      <c r="BF41" s="201"/>
      <c r="BG41" s="201"/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>
        <f t="shared" si="293"/>
        <v>-29</v>
      </c>
      <c r="CY41" s="221">
        <f t="shared" si="294"/>
        <v>-20</v>
      </c>
      <c r="CZ41" s="221" t="str">
        <f t="shared" si="295"/>
        <v>0</v>
      </c>
      <c r="DA41" s="221" t="str">
        <f t="shared" si="296"/>
        <v>0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>
        <v>2</v>
      </c>
      <c r="BE42" s="201">
        <v>1</v>
      </c>
      <c r="BF42" s="201"/>
      <c r="BG42" s="201"/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>
        <f t="shared" si="293"/>
        <v>-2</v>
      </c>
      <c r="CY42" s="221">
        <f t="shared" si="294"/>
        <v>-1</v>
      </c>
      <c r="CZ42" s="221" t="str">
        <f t="shared" si="295"/>
        <v>0</v>
      </c>
      <c r="DA42" s="221" t="str">
        <f t="shared" si="296"/>
        <v>0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>
        <v>4126</v>
      </c>
      <c r="BE43" s="327">
        <v>3809</v>
      </c>
      <c r="BF43" s="327"/>
      <c r="BG43" s="327"/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>
        <f t="shared" si="293"/>
        <v>-90</v>
      </c>
      <c r="CY43" s="221">
        <f t="shared" si="294"/>
        <v>1</v>
      </c>
      <c r="CZ43" s="221" t="str">
        <f t="shared" si="295"/>
        <v>0</v>
      </c>
      <c r="DA43" s="221" t="str">
        <f t="shared" si="296"/>
        <v>0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>
        <v>980666.83999999939</v>
      </c>
      <c r="BE45" s="98">
        <v>1004382.3399999994</v>
      </c>
      <c r="BF45" s="98"/>
      <c r="BG45" s="98"/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-125551.8899999992</v>
      </c>
      <c r="CY45" s="269">
        <f t="shared" si="321"/>
        <v>37741.160000002244</v>
      </c>
      <c r="CZ45" s="269">
        <f t="shared" si="321"/>
        <v>0</v>
      </c>
      <c r="DA45" s="269">
        <f t="shared" si="321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>
        <v>604236.94999999925</v>
      </c>
      <c r="BE46" s="98">
        <v>562862.68000000005</v>
      </c>
      <c r="BF46" s="98"/>
      <c r="BG46" s="98"/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-111348.18999999855</v>
      </c>
      <c r="CY46" s="269">
        <f t="shared" si="334"/>
        <v>41472.059999999008</v>
      </c>
      <c r="CZ46" s="269">
        <f t="shared" si="334"/>
        <v>0</v>
      </c>
      <c r="DA46" s="269">
        <f t="shared" si="334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>
        <v>29497.659999999993</v>
      </c>
      <c r="BE47" s="98">
        <v>27472.23999999998</v>
      </c>
      <c r="BF47" s="98"/>
      <c r="BG47" s="98"/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-4862.140000000014</v>
      </c>
      <c r="CY47" s="269">
        <f t="shared" ref="CY47:CY50" si="355">IF(BE47=0,0,AS47-BE47)</f>
        <v>9104.7100000000391</v>
      </c>
      <c r="CZ47" s="269">
        <f t="shared" ref="CZ47:CZ50" si="356">IF(BF47=0,0,AT47-BF47)</f>
        <v>0</v>
      </c>
      <c r="DA47" s="269">
        <f t="shared" ref="DA47:DB50" si="357">IF(BG47=0,0,AU47-BG47)</f>
        <v>0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>
        <v>223178.34000000005</v>
      </c>
      <c r="BE48" s="98">
        <v>214112.35000000012</v>
      </c>
      <c r="BF48" s="98"/>
      <c r="BG48" s="98"/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-45220.250000000058</v>
      </c>
      <c r="CY48" s="269">
        <f t="shared" si="355"/>
        <v>-9700.3500000002678</v>
      </c>
      <c r="CZ48" s="269">
        <f t="shared" si="356"/>
        <v>0</v>
      </c>
      <c r="DA48" s="269">
        <f t="shared" si="357"/>
        <v>0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>
        <v>377853.07999999996</v>
      </c>
      <c r="BE49" s="98">
        <v>467457.11999999994</v>
      </c>
      <c r="BF49" s="98"/>
      <c r="BG49" s="98"/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-321951.19999999995</v>
      </c>
      <c r="CY49" s="269">
        <f t="shared" si="355"/>
        <v>-440638.68999999994</v>
      </c>
      <c r="CZ49" s="269">
        <f t="shared" si="356"/>
        <v>0</v>
      </c>
      <c r="DA49" s="269">
        <f t="shared" si="357"/>
        <v>0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>
        <v>2215432.8699999987</v>
      </c>
      <c r="BE50" s="98">
        <v>2276286.7299999995</v>
      </c>
      <c r="BF50" s="98"/>
      <c r="BG50" s="98"/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-608933.66999999783</v>
      </c>
      <c r="CY50" s="269">
        <f t="shared" si="355"/>
        <v>-362021.10999999917</v>
      </c>
      <c r="CZ50" s="269">
        <f t="shared" si="356"/>
        <v>0</v>
      </c>
      <c r="DA50" s="269">
        <f t="shared" si="357"/>
        <v>0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>
        <v>222682.22</v>
      </c>
      <c r="BE52" s="98">
        <v>345820.45000000013</v>
      </c>
      <c r="BF52" s="98"/>
      <c r="BG52" s="98"/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29544.190000000206</v>
      </c>
      <c r="CY52" s="269">
        <f t="shared" si="382"/>
        <v>-21023.579999999958</v>
      </c>
      <c r="CZ52" s="269">
        <f t="shared" si="382"/>
        <v>0</v>
      </c>
      <c r="DA52" s="269">
        <f t="shared" si="382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>
        <v>403840.44999999978</v>
      </c>
      <c r="BE53" s="98">
        <v>483826.53000000055</v>
      </c>
      <c r="BF53" s="98"/>
      <c r="BG53" s="98"/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-33627.590000000142</v>
      </c>
      <c r="CY53" s="269">
        <f t="shared" si="395"/>
        <v>-84239.220000000088</v>
      </c>
      <c r="CZ53" s="269">
        <f t="shared" si="395"/>
        <v>0</v>
      </c>
      <c r="DA53" s="269">
        <f t="shared" si="395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>
        <v>12713.11</v>
      </c>
      <c r="BE54" s="98">
        <v>12522.56</v>
      </c>
      <c r="BF54" s="98"/>
      <c r="BG54" s="98"/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-4022.8100000000068</v>
      </c>
      <c r="CY54" s="269">
        <f t="shared" ref="CY54:CY57" si="416">IF(BE54=0,0,AS54-BE54)</f>
        <v>-2552.7399999999925</v>
      </c>
      <c r="CZ54" s="269">
        <f t="shared" ref="CZ54:CZ57" si="417">IF(BF54=0,0,AT54-BF54)</f>
        <v>0</v>
      </c>
      <c r="DA54" s="269">
        <f t="shared" ref="DA54:DB57" si="418">IF(BG54=0,0,AU54-BG54)</f>
        <v>0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>
        <v>43109.52</v>
      </c>
      <c r="BE55" s="98">
        <v>42455.150000000009</v>
      </c>
      <c r="BF55" s="98"/>
      <c r="BG55" s="98"/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-17713.189999999995</v>
      </c>
      <c r="CY55" s="269">
        <f t="shared" si="416"/>
        <v>-11298.590000000004</v>
      </c>
      <c r="CZ55" s="269">
        <f t="shared" si="417"/>
        <v>0</v>
      </c>
      <c r="DA55" s="269">
        <f t="shared" si="418"/>
        <v>0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>
        <v>69161.570000000007</v>
      </c>
      <c r="BE56" s="98">
        <v>215993.19</v>
      </c>
      <c r="BF56" s="98"/>
      <c r="BG56" s="98"/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-69161.570000000007</v>
      </c>
      <c r="CY56" s="269">
        <f t="shared" si="416"/>
        <v>-215993.19</v>
      </c>
      <c r="CZ56" s="269">
        <f t="shared" si="417"/>
        <v>0</v>
      </c>
      <c r="DA56" s="269">
        <f t="shared" si="418"/>
        <v>0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>
        <v>751506.86999999988</v>
      </c>
      <c r="BE57" s="98">
        <v>1100617.8800000008</v>
      </c>
      <c r="BF57" s="98"/>
      <c r="BG57" s="98"/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-94980.970000000088</v>
      </c>
      <c r="CY57" s="269">
        <f t="shared" si="416"/>
        <v>-335107.32000000007</v>
      </c>
      <c r="CZ57" s="269">
        <f t="shared" si="417"/>
        <v>0</v>
      </c>
      <c r="DA57" s="269">
        <f t="shared" si="418"/>
        <v>0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>
        <v>2154736.0399999986</v>
      </c>
      <c r="BE59" s="98">
        <v>2159186.4299999997</v>
      </c>
      <c r="BF59" s="98"/>
      <c r="BG59" s="98"/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-54277.320000000764</v>
      </c>
      <c r="CY59" s="269">
        <f t="shared" si="443"/>
        <v>-305195.49999999837</v>
      </c>
      <c r="CZ59" s="269">
        <f t="shared" si="443"/>
        <v>0</v>
      </c>
      <c r="DA59" s="269">
        <f t="shared" si="443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>
        <v>6797268.8199999901</v>
      </c>
      <c r="BE60" s="98">
        <v>6666076.0899999933</v>
      </c>
      <c r="BF60" s="98"/>
      <c r="BG60" s="98"/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-922389.49999997672</v>
      </c>
      <c r="CY60" s="269">
        <f t="shared" si="456"/>
        <v>-775741.99999998882</v>
      </c>
      <c r="CZ60" s="269">
        <f t="shared" si="456"/>
        <v>0</v>
      </c>
      <c r="DA60" s="269">
        <f t="shared" si="456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>
        <v>42789.889999999992</v>
      </c>
      <c r="BE61" s="98">
        <v>38907.410000000003</v>
      </c>
      <c r="BF61" s="98"/>
      <c r="BG61" s="98"/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-11560.619999999984</v>
      </c>
      <c r="CY61" s="269">
        <f t="shared" ref="CY61:CY64" si="477">IF(BE61=0,0,AS61-BE61)</f>
        <v>-12146.490000000005</v>
      </c>
      <c r="CZ61" s="269">
        <f t="shared" ref="CZ61:CZ64" si="478">IF(BF61=0,0,AT61-BF61)</f>
        <v>0</v>
      </c>
      <c r="DA61" s="269">
        <f t="shared" ref="DA61:DB64" si="479">IF(BG61=0,0,AU61-BG61)</f>
        <v>0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>
        <v>176670.76000000004</v>
      </c>
      <c r="BE62" s="98">
        <v>155261.45000000001</v>
      </c>
      <c r="BF62" s="98"/>
      <c r="BG62" s="98"/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-123026.97000000003</v>
      </c>
      <c r="CY62" s="269">
        <f t="shared" si="477"/>
        <v>-100323.66000000002</v>
      </c>
      <c r="CZ62" s="269">
        <f t="shared" si="478"/>
        <v>0</v>
      </c>
      <c r="DA62" s="269">
        <f t="shared" si="479"/>
        <v>0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>
        <v>411.94</v>
      </c>
      <c r="BE63" s="98">
        <v>590.27</v>
      </c>
      <c r="BF63" s="98"/>
      <c r="BG63" s="98"/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-411.94</v>
      </c>
      <c r="CY63" s="269">
        <f t="shared" si="477"/>
        <v>-590.27</v>
      </c>
      <c r="CZ63" s="269">
        <f t="shared" si="478"/>
        <v>0</v>
      </c>
      <c r="DA63" s="269">
        <f t="shared" si="479"/>
        <v>0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>
        <v>9171877.4499999881</v>
      </c>
      <c r="BE64" s="98">
        <v>9020021.6499999911</v>
      </c>
      <c r="BF64" s="98"/>
      <c r="BG64" s="98"/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-1111666.3499999773</v>
      </c>
      <c r="CY64" s="269">
        <f t="shared" si="477"/>
        <v>-1193997.919999985</v>
      </c>
      <c r="CZ64" s="269">
        <f t="shared" si="478"/>
        <v>0</v>
      </c>
      <c r="DA64" s="269">
        <f t="shared" si="479"/>
        <v>0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>
        <v>3358085.0999999978</v>
      </c>
      <c r="BE66" s="98">
        <v>3509389.2199999993</v>
      </c>
      <c r="BF66" s="98"/>
      <c r="BG66" s="98"/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-150285.01999999955</v>
      </c>
      <c r="CY66" s="269">
        <f t="shared" si="504"/>
        <v>-288477.9199999962</v>
      </c>
      <c r="CZ66" s="269">
        <f t="shared" si="504"/>
        <v>0</v>
      </c>
      <c r="DA66" s="269">
        <f t="shared" si="504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>
        <v>7805346.2199999895</v>
      </c>
      <c r="BE67" s="98">
        <v>7712765.2999999942</v>
      </c>
      <c r="BF67" s="98"/>
      <c r="BG67" s="98"/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-1067365.279999976</v>
      </c>
      <c r="CY67" s="269">
        <f t="shared" si="517"/>
        <v>-818509.1599999899</v>
      </c>
      <c r="CZ67" s="269">
        <f t="shared" si="517"/>
        <v>0</v>
      </c>
      <c r="DA67" s="269">
        <f t="shared" si="517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>
        <v>85000.659999999974</v>
      </c>
      <c r="BE68" s="98">
        <v>78902.209999999992</v>
      </c>
      <c r="BF68" s="98"/>
      <c r="BG68" s="98"/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-20445.569999999992</v>
      </c>
      <c r="CY68" s="269">
        <f t="shared" ref="CY68:CY71" si="538">IF(BE68=0,0,AS68-BE68)</f>
        <v>-5594.5199999999604</v>
      </c>
      <c r="CZ68" s="269">
        <f t="shared" ref="CZ68:CZ71" si="539">IF(BF68=0,0,AT68-BF68)</f>
        <v>0</v>
      </c>
      <c r="DA68" s="269">
        <f t="shared" ref="DA68:DB71" si="540">IF(BG68=0,0,AU68-BG68)</f>
        <v>0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>
        <v>442958.62000000011</v>
      </c>
      <c r="BE69" s="98">
        <v>411828.95000000013</v>
      </c>
      <c r="BF69" s="98"/>
      <c r="BG69" s="98"/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-185960.41000000012</v>
      </c>
      <c r="CY69" s="269">
        <f t="shared" si="538"/>
        <v>-121322.60000000027</v>
      </c>
      <c r="CZ69" s="269">
        <f t="shared" si="539"/>
        <v>0</v>
      </c>
      <c r="DA69" s="269">
        <f t="shared" si="540"/>
        <v>0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>
        <v>447426.58999999997</v>
      </c>
      <c r="BE70" s="98">
        <v>684040.58</v>
      </c>
      <c r="BF70" s="98"/>
      <c r="BG70" s="98"/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-391524.70999999996</v>
      </c>
      <c r="CY70" s="269">
        <f t="shared" si="538"/>
        <v>-657222.14999999991</v>
      </c>
      <c r="CZ70" s="269">
        <f t="shared" si="539"/>
        <v>0</v>
      </c>
      <c r="DA70" s="269">
        <f t="shared" si="540"/>
        <v>0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>
        <v>12138817.189999986</v>
      </c>
      <c r="BE71" s="326">
        <v>12396926.259999994</v>
      </c>
      <c r="BF71" s="326"/>
      <c r="BG71" s="326"/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-1815580.9899999741</v>
      </c>
      <c r="CY71" s="269">
        <f t="shared" si="538"/>
        <v>-1891126.3499999885</v>
      </c>
      <c r="CZ71" s="269">
        <f t="shared" si="539"/>
        <v>0</v>
      </c>
      <c r="DA71" s="269">
        <f t="shared" si="540"/>
        <v>0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>
        <v>12211538</v>
      </c>
      <c r="BE73" s="183">
        <v>10902345</v>
      </c>
      <c r="BF73" s="183"/>
      <c r="BG73" s="183"/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3214491</v>
      </c>
      <c r="CY73" s="221">
        <f t="shared" ref="CY73:CY77" si="573">IF(BE73=0,0,AS73-BE73)</f>
        <v>126963</v>
      </c>
      <c r="CZ73" s="221">
        <f t="shared" ref="CZ73:CZ77" si="574">IF(BF73=0,0,AT73-BF73)</f>
        <v>0</v>
      </c>
      <c r="DA73" s="221">
        <f t="shared" ref="DA73:DB77" si="575">IF(BG73=0,0,AU73-BG73)</f>
        <v>0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>
        <v>3293903</v>
      </c>
      <c r="BE74" s="183">
        <v>2864862</v>
      </c>
      <c r="BF74" s="183"/>
      <c r="BG74" s="183"/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300492</v>
      </c>
      <c r="CY74" s="221">
        <f t="shared" si="573"/>
        <v>454332</v>
      </c>
      <c r="CZ74" s="221">
        <f t="shared" si="574"/>
        <v>0</v>
      </c>
      <c r="DA74" s="221">
        <f t="shared" si="575"/>
        <v>0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>
        <v>475193</v>
      </c>
      <c r="BE75" s="183">
        <v>444671</v>
      </c>
      <c r="BF75" s="183"/>
      <c r="BG75" s="183"/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45976</v>
      </c>
      <c r="CY75" s="221">
        <f t="shared" si="573"/>
        <v>25537</v>
      </c>
      <c r="CZ75" s="221">
        <f t="shared" si="574"/>
        <v>0</v>
      </c>
      <c r="DA75" s="221">
        <f t="shared" si="575"/>
        <v>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>
        <v>8073161</v>
      </c>
      <c r="BE76" s="183">
        <v>7579265</v>
      </c>
      <c r="BF76" s="183"/>
      <c r="BG76" s="183"/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565800</v>
      </c>
      <c r="CY76" s="221">
        <f t="shared" si="573"/>
        <v>264082</v>
      </c>
      <c r="CZ76" s="221">
        <f t="shared" si="574"/>
        <v>0</v>
      </c>
      <c r="DA76" s="221">
        <f t="shared" si="575"/>
        <v>0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>
        <v>14951616</v>
      </c>
      <c r="BE77" s="183">
        <v>16168704</v>
      </c>
      <c r="BF77" s="183"/>
      <c r="BG77" s="183"/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469568</v>
      </c>
      <c r="CY77" s="221">
        <f t="shared" si="573"/>
        <v>202889</v>
      </c>
      <c r="CZ77" s="221">
        <f t="shared" si="574"/>
        <v>0</v>
      </c>
      <c r="DA77" s="221">
        <f t="shared" si="575"/>
        <v>0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>
        <v>39005411</v>
      </c>
      <c r="BE78" s="183">
        <v>37959847</v>
      </c>
      <c r="BF78" s="183"/>
      <c r="BG78" s="183"/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4596327</v>
      </c>
      <c r="CY78" s="221">
        <f t="shared" si="595"/>
        <v>1073803</v>
      </c>
      <c r="CZ78" s="221">
        <f t="shared" si="595"/>
        <v>0</v>
      </c>
      <c r="DA78" s="221">
        <f t="shared" si="595"/>
        <v>0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>
        <v>3291980.2700000131</v>
      </c>
      <c r="BE80" s="89">
        <v>2985756.480000013</v>
      </c>
      <c r="BF80" s="89"/>
      <c r="BG80" s="89"/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1233972.5900000012</v>
      </c>
      <c r="CY80" s="269">
        <f t="shared" ref="CY80:CY84" si="617">IF(BE80=0,0,AS80-BE80)</f>
        <v>312094.33000000101</v>
      </c>
      <c r="CZ80" s="269">
        <f t="shared" ref="CZ80:CZ84" si="618">IF(BF80=0,0,AT80-BF80)</f>
        <v>0</v>
      </c>
      <c r="DA80" s="269">
        <f t="shared" ref="DA80:DB84" si="619">IF(BG80=0,0,AU80-BG80)</f>
        <v>0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>
        <v>376584.0199999999</v>
      </c>
      <c r="BE81" s="89">
        <v>336220.41999999987</v>
      </c>
      <c r="BF81" s="89"/>
      <c r="BG81" s="89"/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299153.61000000022</v>
      </c>
      <c r="CY81" s="269">
        <f t="shared" si="617"/>
        <v>281131.09000000026</v>
      </c>
      <c r="CZ81" s="269">
        <f t="shared" si="618"/>
        <v>0</v>
      </c>
      <c r="DA81" s="269">
        <f t="shared" si="619"/>
        <v>0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>
        <v>122356.66</v>
      </c>
      <c r="BE82" s="89">
        <v>116576.67</v>
      </c>
      <c r="BF82" s="89"/>
      <c r="BG82" s="89"/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33394.119999999966</v>
      </c>
      <c r="CY82" s="269">
        <f t="shared" si="617"/>
        <v>25947.37999999999</v>
      </c>
      <c r="CZ82" s="269">
        <f t="shared" si="618"/>
        <v>0</v>
      </c>
      <c r="DA82" s="269">
        <f t="shared" si="619"/>
        <v>0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>
        <v>1369390.6099999996</v>
      </c>
      <c r="BE83" s="89">
        <v>1322688.2099999995</v>
      </c>
      <c r="BF83" s="89"/>
      <c r="BG83" s="89"/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296667.83000000031</v>
      </c>
      <c r="CY83" s="269">
        <f t="shared" si="617"/>
        <v>201144.91999999993</v>
      </c>
      <c r="CZ83" s="269">
        <f t="shared" si="618"/>
        <v>0</v>
      </c>
      <c r="DA83" s="269">
        <f t="shared" si="619"/>
        <v>0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>
        <v>1166916.51</v>
      </c>
      <c r="BE84" s="89">
        <v>1218311.21</v>
      </c>
      <c r="BF84" s="89"/>
      <c r="BG84" s="89"/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247572.2100000002</v>
      </c>
      <c r="CY84" s="269">
        <f t="shared" si="617"/>
        <v>183103.68999999994</v>
      </c>
      <c r="CZ84" s="269">
        <f t="shared" si="618"/>
        <v>0</v>
      </c>
      <c r="DA84" s="269">
        <f t="shared" si="619"/>
        <v>0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>
        <v>6327228.0700000124</v>
      </c>
      <c r="BE85" s="89">
        <v>5979552.9900000123</v>
      </c>
      <c r="BF85" s="89"/>
      <c r="BG85" s="89"/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2110760.3600000022</v>
      </c>
      <c r="CY85" s="269">
        <f t="shared" si="632"/>
        <v>1003421.4100000012</v>
      </c>
      <c r="CZ85" s="269">
        <f t="shared" si="632"/>
        <v>0</v>
      </c>
      <c r="DA85" s="269">
        <f t="shared" si="632"/>
        <v>0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>
        <v>1437841.2200000002</v>
      </c>
      <c r="BE87" s="89">
        <v>1251706.0999999999</v>
      </c>
      <c r="BF87" s="89"/>
      <c r="BG87" s="89"/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-809234.67000000027</v>
      </c>
      <c r="CY87" s="221">
        <f t="shared" ref="CY87:CY91" si="654">IF(BE87=0,0,AS87-BE87)</f>
        <v>-820322.81999999983</v>
      </c>
      <c r="CZ87" s="221">
        <f t="shared" ref="CZ87:CZ91" si="655">IF(BF87=0,0,AT87-BF87)</f>
        <v>0</v>
      </c>
      <c r="DA87" s="221">
        <f t="shared" ref="DA87:DB91" si="656">IF(BG87=0,0,AU87-BG87)</f>
        <v>0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>
        <v>476643.36000000004</v>
      </c>
      <c r="BE88" s="89">
        <v>407337.00999999995</v>
      </c>
      <c r="BF88" s="89"/>
      <c r="BG88" s="89"/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-342963.50000000006</v>
      </c>
      <c r="CY88" s="221">
        <f t="shared" si="654"/>
        <v>-273999.87</v>
      </c>
      <c r="CZ88" s="221">
        <f t="shared" si="655"/>
        <v>0</v>
      </c>
      <c r="DA88" s="221">
        <f t="shared" si="656"/>
        <v>0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>
        <v>47792.430000000008</v>
      </c>
      <c r="BE89" s="89">
        <v>44172.05</v>
      </c>
      <c r="BF89" s="89"/>
      <c r="BG89" s="89"/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-37391.750000000007</v>
      </c>
      <c r="CY89" s="221">
        <f t="shared" si="654"/>
        <v>-34657.279999999999</v>
      </c>
      <c r="CZ89" s="221">
        <f t="shared" si="655"/>
        <v>0</v>
      </c>
      <c r="DA89" s="221">
        <f t="shared" si="656"/>
        <v>0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>
        <v>735999.99</v>
      </c>
      <c r="BE90" s="89">
        <v>679421.27000000014</v>
      </c>
      <c r="BF90" s="89"/>
      <c r="BG90" s="89"/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-387448.52999999991</v>
      </c>
      <c r="CY90" s="221">
        <f t="shared" si="654"/>
        <v>-366882.09000000008</v>
      </c>
      <c r="CZ90" s="221">
        <f t="shared" si="655"/>
        <v>0</v>
      </c>
      <c r="DA90" s="221">
        <f t="shared" si="656"/>
        <v>0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>
        <v>611616.89999999991</v>
      </c>
      <c r="BE91" s="89">
        <v>623819.55000000005</v>
      </c>
      <c r="BF91" s="89"/>
      <c r="BG91" s="89"/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-229481.83999999985</v>
      </c>
      <c r="CY91" s="221">
        <f t="shared" si="654"/>
        <v>-233604.78000000003</v>
      </c>
      <c r="CZ91" s="221">
        <f t="shared" si="655"/>
        <v>0</v>
      </c>
      <c r="DA91" s="221">
        <f t="shared" si="656"/>
        <v>0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>
        <v>3309893.9</v>
      </c>
      <c r="BE92" s="89">
        <v>3006455.9800000004</v>
      </c>
      <c r="BF92" s="89"/>
      <c r="BG92" s="89"/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-1806520.29</v>
      </c>
      <c r="CY92" s="221">
        <f t="shared" si="669"/>
        <v>-1729466.84</v>
      </c>
      <c r="CZ92" s="221">
        <f t="shared" si="669"/>
        <v>0</v>
      </c>
      <c r="DA92" s="221">
        <f t="shared" si="669"/>
        <v>0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>
        <v>4729821.4900000133</v>
      </c>
      <c r="BE94" s="89">
        <v>4237462.5800000131</v>
      </c>
      <c r="BF94" s="89"/>
      <c r="BG94" s="89"/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424737.92000000086</v>
      </c>
      <c r="CY94" s="269">
        <f t="shared" ref="CY94:CY98" si="694">IF(BE94=0,0,AS94-BE94)</f>
        <v>-508228.48999999929</v>
      </c>
      <c r="CZ94" s="269">
        <f t="shared" ref="CZ94:CZ98" si="695">IF(BF94=0,0,AT94-BF94)</f>
        <v>0</v>
      </c>
      <c r="DA94" s="269">
        <f t="shared" ref="DA94:DB98" si="696">IF(BG94=0,0,AU94-BG94)</f>
        <v>0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>
        <v>853227.37999999989</v>
      </c>
      <c r="BE95" s="89">
        <v>743557.42999999982</v>
      </c>
      <c r="BF95" s="89"/>
      <c r="BG95" s="89"/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-43809.889999999781</v>
      </c>
      <c r="CY95" s="269">
        <f t="shared" si="694"/>
        <v>7131.2200000003213</v>
      </c>
      <c r="CZ95" s="269">
        <f t="shared" si="695"/>
        <v>0</v>
      </c>
      <c r="DA95" s="269">
        <f t="shared" si="696"/>
        <v>0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>
        <v>170149.09000000003</v>
      </c>
      <c r="BE96" s="89">
        <v>160748.72</v>
      </c>
      <c r="BF96" s="89"/>
      <c r="BG96" s="89"/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-3997.6300000000629</v>
      </c>
      <c r="CY96" s="269">
        <f t="shared" si="694"/>
        <v>-8709.9000000000233</v>
      </c>
      <c r="CZ96" s="269">
        <f t="shared" si="695"/>
        <v>0</v>
      </c>
      <c r="DA96" s="269">
        <f t="shared" si="696"/>
        <v>0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>
        <v>2105390.5999999996</v>
      </c>
      <c r="BE97" s="89">
        <v>2002109.4799999995</v>
      </c>
      <c r="BF97" s="89"/>
      <c r="BG97" s="89"/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-90780.699999999721</v>
      </c>
      <c r="CY97" s="269">
        <f t="shared" si="694"/>
        <v>-165737.16999999993</v>
      </c>
      <c r="CZ97" s="269">
        <f t="shared" si="695"/>
        <v>0</v>
      </c>
      <c r="DA97" s="269">
        <f t="shared" si="696"/>
        <v>0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>
        <v>1778533.41</v>
      </c>
      <c r="BE98" s="89">
        <v>1842130.76</v>
      </c>
      <c r="BF98" s="89"/>
      <c r="BG98" s="89"/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18090.370000000345</v>
      </c>
      <c r="CY98" s="269">
        <f t="shared" si="694"/>
        <v>-50501.090000000084</v>
      </c>
      <c r="CZ98" s="269">
        <f t="shared" si="695"/>
        <v>0</v>
      </c>
      <c r="DA98" s="269">
        <f t="shared" si="696"/>
        <v>0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>
        <v>9637121.9700000118</v>
      </c>
      <c r="BE99" s="89">
        <v>8986008.9700000137</v>
      </c>
      <c r="BF99" s="89"/>
      <c r="BG99" s="89"/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304240.07000000164</v>
      </c>
      <c r="CY99" s="313">
        <f t="shared" si="718"/>
        <v>-726045.429999999</v>
      </c>
      <c r="CZ99" s="313">
        <f t="shared" si="718"/>
        <v>0</v>
      </c>
      <c r="DA99" s="313">
        <f t="shared" si="718"/>
        <v>0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>
        <v>4382074.63</v>
      </c>
      <c r="BE101" s="89">
        <v>4163492.6000000099</v>
      </c>
      <c r="BF101" s="89"/>
      <c r="BG101" s="89"/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-274639.28999997955</v>
      </c>
      <c r="CY101" s="269">
        <f t="shared" ref="CY101:CY105" si="740">IF(BE101=0,0,AS101-BE101)</f>
        <v>184467.06999999005</v>
      </c>
      <c r="CZ101" s="269">
        <f t="shared" ref="CZ101:CZ105" si="741">IF(BF101=0,0,AT101-BF101)</f>
        <v>0</v>
      </c>
      <c r="DA101" s="269">
        <f t="shared" ref="DA101:DB105" si="742">IF(BG101=0,0,AU101-BG101)</f>
        <v>0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>
        <v>747517.06999999902</v>
      </c>
      <c r="BE102" s="89">
        <v>826548.51999999909</v>
      </c>
      <c r="BF102" s="89"/>
      <c r="BG102" s="89"/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-85936.929999999003</v>
      </c>
      <c r="CY102" s="269">
        <f t="shared" si="740"/>
        <v>-184482.34000000008</v>
      </c>
      <c r="CZ102" s="269">
        <f t="shared" si="741"/>
        <v>0</v>
      </c>
      <c r="DA102" s="269">
        <f t="shared" si="742"/>
        <v>0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>
        <v>187048.94000000102</v>
      </c>
      <c r="BE103" s="89">
        <v>176903.83000000002</v>
      </c>
      <c r="BF103" s="89"/>
      <c r="BG103" s="89"/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-19895.170000001061</v>
      </c>
      <c r="CY103" s="269">
        <f t="shared" si="740"/>
        <v>-5217.0100000000093</v>
      </c>
      <c r="CZ103" s="269">
        <f t="shared" si="741"/>
        <v>0</v>
      </c>
      <c r="DA103" s="269">
        <f t="shared" si="742"/>
        <v>0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>
        <v>2005027.27</v>
      </c>
      <c r="BE104" s="89">
        <v>1987540.9899999998</v>
      </c>
      <c r="BF104" s="89"/>
      <c r="BG104" s="89"/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-174143.16999999993</v>
      </c>
      <c r="CY104" s="269">
        <f t="shared" si="740"/>
        <v>-129279.13999999966</v>
      </c>
      <c r="CZ104" s="269">
        <f t="shared" si="741"/>
        <v>0</v>
      </c>
      <c r="DA104" s="269">
        <f t="shared" si="742"/>
        <v>0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>
        <v>1235526.19</v>
      </c>
      <c r="BE105" s="89">
        <v>1133205.1100000001</v>
      </c>
      <c r="BF105" s="89"/>
      <c r="BG105" s="89"/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671980.68000000017</v>
      </c>
      <c r="CY105" s="269">
        <f t="shared" si="740"/>
        <v>273913.2899999998</v>
      </c>
      <c r="CZ105" s="269">
        <f t="shared" si="741"/>
        <v>0</v>
      </c>
      <c r="DA105" s="269">
        <f t="shared" si="742"/>
        <v>0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8557194.0999999996</v>
      </c>
      <c r="BE106" s="269">
        <f t="shared" si="748"/>
        <v>8287691.0500000091</v>
      </c>
      <c r="BF106" s="269">
        <f t="shared" si="748"/>
        <v>0</v>
      </c>
      <c r="BG106" s="269">
        <f t="shared" si="748"/>
        <v>0</v>
      </c>
      <c r="BH106" s="269">
        <f t="shared" si="748"/>
        <v>0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117366.1200000206</v>
      </c>
      <c r="CY106" s="269">
        <f t="shared" si="760"/>
        <v>139401.8699999901</v>
      </c>
      <c r="CZ106" s="269">
        <f t="shared" si="760"/>
        <v>0</v>
      </c>
      <c r="DA106" s="269">
        <f t="shared" si="760"/>
        <v>0</v>
      </c>
      <c r="DB106" s="272">
        <f t="shared" ref="DB106" si="76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>
        <v>18916</v>
      </c>
      <c r="BE108" s="243">
        <v>18615</v>
      </c>
      <c r="BF108" s="243"/>
      <c r="BG108" s="243"/>
      <c r="BH108" s="265"/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900</v>
      </c>
      <c r="CY108" s="221">
        <f t="shared" ref="CY108:CY112" si="782">IF(BE108=0,0,AS108-BE108)</f>
        <v>174</v>
      </c>
      <c r="CZ108" s="221">
        <f t="shared" ref="CZ108:CZ112" si="783">IF(BF108=0,0,AT108-BF108)</f>
        <v>0</v>
      </c>
      <c r="DA108" s="221">
        <f t="shared" ref="DA108:DB112" si="784">IF(BG108=0,0,AU108-BG108)</f>
        <v>0</v>
      </c>
      <c r="DB108" s="284">
        <f t="shared" si="784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>
        <v>4479</v>
      </c>
      <c r="BE109" s="243">
        <v>4530</v>
      </c>
      <c r="BF109" s="243"/>
      <c r="BG109" s="243"/>
      <c r="BH109" s="265"/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-616</v>
      </c>
      <c r="CY109" s="221">
        <f t="shared" si="782"/>
        <v>-559</v>
      </c>
      <c r="CZ109" s="221">
        <f t="shared" si="783"/>
        <v>0</v>
      </c>
      <c r="DA109" s="221">
        <f t="shared" si="784"/>
        <v>0</v>
      </c>
      <c r="DB109" s="284">
        <f t="shared" si="784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>
        <v>2137</v>
      </c>
      <c r="BE110" s="243">
        <v>2079</v>
      </c>
      <c r="BF110" s="243"/>
      <c r="BG110" s="243"/>
      <c r="BH110" s="265"/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51</v>
      </c>
      <c r="CY110" s="221">
        <f t="shared" si="782"/>
        <v>45</v>
      </c>
      <c r="CZ110" s="221">
        <f t="shared" si="783"/>
        <v>0</v>
      </c>
      <c r="DA110" s="221">
        <f t="shared" si="784"/>
        <v>0</v>
      </c>
      <c r="DB110" s="284">
        <f t="shared" si="784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>
        <v>1558</v>
      </c>
      <c r="BE111" s="243">
        <v>1557</v>
      </c>
      <c r="BF111" s="243"/>
      <c r="BG111" s="243"/>
      <c r="BH111" s="265"/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7</v>
      </c>
      <c r="CY111" s="221">
        <f t="shared" si="782"/>
        <v>-101</v>
      </c>
      <c r="CZ111" s="221">
        <f t="shared" si="783"/>
        <v>0</v>
      </c>
      <c r="DA111" s="221">
        <f t="shared" si="784"/>
        <v>0</v>
      </c>
      <c r="DB111" s="284">
        <f t="shared" si="784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>
        <v>33</v>
      </c>
      <c r="BE112" s="243">
        <v>33</v>
      </c>
      <c r="BF112" s="243"/>
      <c r="BG112" s="243"/>
      <c r="BH112" s="265"/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8</v>
      </c>
      <c r="CY112" s="221">
        <f t="shared" si="782"/>
        <v>-1</v>
      </c>
      <c r="CZ112" s="221">
        <f t="shared" si="783"/>
        <v>0</v>
      </c>
      <c r="DA112" s="221">
        <f t="shared" si="784"/>
        <v>0</v>
      </c>
      <c r="DB112" s="284">
        <f t="shared" si="784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27123</v>
      </c>
      <c r="BE113" s="275">
        <f t="shared" si="791"/>
        <v>26814</v>
      </c>
      <c r="BF113" s="275">
        <f t="shared" si="791"/>
        <v>0</v>
      </c>
      <c r="BG113" s="275">
        <f t="shared" si="791"/>
        <v>0</v>
      </c>
      <c r="BH113" s="275">
        <f t="shared" si="791"/>
        <v>0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350</v>
      </c>
      <c r="CY113" s="275">
        <f t="shared" si="804"/>
        <v>-442</v>
      </c>
      <c r="CZ113" s="275">
        <f t="shared" si="804"/>
        <v>0</v>
      </c>
      <c r="DA113" s="275">
        <f t="shared" si="804"/>
        <v>0</v>
      </c>
      <c r="DB113" s="276">
        <f t="shared" ref="DB113" si="805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:BD115" si="816">BC94-BC101</f>
        <v>1829440.1200000113</v>
      </c>
      <c r="BD115" s="89">
        <f t="shared" si="816"/>
        <v>347746.86000001337</v>
      </c>
      <c r="BE115" s="89">
        <f t="shared" ref="BE115" si="817">BE94-BE101</f>
        <v>73969.980000003241</v>
      </c>
      <c r="BF115" s="82"/>
      <c r="BG115" s="82"/>
      <c r="BH115" s="160"/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8">IF(AK115=0,0,Y115-AK115)</f>
        <v>-433890.89000000153</v>
      </c>
      <c r="CF115" s="269">
        <f t="shared" si="818"/>
        <v>503288.36000000034</v>
      </c>
      <c r="CG115" s="269">
        <f t="shared" si="818"/>
        <v>345031.00999999931</v>
      </c>
      <c r="CH115" s="269">
        <f t="shared" si="818"/>
        <v>15686.72999999579</v>
      </c>
      <c r="CI115" s="269">
        <f t="shared" si="818"/>
        <v>285651.03999999957</v>
      </c>
      <c r="CJ115" s="269">
        <f t="shared" si="818"/>
        <v>375827.40000001108</v>
      </c>
      <c r="CK115" s="269">
        <f t="shared" ref="CK115:CK119" si="819">IF(AQ115=0,0,AE115-AQ115)</f>
        <v>-921721.39000000013</v>
      </c>
      <c r="CL115" s="269">
        <f t="shared" ref="CL115:CS119" si="820">IF(AR115=0,0,AF115-AR115)</f>
        <v>-778217.03999998095</v>
      </c>
      <c r="CM115" s="269">
        <f t="shared" si="820"/>
        <v>462296.16999999899</v>
      </c>
      <c r="CN115" s="269">
        <f t="shared" si="820"/>
        <v>9863.7599999951199</v>
      </c>
      <c r="CO115" s="269">
        <f t="shared" si="820"/>
        <v>-153869.40999999736</v>
      </c>
      <c r="CP115" s="272">
        <f t="shared" si="820"/>
        <v>-127283.86000001105</v>
      </c>
      <c r="CQ115" s="271">
        <f t="shared" si="820"/>
        <v>-199766.52000000048</v>
      </c>
      <c r="CR115" s="269">
        <f t="shared" si="820"/>
        <v>-571179.20000000158</v>
      </c>
      <c r="CS115" s="269">
        <f t="shared" si="820"/>
        <v>-353148.30000000028</v>
      </c>
      <c r="CT115" s="269">
        <f t="shared" ref="CT115:CT119" si="821">IF(AZ115=0,0,AN115-AZ115)</f>
        <v>139695.28000000119</v>
      </c>
      <c r="CU115" s="269">
        <f t="shared" ref="CU115:CU119" si="822">IF(BA115=0,0,AO115-BA115)</f>
        <v>211244.74999999721</v>
      </c>
      <c r="CV115" s="269">
        <f t="shared" ref="CV115:CV119" si="823">IF(BB115=0,0,AP115-BB115)</f>
        <v>124790.89999999711</v>
      </c>
      <c r="CW115" s="269">
        <f t="shared" ref="CW115:CW119" si="824">IF(BC115=0,0,AQ115-BC115)</f>
        <v>-666714.5299999984</v>
      </c>
      <c r="CX115" s="269">
        <f t="shared" ref="CX115:CX119" si="825">IF(BD115=0,0,AR115-BD115)</f>
        <v>699377.2099999804</v>
      </c>
      <c r="CY115" s="269">
        <f t="shared" ref="CY115:CY119" si="826">IF(BE115=0,0,AS115-BE115)</f>
        <v>-692695.55999998935</v>
      </c>
      <c r="CZ115" s="269">
        <f t="shared" ref="CZ115:CZ119" si="827">IF(BF115=0,0,AT115-BF115)</f>
        <v>0</v>
      </c>
      <c r="DA115" s="269">
        <f t="shared" ref="DA115:DB119" si="828">IF(BG115=0,0,AU115-BG115)</f>
        <v>0</v>
      </c>
      <c r="DB115" s="272">
        <f t="shared" si="828"/>
        <v>0</v>
      </c>
    </row>
    <row r="116" spans="1:106" x14ac:dyDescent="0.25">
      <c r="A116" s="4"/>
      <c r="B116" s="35" t="s">
        <v>42</v>
      </c>
      <c r="C116" s="88">
        <f t="shared" ref="C116:X116" si="829">C95-C102</f>
        <v>149483.57</v>
      </c>
      <c r="D116" s="82">
        <f t="shared" si="829"/>
        <v>67498.610000000102</v>
      </c>
      <c r="E116" s="82">
        <f t="shared" si="829"/>
        <v>-82692.820000000007</v>
      </c>
      <c r="F116" s="82">
        <f t="shared" si="829"/>
        <v>-21738.099999999977</v>
      </c>
      <c r="G116" s="82">
        <f t="shared" si="829"/>
        <v>25892.740000000107</v>
      </c>
      <c r="H116" s="82">
        <f t="shared" si="829"/>
        <v>8975.6600000000908</v>
      </c>
      <c r="I116" s="82">
        <f t="shared" si="829"/>
        <v>-156198.89999999997</v>
      </c>
      <c r="J116" s="82">
        <f t="shared" si="829"/>
        <v>-134089.12</v>
      </c>
      <c r="K116" s="82">
        <f t="shared" si="829"/>
        <v>-22057.04999999993</v>
      </c>
      <c r="L116" s="82">
        <f t="shared" si="829"/>
        <v>118116.13</v>
      </c>
      <c r="M116" s="82">
        <f t="shared" si="829"/>
        <v>180363.90000000002</v>
      </c>
      <c r="N116" s="81">
        <f t="shared" si="829"/>
        <v>119183.00999999989</v>
      </c>
      <c r="O116" s="82">
        <f t="shared" si="829"/>
        <v>139176.01000000013</v>
      </c>
      <c r="P116" s="82">
        <f t="shared" si="829"/>
        <v>57522.130000000005</v>
      </c>
      <c r="Q116" s="82">
        <f t="shared" si="829"/>
        <v>37218.859999999811</v>
      </c>
      <c r="R116" s="82">
        <f t="shared" si="829"/>
        <v>64406.889999999898</v>
      </c>
      <c r="S116" s="82">
        <f t="shared" si="829"/>
        <v>92592.900000000023</v>
      </c>
      <c r="T116" s="82">
        <f t="shared" si="829"/>
        <v>10781.969999999972</v>
      </c>
      <c r="U116" s="82">
        <f t="shared" si="829"/>
        <v>24573.750000000058</v>
      </c>
      <c r="V116" s="89">
        <f t="shared" si="829"/>
        <v>-41139.370000000112</v>
      </c>
      <c r="W116" s="89">
        <f t="shared" si="829"/>
        <v>-95588.389999998966</v>
      </c>
      <c r="X116" s="165">
        <f t="shared" si="829"/>
        <v>149216.69000000018</v>
      </c>
      <c r="Y116" s="89">
        <f t="shared" ref="Y116:Z116" si="830">Y95-Y102</f>
        <v>106177.18999999901</v>
      </c>
      <c r="Z116" s="89">
        <f t="shared" si="830"/>
        <v>163655.62000000011</v>
      </c>
      <c r="AA116" s="89">
        <f t="shared" ref="AA116:AB116" si="831">AA95-AA102</f>
        <v>35208.21000000101</v>
      </c>
      <c r="AB116" s="89">
        <f t="shared" si="831"/>
        <v>-68178.989999999874</v>
      </c>
      <c r="AC116" s="89">
        <f t="shared" ref="AC116:AD116" si="832">AC95-AC102</f>
        <v>15046.179999999935</v>
      </c>
      <c r="AD116" s="89">
        <f t="shared" si="832"/>
        <v>-103992.06</v>
      </c>
      <c r="AE116" s="89">
        <f t="shared" ref="AE116" si="833">AE95-AE102</f>
        <v>22962.519999999902</v>
      </c>
      <c r="AF116" s="89">
        <f t="shared" ref="AF116:AG116" si="834">AF95-AF102</f>
        <v>-63026.299999999814</v>
      </c>
      <c r="AG116" s="89">
        <f t="shared" si="834"/>
        <v>-78896.479999999923</v>
      </c>
      <c r="AH116" s="89">
        <f t="shared" ref="AH116:AO116" si="835">AH95-AH102</f>
        <v>-169672.7300000001</v>
      </c>
      <c r="AI116" s="89">
        <f t="shared" ref="AI116" si="836">AI95-AI102</f>
        <v>-66284.999999999942</v>
      </c>
      <c r="AJ116" s="160">
        <f t="shared" si="835"/>
        <v>-603923.1399999978</v>
      </c>
      <c r="AK116" s="89">
        <f t="shared" si="835"/>
        <v>295954.47000000015</v>
      </c>
      <c r="AL116" s="89">
        <f t="shared" si="835"/>
        <v>262580.7100000002</v>
      </c>
      <c r="AM116" s="89">
        <f t="shared" si="835"/>
        <v>143440.10999999987</v>
      </c>
      <c r="AN116" s="82">
        <f t="shared" si="835"/>
        <v>60706.320000000123</v>
      </c>
      <c r="AO116" s="82">
        <f t="shared" si="835"/>
        <v>4636.9600000000792</v>
      </c>
      <c r="AP116" s="82">
        <f t="shared" ref="AP116:CD116" si="837">AP95-AP102</f>
        <v>70361.130000001052</v>
      </c>
      <c r="AQ116" s="82">
        <f t="shared" si="837"/>
        <v>38175.800000000047</v>
      </c>
      <c r="AR116" s="82">
        <f t="shared" si="837"/>
        <v>147837.35000000009</v>
      </c>
      <c r="AS116" s="82">
        <f t="shared" si="837"/>
        <v>108622.47000000114</v>
      </c>
      <c r="AT116" s="82">
        <f t="shared" si="837"/>
        <v>-114692.77000000089</v>
      </c>
      <c r="AU116" s="82">
        <f t="shared" si="837"/>
        <v>49716.409999999858</v>
      </c>
      <c r="AV116" s="160">
        <f t="shared" si="837"/>
        <v>275170.52000000014</v>
      </c>
      <c r="AW116" s="82">
        <f t="shared" si="837"/>
        <v>397373.31999999902</v>
      </c>
      <c r="AX116" s="82">
        <f t="shared" si="837"/>
        <v>414329.83000000019</v>
      </c>
      <c r="AY116" s="89">
        <f t="shared" ref="AY116:BA116" si="838">AY95-AY102</f>
        <v>302631.43000000017</v>
      </c>
      <c r="AZ116" s="89">
        <f t="shared" si="838"/>
        <v>75888.79999999993</v>
      </c>
      <c r="BA116" s="89">
        <f t="shared" si="838"/>
        <v>-154727.38000000094</v>
      </c>
      <c r="BB116" s="89">
        <f t="shared" ref="BB116:BC116" si="839">BB95-BB102</f>
        <v>-68598.609999998938</v>
      </c>
      <c r="BC116" s="89">
        <f t="shared" si="839"/>
        <v>262515.94000000006</v>
      </c>
      <c r="BD116" s="89">
        <f t="shared" ref="BD116:BE116" si="840">BD95-BD102</f>
        <v>105710.31000000087</v>
      </c>
      <c r="BE116" s="89">
        <f t="shared" si="840"/>
        <v>-82991.089999999269</v>
      </c>
      <c r="BF116" s="82"/>
      <c r="BG116" s="82"/>
      <c r="BH116" s="160"/>
      <c r="BI116" s="82">
        <f t="shared" si="837"/>
        <v>10307.559999999881</v>
      </c>
      <c r="BJ116" s="82">
        <f t="shared" si="837"/>
        <v>9976.4800000000978</v>
      </c>
      <c r="BK116" s="82">
        <f t="shared" si="837"/>
        <v>-119911.67999999982</v>
      </c>
      <c r="BL116" s="82">
        <f t="shared" si="837"/>
        <v>-86144.989999999874</v>
      </c>
      <c r="BM116" s="82">
        <f t="shared" si="837"/>
        <v>-66700.159999999916</v>
      </c>
      <c r="BN116" s="82">
        <f t="shared" si="837"/>
        <v>-1806.3099999998813</v>
      </c>
      <c r="BO116" s="82">
        <f t="shared" si="837"/>
        <v>-180772.65000000002</v>
      </c>
      <c r="BP116" s="82">
        <f t="shared" si="837"/>
        <v>-92949.749999999884</v>
      </c>
      <c r="BQ116" s="82">
        <f t="shared" si="837"/>
        <v>73531.339999999036</v>
      </c>
      <c r="BR116" s="82">
        <f t="shared" si="837"/>
        <v>-31100.560000000172</v>
      </c>
      <c r="BS116" s="82">
        <f t="shared" si="837"/>
        <v>74186.71000000101</v>
      </c>
      <c r="BT116" s="82">
        <f t="shared" si="837"/>
        <v>-44472.610000000219</v>
      </c>
      <c r="BU116" s="82">
        <f t="shared" si="837"/>
        <v>103967.79999999912</v>
      </c>
      <c r="BV116" s="82">
        <f t="shared" si="837"/>
        <v>125701.11999999988</v>
      </c>
      <c r="BW116" s="82">
        <f t="shared" si="837"/>
        <v>22172.679999999877</v>
      </c>
      <c r="BX116" s="82">
        <f t="shared" si="837"/>
        <v>168398.9499999999</v>
      </c>
      <c r="BY116" s="82">
        <f t="shared" si="837"/>
        <v>69630.380000000121</v>
      </c>
      <c r="BZ116" s="82">
        <f t="shared" si="837"/>
        <v>73808.269999999786</v>
      </c>
      <c r="CA116" s="82">
        <f t="shared" si="837"/>
        <v>103470.22999999998</v>
      </c>
      <c r="CB116" s="82">
        <f t="shared" si="837"/>
        <v>128533.35999999999</v>
      </c>
      <c r="CC116" s="82">
        <f t="shared" si="837"/>
        <v>-29303.389999999024</v>
      </c>
      <c r="CD116" s="89">
        <f t="shared" si="837"/>
        <v>753139.82999999798</v>
      </c>
      <c r="CE116" s="271">
        <f t="shared" si="818"/>
        <v>-189777.28000000113</v>
      </c>
      <c r="CF116" s="269">
        <f t="shared" si="818"/>
        <v>-98925.090000000084</v>
      </c>
      <c r="CG116" s="269">
        <f t="shared" si="818"/>
        <v>-108231.89999999886</v>
      </c>
      <c r="CH116" s="269">
        <f t="shared" si="818"/>
        <v>-128885.31</v>
      </c>
      <c r="CI116" s="269">
        <f t="shared" si="818"/>
        <v>10409.219999999856</v>
      </c>
      <c r="CJ116" s="269">
        <f t="shared" si="818"/>
        <v>-174353.19000000105</v>
      </c>
      <c r="CK116" s="269">
        <f t="shared" si="819"/>
        <v>-15213.280000000144</v>
      </c>
      <c r="CL116" s="269">
        <f t="shared" si="820"/>
        <v>-210863.64999999991</v>
      </c>
      <c r="CM116" s="269">
        <f t="shared" si="820"/>
        <v>-187518.95000000106</v>
      </c>
      <c r="CN116" s="269">
        <f t="shared" si="820"/>
        <v>-54979.959999999206</v>
      </c>
      <c r="CO116" s="269">
        <f t="shared" si="820"/>
        <v>-116001.4099999998</v>
      </c>
      <c r="CP116" s="272">
        <f t="shared" si="820"/>
        <v>-879093.65999999794</v>
      </c>
      <c r="CQ116" s="271">
        <f t="shared" si="820"/>
        <v>-101418.84999999887</v>
      </c>
      <c r="CR116" s="269">
        <f t="shared" si="820"/>
        <v>-151749.12</v>
      </c>
      <c r="CS116" s="269">
        <f t="shared" si="820"/>
        <v>-159191.3200000003</v>
      </c>
      <c r="CT116" s="269">
        <f t="shared" si="821"/>
        <v>-15182.479999999807</v>
      </c>
      <c r="CU116" s="269">
        <f t="shared" si="822"/>
        <v>159364.34000000102</v>
      </c>
      <c r="CV116" s="269">
        <f t="shared" si="823"/>
        <v>138959.74</v>
      </c>
      <c r="CW116" s="269">
        <f t="shared" si="824"/>
        <v>-224340.14</v>
      </c>
      <c r="CX116" s="269">
        <f t="shared" si="825"/>
        <v>42127.039999999222</v>
      </c>
      <c r="CY116" s="269">
        <f t="shared" si="826"/>
        <v>191613.56000000041</v>
      </c>
      <c r="CZ116" s="269">
        <f t="shared" si="827"/>
        <v>0</v>
      </c>
      <c r="DA116" s="269">
        <f t="shared" si="828"/>
        <v>0</v>
      </c>
      <c r="DB116" s="272">
        <f t="shared" si="828"/>
        <v>0</v>
      </c>
    </row>
    <row r="117" spans="1:106" x14ac:dyDescent="0.25">
      <c r="A117" s="4"/>
      <c r="B117" s="35" t="s">
        <v>43</v>
      </c>
      <c r="C117" s="88">
        <f t="shared" ref="C117:D119" si="841">C96-C103</f>
        <v>-15421.279999999999</v>
      </c>
      <c r="D117" s="82">
        <f t="shared" si="841"/>
        <v>-15541.21000000005</v>
      </c>
      <c r="E117" s="82">
        <f t="shared" ref="E117:T117" si="842">E96-E103</f>
        <v>-24218.050000000192</v>
      </c>
      <c r="F117" s="82">
        <f t="shared" si="842"/>
        <v>-6512.6400000001304</v>
      </c>
      <c r="G117" s="82">
        <f t="shared" si="842"/>
        <v>2757.769999999975</v>
      </c>
      <c r="H117" s="82">
        <f t="shared" si="842"/>
        <v>-2672.3900000000722</v>
      </c>
      <c r="I117" s="82">
        <f t="shared" si="842"/>
        <v>-36903.229999999952</v>
      </c>
      <c r="J117" s="82">
        <f t="shared" si="842"/>
        <v>-10287.729999999909</v>
      </c>
      <c r="K117" s="82">
        <f t="shared" si="842"/>
        <v>-11188.020000000004</v>
      </c>
      <c r="L117" s="82">
        <f t="shared" si="842"/>
        <v>5099.710000000021</v>
      </c>
      <c r="M117" s="82">
        <f t="shared" si="842"/>
        <v>6324.6300000000338</v>
      </c>
      <c r="N117" s="81">
        <f t="shared" si="842"/>
        <v>15876.459999999963</v>
      </c>
      <c r="O117" s="82">
        <f t="shared" si="842"/>
        <v>-15061.120000000024</v>
      </c>
      <c r="P117" s="82">
        <f t="shared" si="842"/>
        <v>-25903.709999999919</v>
      </c>
      <c r="Q117" s="82">
        <f t="shared" si="842"/>
        <v>-12577.769999999757</v>
      </c>
      <c r="R117" s="82">
        <f t="shared" si="842"/>
        <v>-7086.7599999999802</v>
      </c>
      <c r="S117" s="82">
        <f t="shared" si="842"/>
        <v>-3497.6199999999662</v>
      </c>
      <c r="T117" s="82">
        <f t="shared" si="842"/>
        <v>7858.1999999998952</v>
      </c>
      <c r="U117" s="82">
        <f>U96-U103</f>
        <v>-5761.6699999999109</v>
      </c>
      <c r="V117" s="89">
        <f t="shared" ref="V117:X117" si="843">V96-V103</f>
        <v>-32271.820000000211</v>
      </c>
      <c r="W117" s="89">
        <f t="shared" si="843"/>
        <v>7840.7500000000291</v>
      </c>
      <c r="X117" s="165">
        <f t="shared" si="843"/>
        <v>6798.9199999999837</v>
      </c>
      <c r="Y117" s="89">
        <f t="shared" ref="Y117:Z117" si="844">Y96-Y103</f>
        <v>11177.310000000143</v>
      </c>
      <c r="Z117" s="89">
        <f t="shared" si="844"/>
        <v>29923.350000000006</v>
      </c>
      <c r="AA117" s="89">
        <f t="shared" ref="AA117:AB117" si="845">AA96-AA103</f>
        <v>-8161.2799999999988</v>
      </c>
      <c r="AB117" s="89">
        <f t="shared" si="845"/>
        <v>-45068.899999999994</v>
      </c>
      <c r="AC117" s="89">
        <f t="shared" ref="AC117:AD117" si="846">AC96-AC103</f>
        <v>-12006.389999999752</v>
      </c>
      <c r="AD117" s="89">
        <f t="shared" si="846"/>
        <v>-7768.2499999999709</v>
      </c>
      <c r="AE117" s="89">
        <f t="shared" ref="AE117" si="847">AE96-AE103</f>
        <v>-3404.4899999999907</v>
      </c>
      <c r="AF117" s="89">
        <f t="shared" ref="AF117:AG117" si="848">AF96-AF103</f>
        <v>-611.3300000000454</v>
      </c>
      <c r="AG117" s="89">
        <f t="shared" si="848"/>
        <v>-12948.680000000051</v>
      </c>
      <c r="AH117" s="89">
        <f t="shared" ref="AH117:AO117" si="849">AH96-AH103</f>
        <v>-24696.60999999987</v>
      </c>
      <c r="AI117" s="89">
        <f t="shared" ref="AI117" si="850">AI96-AI103</f>
        <v>-8490.5700000000943</v>
      </c>
      <c r="AJ117" s="160">
        <f t="shared" si="849"/>
        <v>37438.5799999999</v>
      </c>
      <c r="AK117" s="89">
        <f t="shared" si="849"/>
        <v>41160.160000000003</v>
      </c>
      <c r="AL117" s="89">
        <f t="shared" si="849"/>
        <v>20211.069999999949</v>
      </c>
      <c r="AM117" s="89">
        <f t="shared" si="849"/>
        <v>-45895.979999998934</v>
      </c>
      <c r="AN117" s="82">
        <f t="shared" si="849"/>
        <v>-47644.47</v>
      </c>
      <c r="AO117" s="82">
        <f t="shared" si="849"/>
        <v>-24165.459999999992</v>
      </c>
      <c r="AP117" s="82">
        <f t="shared" ref="AP117:CD117" si="851">AP96-AP103</f>
        <v>-25769.76999999996</v>
      </c>
      <c r="AQ117" s="82">
        <f t="shared" si="851"/>
        <v>234.46000000005006</v>
      </c>
      <c r="AR117" s="82">
        <f t="shared" si="851"/>
        <v>-1002.3099999999977</v>
      </c>
      <c r="AS117" s="82">
        <f t="shared" si="851"/>
        <v>-19648.000000000029</v>
      </c>
      <c r="AT117" s="82">
        <f t="shared" si="851"/>
        <v>-16829.810000000114</v>
      </c>
      <c r="AU117" s="82">
        <f t="shared" si="851"/>
        <v>1807.4799999999232</v>
      </c>
      <c r="AV117" s="160">
        <f t="shared" si="851"/>
        <v>18520.780000000028</v>
      </c>
      <c r="AW117" s="82">
        <f t="shared" si="851"/>
        <v>42210.609999999957</v>
      </c>
      <c r="AX117" s="82">
        <f t="shared" si="851"/>
        <v>58501.76999999999</v>
      </c>
      <c r="AY117" s="89">
        <f t="shared" ref="AY117:BA117" si="852">AY96-AY103</f>
        <v>-35402.470000000088</v>
      </c>
      <c r="AZ117" s="89">
        <f t="shared" si="852"/>
        <v>-56080.26999999999</v>
      </c>
      <c r="BA117" s="89">
        <f t="shared" si="852"/>
        <v>-35940.969999999972</v>
      </c>
      <c r="BB117" s="89">
        <f t="shared" ref="BB117:BC117" si="853">BB96-BB103</f>
        <v>-17499.010000000068</v>
      </c>
      <c r="BC117" s="89">
        <f t="shared" si="853"/>
        <v>12145.689999999973</v>
      </c>
      <c r="BD117" s="89">
        <f t="shared" ref="BD117:BE117" si="854">BD96-BD103</f>
        <v>-16899.850000000995</v>
      </c>
      <c r="BE117" s="89">
        <f t="shared" si="854"/>
        <v>-16155.110000000015</v>
      </c>
      <c r="BF117" s="82"/>
      <c r="BG117" s="82"/>
      <c r="BH117" s="160"/>
      <c r="BI117" s="82">
        <f t="shared" si="851"/>
        <v>-360.15999999997439</v>
      </c>
      <c r="BJ117" s="82">
        <f t="shared" si="851"/>
        <v>10362.499999999869</v>
      </c>
      <c r="BK117" s="82">
        <f t="shared" si="851"/>
        <v>-11640.280000000435</v>
      </c>
      <c r="BL117" s="82">
        <f t="shared" si="851"/>
        <v>574.11999999984982</v>
      </c>
      <c r="BM117" s="82">
        <f t="shared" si="851"/>
        <v>6255.3899999999412</v>
      </c>
      <c r="BN117" s="82">
        <f t="shared" si="851"/>
        <v>-10530.589999999967</v>
      </c>
      <c r="BO117" s="82">
        <f t="shared" si="851"/>
        <v>-31141.560000000041</v>
      </c>
      <c r="BP117" s="82">
        <f t="shared" si="851"/>
        <v>21984.090000000302</v>
      </c>
      <c r="BQ117" s="82">
        <f t="shared" si="851"/>
        <v>-19028.770000000033</v>
      </c>
      <c r="BR117" s="82">
        <f t="shared" si="851"/>
        <v>-1699.2099999999627</v>
      </c>
      <c r="BS117" s="82">
        <f t="shared" si="851"/>
        <v>-4852.6800000001094</v>
      </c>
      <c r="BT117" s="82">
        <f t="shared" si="851"/>
        <v>-14046.890000000043</v>
      </c>
      <c r="BU117" s="82">
        <f t="shared" si="851"/>
        <v>-6899.8400000000256</v>
      </c>
      <c r="BV117" s="82">
        <f t="shared" si="851"/>
        <v>19165.190000000075</v>
      </c>
      <c r="BW117" s="82">
        <f t="shared" si="851"/>
        <v>-571.38000000000466</v>
      </c>
      <c r="BX117" s="82">
        <f t="shared" si="851"/>
        <v>681.48999999999069</v>
      </c>
      <c r="BY117" s="82">
        <f t="shared" si="851"/>
        <v>-93.129999999975553</v>
      </c>
      <c r="BZ117" s="82">
        <f t="shared" si="851"/>
        <v>8469.5299999999406</v>
      </c>
      <c r="CA117" s="82">
        <f t="shared" si="851"/>
        <v>7187.0100000001403</v>
      </c>
      <c r="CB117" s="82">
        <f t="shared" si="851"/>
        <v>-7575.2100000003411</v>
      </c>
      <c r="CC117" s="82">
        <f t="shared" si="851"/>
        <v>16331.320000000123</v>
      </c>
      <c r="CD117" s="89">
        <f t="shared" si="851"/>
        <v>-30639.659999999916</v>
      </c>
      <c r="CE117" s="271">
        <f t="shared" si="818"/>
        <v>-29982.84999999986</v>
      </c>
      <c r="CF117" s="269">
        <f t="shared" si="818"/>
        <v>9712.280000000057</v>
      </c>
      <c r="CG117" s="269">
        <f t="shared" si="818"/>
        <v>37734.699999998935</v>
      </c>
      <c r="CH117" s="269">
        <f t="shared" si="818"/>
        <v>2575.570000000007</v>
      </c>
      <c r="CI117" s="269">
        <f t="shared" si="818"/>
        <v>12159.07000000024</v>
      </c>
      <c r="CJ117" s="269">
        <f t="shared" si="818"/>
        <v>18001.51999999999</v>
      </c>
      <c r="CK117" s="269">
        <f t="shared" si="819"/>
        <v>-3638.9500000000407</v>
      </c>
      <c r="CL117" s="269">
        <f t="shared" si="820"/>
        <v>390.97999999995227</v>
      </c>
      <c r="CM117" s="269">
        <f t="shared" si="820"/>
        <v>6699.3199999999779</v>
      </c>
      <c r="CN117" s="269">
        <f t="shared" si="820"/>
        <v>-7866.7999999997555</v>
      </c>
      <c r="CO117" s="269">
        <f t="shared" si="820"/>
        <v>-10298.050000000017</v>
      </c>
      <c r="CP117" s="272">
        <f t="shared" si="820"/>
        <v>18917.799999999872</v>
      </c>
      <c r="CQ117" s="271">
        <f t="shared" si="820"/>
        <v>-1050.4499999999534</v>
      </c>
      <c r="CR117" s="269">
        <f t="shared" si="820"/>
        <v>-38290.700000000041</v>
      </c>
      <c r="CS117" s="269">
        <f t="shared" si="820"/>
        <v>-10493.509999998845</v>
      </c>
      <c r="CT117" s="269">
        <f t="shared" si="821"/>
        <v>8435.7999999999884</v>
      </c>
      <c r="CU117" s="269">
        <f t="shared" si="822"/>
        <v>11775.50999999998</v>
      </c>
      <c r="CV117" s="269">
        <f t="shared" si="823"/>
        <v>-8270.7599999998929</v>
      </c>
      <c r="CW117" s="269">
        <f t="shared" si="824"/>
        <v>-11911.229999999923</v>
      </c>
      <c r="CX117" s="269">
        <f t="shared" si="825"/>
        <v>15897.540000000998</v>
      </c>
      <c r="CY117" s="269">
        <f t="shared" si="826"/>
        <v>-3492.890000000014</v>
      </c>
      <c r="CZ117" s="269">
        <f t="shared" si="827"/>
        <v>0</v>
      </c>
      <c r="DA117" s="269">
        <f t="shared" si="828"/>
        <v>0</v>
      </c>
      <c r="DB117" s="272">
        <f t="shared" si="828"/>
        <v>0</v>
      </c>
    </row>
    <row r="118" spans="1:106" x14ac:dyDescent="0.25">
      <c r="A118" s="4"/>
      <c r="B118" s="35" t="s">
        <v>44</v>
      </c>
      <c r="C118" s="88">
        <f t="shared" si="841"/>
        <v>-274690.14999999991</v>
      </c>
      <c r="D118" s="82">
        <f t="shared" si="841"/>
        <v>-302429.73000000091</v>
      </c>
      <c r="E118" s="82">
        <f t="shared" ref="E118:T118" si="855">E97-E104</f>
        <v>-140227.61000000034</v>
      </c>
      <c r="F118" s="82">
        <f t="shared" si="855"/>
        <v>-62242.980000000214</v>
      </c>
      <c r="G118" s="82">
        <f t="shared" si="855"/>
        <v>271347.40999999875</v>
      </c>
      <c r="H118" s="82">
        <f t="shared" si="855"/>
        <v>110805.88999999873</v>
      </c>
      <c r="I118" s="82">
        <f t="shared" si="855"/>
        <v>-275472.34999999776</v>
      </c>
      <c r="J118" s="82">
        <f t="shared" si="855"/>
        <v>88983.789999998873</v>
      </c>
      <c r="K118" s="82">
        <f t="shared" si="855"/>
        <v>-40915.109999998938</v>
      </c>
      <c r="L118" s="82">
        <f t="shared" si="855"/>
        <v>20671.049999999581</v>
      </c>
      <c r="M118" s="82">
        <f t="shared" si="855"/>
        <v>113994.20000000019</v>
      </c>
      <c r="N118" s="81">
        <f t="shared" si="855"/>
        <v>58861.780000002123</v>
      </c>
      <c r="O118" s="82">
        <f t="shared" si="855"/>
        <v>-2972.1400000012945</v>
      </c>
      <c r="P118" s="82">
        <f t="shared" si="855"/>
        <v>-191725.08999999915</v>
      </c>
      <c r="Q118" s="82">
        <f t="shared" si="855"/>
        <v>-122228.42999999982</v>
      </c>
      <c r="R118" s="82">
        <f t="shared" si="855"/>
        <v>107088.9300000004</v>
      </c>
      <c r="S118" s="82">
        <f t="shared" si="855"/>
        <v>104434.62000000011</v>
      </c>
      <c r="T118" s="82">
        <f t="shared" si="855"/>
        <v>124124.08999999985</v>
      </c>
      <c r="U118" s="82">
        <f>U97-U104</f>
        <v>27747.389999999665</v>
      </c>
      <c r="V118" s="89">
        <f t="shared" ref="V118:X118" si="856">V97-V104</f>
        <v>-271738.7499999986</v>
      </c>
      <c r="W118" s="89">
        <f t="shared" si="856"/>
        <v>93863.680000000168</v>
      </c>
      <c r="X118" s="165">
        <f t="shared" si="856"/>
        <v>199086.90000000014</v>
      </c>
      <c r="Y118" s="89">
        <f t="shared" ref="Y118:Z118" si="857">Y97-Y104</f>
        <v>77620.990000001621</v>
      </c>
      <c r="Z118" s="89">
        <f t="shared" si="857"/>
        <v>190220.72000000114</v>
      </c>
      <c r="AA118" s="89">
        <f t="shared" ref="AA118:AB118" si="858">AA97-AA104</f>
        <v>-30514.579999999842</v>
      </c>
      <c r="AB118" s="89">
        <f t="shared" si="858"/>
        <v>-333537.23000000021</v>
      </c>
      <c r="AC118" s="89">
        <f t="shared" ref="AC118:AD118" si="859">AC97-AC104</f>
        <v>87066.759999999311</v>
      </c>
      <c r="AD118" s="89">
        <f t="shared" si="859"/>
        <v>149789.75000000023</v>
      </c>
      <c r="AE118" s="89">
        <f t="shared" ref="AE118" si="860">AE97-AE104</f>
        <v>142073.81000000099</v>
      </c>
      <c r="AF118" s="89">
        <f t="shared" ref="AF118:AG118" si="861">AF97-AF104</f>
        <v>-34083.550000000279</v>
      </c>
      <c r="AG118" s="89">
        <f t="shared" si="861"/>
        <v>15331.300000000279</v>
      </c>
      <c r="AH118" s="89">
        <f t="shared" ref="AH118:AO118" si="862">AH97-AH104</f>
        <v>-144738.22999999975</v>
      </c>
      <c r="AI118" s="89">
        <f t="shared" ref="AI118" si="863">AI97-AI104</f>
        <v>-49237.719999999972</v>
      </c>
      <c r="AJ118" s="160">
        <f t="shared" si="862"/>
        <v>382849.53</v>
      </c>
      <c r="AK118" s="89">
        <f t="shared" si="862"/>
        <v>343260.32999999961</v>
      </c>
      <c r="AL118" s="89">
        <f t="shared" si="862"/>
        <v>31223.739999998361</v>
      </c>
      <c r="AM118" s="89">
        <f t="shared" si="862"/>
        <v>-231707.16999999969</v>
      </c>
      <c r="AN118" s="82">
        <f t="shared" si="862"/>
        <v>-318466.50000000116</v>
      </c>
      <c r="AO118" s="82">
        <f t="shared" si="862"/>
        <v>38164.839999999851</v>
      </c>
      <c r="AP118" s="82">
        <f t="shared" ref="AP118:CD118" si="864">AP97-AP104</f>
        <v>215028.05000000005</v>
      </c>
      <c r="AQ118" s="82">
        <f t="shared" si="864"/>
        <v>381424.92000000039</v>
      </c>
      <c r="AR118" s="82">
        <f t="shared" si="864"/>
        <v>183725.79999999981</v>
      </c>
      <c r="AS118" s="82">
        <f t="shared" si="864"/>
        <v>-21889.540000000503</v>
      </c>
      <c r="AT118" s="82">
        <f t="shared" si="864"/>
        <v>26252.420000000391</v>
      </c>
      <c r="AU118" s="82">
        <f t="shared" si="864"/>
        <v>-147747.87999999989</v>
      </c>
      <c r="AV118" s="160">
        <f t="shared" si="864"/>
        <v>185667.75999999908</v>
      </c>
      <c r="AW118" s="82">
        <f t="shared" si="864"/>
        <v>665156.90999999945</v>
      </c>
      <c r="AX118" s="82">
        <f t="shared" si="864"/>
        <v>441525.51000000071</v>
      </c>
      <c r="AY118" s="89">
        <f t="shared" ref="AY118:BA118" si="865">AY97-AY104</f>
        <v>-401114.20999999973</v>
      </c>
      <c r="AZ118" s="89">
        <f t="shared" si="865"/>
        <v>-342309.52</v>
      </c>
      <c r="BA118" s="89">
        <f t="shared" si="865"/>
        <v>-116734.91000000015</v>
      </c>
      <c r="BB118" s="89">
        <f t="shared" ref="BB118:BC118" si="866">BB97-BB104</f>
        <v>146062.41999999969</v>
      </c>
      <c r="BC118" s="89">
        <f t="shared" si="866"/>
        <v>443164.33000000007</v>
      </c>
      <c r="BD118" s="89">
        <f t="shared" ref="BD118:BE118" si="867">BD97-BD104</f>
        <v>100363.32999999961</v>
      </c>
      <c r="BE118" s="89">
        <f t="shared" si="867"/>
        <v>14568.489999999758</v>
      </c>
      <c r="BF118" s="82"/>
      <c r="BG118" s="82"/>
      <c r="BH118" s="160"/>
      <c r="BI118" s="82">
        <f t="shared" si="864"/>
        <v>-271718.00999999861</v>
      </c>
      <c r="BJ118" s="82">
        <f t="shared" si="864"/>
        <v>-110704.64000000176</v>
      </c>
      <c r="BK118" s="82">
        <f t="shared" si="864"/>
        <v>-17999.180000000517</v>
      </c>
      <c r="BL118" s="82">
        <f t="shared" si="864"/>
        <v>-169331.91000000061</v>
      </c>
      <c r="BM118" s="82">
        <f t="shared" si="864"/>
        <v>166912.78999999864</v>
      </c>
      <c r="BN118" s="82">
        <f t="shared" si="864"/>
        <v>-13318.200000001118</v>
      </c>
      <c r="BO118" s="82">
        <f t="shared" si="864"/>
        <v>-303219.73999999743</v>
      </c>
      <c r="BP118" s="82">
        <f t="shared" si="864"/>
        <v>360722.53999999748</v>
      </c>
      <c r="BQ118" s="82">
        <f t="shared" si="864"/>
        <v>-134778.78999999911</v>
      </c>
      <c r="BR118" s="82">
        <f t="shared" si="864"/>
        <v>-178415.85000000056</v>
      </c>
      <c r="BS118" s="82">
        <f t="shared" si="864"/>
        <v>36373.209999998566</v>
      </c>
      <c r="BT118" s="82">
        <f t="shared" si="864"/>
        <v>-131358.93999999901</v>
      </c>
      <c r="BU118" s="82">
        <f t="shared" si="864"/>
        <v>27542.439999998547</v>
      </c>
      <c r="BV118" s="82">
        <f t="shared" si="864"/>
        <v>141812.14000000106</v>
      </c>
      <c r="BW118" s="82">
        <f t="shared" si="864"/>
        <v>-209295.18999999913</v>
      </c>
      <c r="BX118" s="82">
        <f t="shared" si="864"/>
        <v>-42700.819999999832</v>
      </c>
      <c r="BY118" s="82">
        <f t="shared" si="864"/>
        <v>-37639.190000000875</v>
      </c>
      <c r="BZ118" s="82">
        <f t="shared" si="864"/>
        <v>158207.64000000013</v>
      </c>
      <c r="CA118" s="82">
        <f t="shared" si="864"/>
        <v>12416.089999999385</v>
      </c>
      <c r="CB118" s="82">
        <f t="shared" si="864"/>
        <v>-127000.51999999885</v>
      </c>
      <c r="CC118" s="82">
        <f t="shared" si="864"/>
        <v>143101.40000000014</v>
      </c>
      <c r="CD118" s="89">
        <f t="shared" si="864"/>
        <v>-183762.62999999989</v>
      </c>
      <c r="CE118" s="271">
        <f t="shared" si="818"/>
        <v>-265639.33999999799</v>
      </c>
      <c r="CF118" s="269">
        <f t="shared" si="818"/>
        <v>158996.98000000278</v>
      </c>
      <c r="CG118" s="269">
        <f t="shared" si="818"/>
        <v>201192.58999999985</v>
      </c>
      <c r="CH118" s="269">
        <f t="shared" si="818"/>
        <v>-15070.72999999905</v>
      </c>
      <c r="CI118" s="269">
        <f t="shared" si="818"/>
        <v>48901.91999999946</v>
      </c>
      <c r="CJ118" s="269">
        <f t="shared" si="818"/>
        <v>-65238.299999999814</v>
      </c>
      <c r="CK118" s="269">
        <f t="shared" si="819"/>
        <v>-239351.1099999994</v>
      </c>
      <c r="CL118" s="269">
        <f t="shared" si="820"/>
        <v>-217809.35000000009</v>
      </c>
      <c r="CM118" s="269">
        <f t="shared" si="820"/>
        <v>37220.840000000782</v>
      </c>
      <c r="CN118" s="269">
        <f t="shared" si="820"/>
        <v>-170990.65000000014</v>
      </c>
      <c r="CO118" s="269">
        <f t="shared" si="820"/>
        <v>98510.159999999916</v>
      </c>
      <c r="CP118" s="272">
        <f t="shared" si="820"/>
        <v>197181.77000000095</v>
      </c>
      <c r="CQ118" s="271">
        <f t="shared" si="820"/>
        <v>-321896.57999999984</v>
      </c>
      <c r="CR118" s="269">
        <f t="shared" si="820"/>
        <v>-410301.77000000235</v>
      </c>
      <c r="CS118" s="269">
        <f t="shared" si="820"/>
        <v>169407.04000000004</v>
      </c>
      <c r="CT118" s="269">
        <f t="shared" si="821"/>
        <v>23843.019999998854</v>
      </c>
      <c r="CU118" s="269">
        <f t="shared" si="822"/>
        <v>154899.75</v>
      </c>
      <c r="CV118" s="269">
        <f t="shared" si="823"/>
        <v>68965.630000000354</v>
      </c>
      <c r="CW118" s="269">
        <f t="shared" si="824"/>
        <v>-61739.409999999683</v>
      </c>
      <c r="CX118" s="269">
        <f t="shared" si="825"/>
        <v>83362.470000000205</v>
      </c>
      <c r="CY118" s="269">
        <f t="shared" si="826"/>
        <v>-36458.030000000261</v>
      </c>
      <c r="CZ118" s="269">
        <f t="shared" si="827"/>
        <v>0</v>
      </c>
      <c r="DA118" s="269">
        <f t="shared" si="828"/>
        <v>0</v>
      </c>
      <c r="DB118" s="272">
        <f t="shared" si="828"/>
        <v>0</v>
      </c>
    </row>
    <row r="119" spans="1:106" x14ac:dyDescent="0.25">
      <c r="A119" s="4"/>
      <c r="B119" s="35" t="s">
        <v>45</v>
      </c>
      <c r="C119" s="88">
        <f t="shared" si="841"/>
        <v>300402.58000000007</v>
      </c>
      <c r="D119" s="82">
        <f t="shared" si="841"/>
        <v>96156.260000000009</v>
      </c>
      <c r="E119" s="82">
        <f t="shared" ref="E119:T119" si="868">E98-E105</f>
        <v>371802.05871973536</v>
      </c>
      <c r="F119" s="82">
        <f t="shared" si="868"/>
        <v>201454.2912802645</v>
      </c>
      <c r="G119" s="82">
        <f t="shared" si="868"/>
        <v>274084.07000000007</v>
      </c>
      <c r="H119" s="82">
        <f t="shared" si="868"/>
        <v>456855.3600000001</v>
      </c>
      <c r="I119" s="82">
        <f t="shared" si="868"/>
        <v>129167.69000000018</v>
      </c>
      <c r="J119" s="82">
        <f t="shared" si="868"/>
        <v>214701.24</v>
      </c>
      <c r="K119" s="82">
        <f t="shared" si="868"/>
        <v>165243.28000000003</v>
      </c>
      <c r="L119" s="82">
        <f t="shared" si="868"/>
        <v>16540.680000000168</v>
      </c>
      <c r="M119" s="82">
        <f t="shared" si="868"/>
        <v>372993.73000000021</v>
      </c>
      <c r="N119" s="81">
        <f t="shared" si="868"/>
        <v>446568.46999999962</v>
      </c>
      <c r="O119" s="82">
        <f t="shared" si="868"/>
        <v>254528.34000000008</v>
      </c>
      <c r="P119" s="82">
        <f t="shared" si="868"/>
        <v>240100.93999999994</v>
      </c>
      <c r="Q119" s="82">
        <f t="shared" si="868"/>
        <v>339645.8600000001</v>
      </c>
      <c r="R119" s="82">
        <f t="shared" si="868"/>
        <v>316282.96999999974</v>
      </c>
      <c r="S119" s="82">
        <f t="shared" si="868"/>
        <v>376135.33999999985</v>
      </c>
      <c r="T119" s="82">
        <f t="shared" si="868"/>
        <v>401307.08000000007</v>
      </c>
      <c r="U119" s="82">
        <f>U98-U105</f>
        <v>130295.7100000002</v>
      </c>
      <c r="V119" s="89">
        <f t="shared" ref="V119:X119" si="869">V98-V105</f>
        <v>258605.02000000002</v>
      </c>
      <c r="W119" s="89">
        <f t="shared" si="869"/>
        <v>376467.89999999991</v>
      </c>
      <c r="X119" s="165">
        <f t="shared" si="869"/>
        <v>198115.40000000026</v>
      </c>
      <c r="Y119" s="89">
        <f t="shared" ref="Y119:Z119" si="870">Y98-Y105</f>
        <v>236434.08999999985</v>
      </c>
      <c r="Z119" s="89">
        <f t="shared" si="870"/>
        <v>474110.75999999954</v>
      </c>
      <c r="AA119" s="89">
        <f t="shared" ref="AA119:AB119" si="871">AA98-AA105</f>
        <v>259211.16000000015</v>
      </c>
      <c r="AB119" s="89">
        <f t="shared" si="871"/>
        <v>171603.32000000007</v>
      </c>
      <c r="AC119" s="89">
        <f t="shared" ref="AC119:AD119" si="872">AC98-AC105</f>
        <v>723697.52999999991</v>
      </c>
      <c r="AD119" s="89">
        <f t="shared" si="872"/>
        <v>338104.68999999994</v>
      </c>
      <c r="AE119" s="89">
        <f t="shared" ref="AE119" si="873">AE98-AE105</f>
        <v>499941.28</v>
      </c>
      <c r="AF119" s="89">
        <f t="shared" ref="AF119:AG119" si="874">AF98-AF105</f>
        <v>279194.95000000019</v>
      </c>
      <c r="AG119" s="89">
        <f t="shared" si="874"/>
        <v>100425.1400000006</v>
      </c>
      <c r="AH119" s="89">
        <f t="shared" ref="AH119:AO119" si="875">AH98-AH105</f>
        <v>460852.33000000031</v>
      </c>
      <c r="AI119" s="89">
        <f t="shared" ref="AI119" si="876">AI98-AI105</f>
        <v>89241.300000000279</v>
      </c>
      <c r="AJ119" s="160">
        <f t="shared" si="875"/>
        <v>426711.64999999991</v>
      </c>
      <c r="AK119" s="89">
        <f t="shared" si="875"/>
        <v>390133.87999999919</v>
      </c>
      <c r="AL119" s="89">
        <f t="shared" si="875"/>
        <v>406201.29000000004</v>
      </c>
      <c r="AM119" s="89">
        <f t="shared" si="875"/>
        <v>110607.58000000031</v>
      </c>
      <c r="AN119" s="82">
        <f t="shared" si="875"/>
        <v>313381</v>
      </c>
      <c r="AO119" s="82">
        <f t="shared" si="875"/>
        <v>255501.05000000028</v>
      </c>
      <c r="AP119" s="82">
        <f t="shared" ref="AP119:CD119" si="877">AP98-AP105</f>
        <v>405651.78</v>
      </c>
      <c r="AQ119" s="82">
        <f t="shared" si="877"/>
        <v>850158.54</v>
      </c>
      <c r="AR119" s="82">
        <f t="shared" si="877"/>
        <v>-110883.08999999985</v>
      </c>
      <c r="AS119" s="82">
        <f t="shared" si="877"/>
        <v>384511.27</v>
      </c>
      <c r="AT119" s="82">
        <f t="shared" si="877"/>
        <v>426470.19999999972</v>
      </c>
      <c r="AU119" s="82">
        <f t="shared" si="877"/>
        <v>90475.850000000093</v>
      </c>
      <c r="AV119" s="160">
        <f t="shared" si="877"/>
        <v>494972.72</v>
      </c>
      <c r="AW119" s="82">
        <f t="shared" si="877"/>
        <v>420629.77</v>
      </c>
      <c r="AX119" s="82">
        <f t="shared" si="877"/>
        <v>425951.9300000004</v>
      </c>
      <c r="AY119" s="89">
        <f t="shared" ref="AY119:BA119" si="878">AY98-AY105</f>
        <v>109784.49999999977</v>
      </c>
      <c r="AZ119" s="89">
        <f t="shared" si="878"/>
        <v>433726.45999999996</v>
      </c>
      <c r="BA119" s="89">
        <f t="shared" si="878"/>
        <v>276575.75</v>
      </c>
      <c r="BB119" s="89">
        <f t="shared" ref="BB119:BC119" si="879">BB98-BB105</f>
        <v>882405.09</v>
      </c>
      <c r="BC119" s="89">
        <f t="shared" si="879"/>
        <v>298743.87999999989</v>
      </c>
      <c r="BD119" s="89">
        <f t="shared" ref="BD119:BE119" si="880">BD98-BD105</f>
        <v>543007.22</v>
      </c>
      <c r="BE119" s="89">
        <f t="shared" si="880"/>
        <v>708925.64999999991</v>
      </c>
      <c r="BF119" s="82"/>
      <c r="BG119" s="82"/>
      <c r="BH119" s="160"/>
      <c r="BI119" s="82">
        <f t="shared" si="877"/>
        <v>45874.239999999991</v>
      </c>
      <c r="BJ119" s="82">
        <f t="shared" si="877"/>
        <v>-143944.67999999993</v>
      </c>
      <c r="BK119" s="82">
        <f t="shared" si="877"/>
        <v>32156.198719735257</v>
      </c>
      <c r="BL119" s="82">
        <f t="shared" si="877"/>
        <v>-114828.67871973524</v>
      </c>
      <c r="BM119" s="82">
        <f t="shared" si="877"/>
        <v>-102051.26999999979</v>
      </c>
      <c r="BN119" s="82">
        <f t="shared" si="877"/>
        <v>55548.280000000028</v>
      </c>
      <c r="BO119" s="82">
        <f t="shared" si="877"/>
        <v>-1128.0200000000186</v>
      </c>
      <c r="BP119" s="82">
        <f t="shared" si="877"/>
        <v>-43903.780000000028</v>
      </c>
      <c r="BQ119" s="82">
        <f t="shared" si="877"/>
        <v>-211224.61999999988</v>
      </c>
      <c r="BR119" s="82">
        <f t="shared" si="877"/>
        <v>-181574.72000000009</v>
      </c>
      <c r="BS119" s="82">
        <f t="shared" si="877"/>
        <v>136559.64000000036</v>
      </c>
      <c r="BT119" s="82">
        <f t="shared" si="877"/>
        <v>-27542.289999999921</v>
      </c>
      <c r="BU119" s="82">
        <f t="shared" si="877"/>
        <v>-4682.8200000000652</v>
      </c>
      <c r="BV119" s="82">
        <f t="shared" si="877"/>
        <v>68497.619999999879</v>
      </c>
      <c r="BW119" s="82">
        <f t="shared" si="877"/>
        <v>-384051.66999999981</v>
      </c>
      <c r="BX119" s="82">
        <f t="shared" si="877"/>
        <v>-21821.720000000205</v>
      </c>
      <c r="BY119" s="82">
        <f t="shared" si="877"/>
        <v>-123805.94000000018</v>
      </c>
      <c r="BZ119" s="82">
        <f t="shared" si="877"/>
        <v>122112.12999999989</v>
      </c>
      <c r="CA119" s="82">
        <f t="shared" si="877"/>
        <v>29870.5699999996</v>
      </c>
      <c r="CB119" s="82">
        <f t="shared" si="877"/>
        <v>-202247.31000000029</v>
      </c>
      <c r="CC119" s="82">
        <f t="shared" si="877"/>
        <v>287226.59999999963</v>
      </c>
      <c r="CD119" s="89">
        <f t="shared" si="877"/>
        <v>-228596.24999999965</v>
      </c>
      <c r="CE119" s="271">
        <f t="shared" si="818"/>
        <v>-153699.78999999934</v>
      </c>
      <c r="CF119" s="269">
        <f t="shared" si="818"/>
        <v>67909.469999999506</v>
      </c>
      <c r="CG119" s="269">
        <f t="shared" si="818"/>
        <v>148603.57999999984</v>
      </c>
      <c r="CH119" s="269">
        <f t="shared" si="818"/>
        <v>-141777.67999999993</v>
      </c>
      <c r="CI119" s="269">
        <f t="shared" si="818"/>
        <v>468196.47999999963</v>
      </c>
      <c r="CJ119" s="269">
        <f t="shared" si="818"/>
        <v>-67547.090000000084</v>
      </c>
      <c r="CK119" s="269">
        <f t="shared" si="819"/>
        <v>-350217.26</v>
      </c>
      <c r="CL119" s="269">
        <f t="shared" si="820"/>
        <v>390078.04000000004</v>
      </c>
      <c r="CM119" s="269">
        <f t="shared" si="820"/>
        <v>-284086.12999999942</v>
      </c>
      <c r="CN119" s="269">
        <f t="shared" si="820"/>
        <v>34382.130000000587</v>
      </c>
      <c r="CO119" s="269">
        <f t="shared" si="820"/>
        <v>-1234.5499999998137</v>
      </c>
      <c r="CP119" s="272">
        <f t="shared" si="820"/>
        <v>-68261.070000000065</v>
      </c>
      <c r="CQ119" s="271">
        <f t="shared" si="820"/>
        <v>-30495.890000000829</v>
      </c>
      <c r="CR119" s="269">
        <f t="shared" si="820"/>
        <v>-19750.640000000363</v>
      </c>
      <c r="CS119" s="269">
        <f t="shared" si="820"/>
        <v>823.08000000054017</v>
      </c>
      <c r="CT119" s="269">
        <f t="shared" si="821"/>
        <v>-120345.45999999996</v>
      </c>
      <c r="CU119" s="269">
        <f t="shared" si="822"/>
        <v>-21074.699999999721</v>
      </c>
      <c r="CV119" s="269">
        <f t="shared" si="823"/>
        <v>-476753.30999999994</v>
      </c>
      <c r="CW119" s="269">
        <f t="shared" si="824"/>
        <v>551414.66000000015</v>
      </c>
      <c r="CX119" s="269">
        <f t="shared" si="825"/>
        <v>-653890.30999999982</v>
      </c>
      <c r="CY119" s="269">
        <f t="shared" si="826"/>
        <v>-324414.37999999989</v>
      </c>
      <c r="CZ119" s="269">
        <f t="shared" si="827"/>
        <v>0</v>
      </c>
      <c r="DA119" s="269">
        <f t="shared" si="828"/>
        <v>0</v>
      </c>
      <c r="DB119" s="272">
        <f t="shared" si="828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81">SUM(E115:E119)</f>
        <v>-180984.30128026742</v>
      </c>
      <c r="F120" s="76">
        <f t="shared" si="881"/>
        <v>-165375.80871972686</v>
      </c>
      <c r="G120" s="76">
        <f t="shared" si="881"/>
        <v>1323894.219999999</v>
      </c>
      <c r="H120" s="76">
        <f t="shared" si="881"/>
        <v>819487.19999999949</v>
      </c>
      <c r="I120" s="76">
        <f t="shared" si="881"/>
        <v>-1039897.4399999974</v>
      </c>
      <c r="J120" s="76">
        <f t="shared" si="881"/>
        <v>-179316.76779999986</v>
      </c>
      <c r="K120" s="76">
        <f t="shared" si="881"/>
        <v>240382.54000000062</v>
      </c>
      <c r="L120" s="76">
        <f t="shared" si="881"/>
        <v>887497.61000000732</v>
      </c>
      <c r="M120" s="76">
        <f t="shared" si="881"/>
        <v>1318995.4599999995</v>
      </c>
      <c r="N120" s="75">
        <f t="shared" si="881"/>
        <v>844171.58000000147</v>
      </c>
      <c r="O120" s="76">
        <f t="shared" si="881"/>
        <v>501505.01999998977</v>
      </c>
      <c r="P120" s="76">
        <f t="shared" si="881"/>
        <v>-27887.709999998158</v>
      </c>
      <c r="Q120" s="76">
        <f t="shared" si="881"/>
        <v>271686.50999999919</v>
      </c>
      <c r="R120" s="76">
        <f t="shared" si="881"/>
        <v>978838.42000001227</v>
      </c>
      <c r="S120" s="76">
        <f t="shared" si="881"/>
        <v>1466725.660000013</v>
      </c>
      <c r="T120" s="76">
        <f t="shared" si="881"/>
        <v>1374741.7800000128</v>
      </c>
      <c r="U120" s="76">
        <f>SUM(U115:U119)</f>
        <v>-62198.129999987024</v>
      </c>
      <c r="V120" s="142">
        <f t="shared" ref="V120:X120" si="882">SUM(V115:V119)</f>
        <v>-590481.18999998446</v>
      </c>
      <c r="W120" s="142">
        <f t="shared" si="882"/>
        <v>764937.68000001903</v>
      </c>
      <c r="X120" s="192">
        <f t="shared" si="882"/>
        <v>1667410.6300000157</v>
      </c>
      <c r="Y120" s="142">
        <f t="shared" ref="Y120:Z120" si="883">SUM(Y115:Y119)</f>
        <v>1295119.9100000118</v>
      </c>
      <c r="Z120" s="142">
        <f t="shared" si="883"/>
        <v>1786998.7800000131</v>
      </c>
      <c r="AA120" s="142">
        <f t="shared" ref="AA120:AB120" si="884">SUM(AA115:AA119)</f>
        <v>377547.62000001373</v>
      </c>
      <c r="AB120" s="142">
        <f t="shared" si="884"/>
        <v>-702996.06999998749</v>
      </c>
      <c r="AC120" s="142">
        <f t="shared" ref="AC120:AD120" si="885">SUM(AC115:AC119)</f>
        <v>1053063.7200000121</v>
      </c>
      <c r="AD120" s="142">
        <f t="shared" si="885"/>
        <v>1020167.8300000143</v>
      </c>
      <c r="AE120" s="142">
        <f t="shared" ref="AE120" si="886">SUM(AE115:AE119)</f>
        <v>902577.32000001369</v>
      </c>
      <c r="AF120" s="142">
        <f t="shared" ref="AF120:AG120" si="887">SUM(AF115:AF119)</f>
        <v>450380.80000001285</v>
      </c>
      <c r="AG120" s="142">
        <f t="shared" si="887"/>
        <v>-132518.12999998621</v>
      </c>
      <c r="AH120" s="142">
        <f t="shared" ref="AH120:AO120" si="888">SUM(AH115:AH119)</f>
        <v>-610510.97999999044</v>
      </c>
      <c r="AI120" s="142">
        <f t="shared" ref="AI120" si="889">SUM(AI115:AI119)</f>
        <v>-58814.159999984753</v>
      </c>
      <c r="AJ120" s="156">
        <f t="shared" si="888"/>
        <v>1245448.950000002</v>
      </c>
      <c r="AK120" s="326">
        <f t="shared" si="888"/>
        <v>2368110.0600000117</v>
      </c>
      <c r="AL120" s="326">
        <f t="shared" si="888"/>
        <v>1146016.7800000105</v>
      </c>
      <c r="AM120" s="326">
        <f t="shared" si="888"/>
        <v>-246782.35999998532</v>
      </c>
      <c r="AN120" s="76">
        <f t="shared" si="888"/>
        <v>-435524.64999998431</v>
      </c>
      <c r="AO120" s="76">
        <f t="shared" si="888"/>
        <v>227745.99000001335</v>
      </c>
      <c r="AP120" s="76">
        <f t="shared" ref="AP120:CD120" si="890">SUM(AP115:AP119)</f>
        <v>933477.49000000418</v>
      </c>
      <c r="AQ120" s="76">
        <f t="shared" si="890"/>
        <v>2432719.3100000136</v>
      </c>
      <c r="AR120" s="76">
        <f t="shared" si="890"/>
        <v>1266801.8199999938</v>
      </c>
      <c r="AS120" s="76">
        <f t="shared" si="890"/>
        <v>-167129.37999998545</v>
      </c>
      <c r="AT120" s="76">
        <f t="shared" si="890"/>
        <v>-420919.45999998692</v>
      </c>
      <c r="AU120" s="76">
        <f t="shared" si="890"/>
        <v>124079.10000001232</v>
      </c>
      <c r="AV120" s="156">
        <f t="shared" si="890"/>
        <v>2103987.97000001</v>
      </c>
      <c r="AW120" s="76">
        <f t="shared" si="890"/>
        <v>3022738.3500000113</v>
      </c>
      <c r="AX120" s="76">
        <f t="shared" si="890"/>
        <v>2337288.2100000149</v>
      </c>
      <c r="AY120" s="230">
        <f t="shared" ref="AY120:BA120" si="891">SUM(AY115:AY119)</f>
        <v>105820.65000001353</v>
      </c>
      <c r="AZ120" s="230">
        <f t="shared" si="891"/>
        <v>-471970.80999998457</v>
      </c>
      <c r="BA120" s="230">
        <f t="shared" si="891"/>
        <v>-288463.65999998513</v>
      </c>
      <c r="BB120" s="230">
        <f t="shared" ref="BB120:BC120" si="892">SUM(BB115:BB119)</f>
        <v>1085785.2900000066</v>
      </c>
      <c r="BC120" s="230">
        <f t="shared" si="892"/>
        <v>2846009.9600000111</v>
      </c>
      <c r="BD120" s="230">
        <f t="shared" ref="BD120:BE120" si="893">SUM(BD115:BD119)</f>
        <v>1079927.8700000127</v>
      </c>
      <c r="BE120" s="230">
        <f t="shared" si="893"/>
        <v>698317.92000000365</v>
      </c>
      <c r="BF120" s="76"/>
      <c r="BG120" s="76"/>
      <c r="BH120" s="156"/>
      <c r="BI120" s="76">
        <f t="shared" si="890"/>
        <v>-508549.73999998858</v>
      </c>
      <c r="BJ120" s="76">
        <f t="shared" si="890"/>
        <v>-562832.96000000322</v>
      </c>
      <c r="BK120" s="76">
        <f t="shared" si="890"/>
        <v>-452670.81128026656</v>
      </c>
      <c r="BL120" s="76">
        <f t="shared" si="890"/>
        <v>-1144214.2287197392</v>
      </c>
      <c r="BM120" s="76">
        <f t="shared" si="890"/>
        <v>-142831.44000001409</v>
      </c>
      <c r="BN120" s="76">
        <f t="shared" si="890"/>
        <v>-555254.58000001323</v>
      </c>
      <c r="BO120" s="76">
        <f t="shared" si="890"/>
        <v>-977699.31000001042</v>
      </c>
      <c r="BP120" s="76">
        <f t="shared" si="890"/>
        <v>411164.42219998466</v>
      </c>
      <c r="BQ120" s="76">
        <f t="shared" si="890"/>
        <v>-524555.14000001841</v>
      </c>
      <c r="BR120" s="76">
        <f t="shared" si="890"/>
        <v>-779913.0200000084</v>
      </c>
      <c r="BS120" s="76">
        <f t="shared" si="890"/>
        <v>23875.549999987648</v>
      </c>
      <c r="BT120" s="76">
        <f t="shared" si="890"/>
        <v>-942827.20000001148</v>
      </c>
      <c r="BU120" s="76">
        <f t="shared" si="890"/>
        <v>123957.39999997598</v>
      </c>
      <c r="BV120" s="76">
        <f t="shared" si="890"/>
        <v>675108.35999998928</v>
      </c>
      <c r="BW120" s="76">
        <f t="shared" si="890"/>
        <v>-781377.210000013</v>
      </c>
      <c r="BX120" s="76">
        <f t="shared" si="890"/>
        <v>-41329.41000000207</v>
      </c>
      <c r="BY120" s="76">
        <f t="shared" si="890"/>
        <v>564148.33999999927</v>
      </c>
      <c r="BZ120" s="76">
        <f t="shared" si="890"/>
        <v>924360.97999999986</v>
      </c>
      <c r="CA120" s="76">
        <f t="shared" si="890"/>
        <v>70319.9999999992</v>
      </c>
      <c r="CB120" s="76">
        <f t="shared" si="890"/>
        <v>20029.790000005858</v>
      </c>
      <c r="CC120" s="76">
        <f t="shared" si="890"/>
        <v>823751.84000000381</v>
      </c>
      <c r="CD120" s="326">
        <f t="shared" si="890"/>
        <v>421961.68000001356</v>
      </c>
      <c r="CE120" s="294">
        <f t="shared" ref="CE120:CF120" si="894">SUM(CE115:CE119)</f>
        <v>-1072990.1499999999</v>
      </c>
      <c r="CF120" s="313">
        <f t="shared" si="894"/>
        <v>640982.00000000256</v>
      </c>
      <c r="CG120" s="313">
        <f t="shared" ref="CG120:CI120" si="895">SUM(CG115:CG119)</f>
        <v>624329.97999999905</v>
      </c>
      <c r="CH120" s="313">
        <f t="shared" si="895"/>
        <v>-267471.42000000319</v>
      </c>
      <c r="CI120" s="313">
        <f t="shared" si="895"/>
        <v>825317.72999999882</v>
      </c>
      <c r="CJ120" s="313">
        <f t="shared" ref="CJ120:CL120" si="896">SUM(CJ115:CJ119)</f>
        <v>86690.340000010125</v>
      </c>
      <c r="CK120" s="313">
        <f t="shared" si="896"/>
        <v>-1530141.9899999998</v>
      </c>
      <c r="CL120" s="313">
        <f t="shared" si="896"/>
        <v>-816421.01999998093</v>
      </c>
      <c r="CM120" s="313">
        <f t="shared" ref="CM120:CN120" si="897">SUM(CM115:CM119)</f>
        <v>34611.249999999302</v>
      </c>
      <c r="CN120" s="313">
        <f t="shared" si="897"/>
        <v>-189591.52000000339</v>
      </c>
      <c r="CO120" s="313">
        <f t="shared" ref="CO120:CP120" si="898">SUM(CO115:CO119)</f>
        <v>-182893.2599999971</v>
      </c>
      <c r="CP120" s="295">
        <f t="shared" si="898"/>
        <v>-858539.02000000817</v>
      </c>
      <c r="CQ120" s="294">
        <f t="shared" ref="CQ120:CR120" si="899">SUM(CQ115:CQ119)</f>
        <v>-654628.29</v>
      </c>
      <c r="CR120" s="313">
        <f t="shared" si="899"/>
        <v>-1191271.4300000044</v>
      </c>
      <c r="CS120" s="313">
        <f t="shared" ref="CS120:DA120" si="900">SUM(CS115:CS119)</f>
        <v>-352603.00999999885</v>
      </c>
      <c r="CT120" s="313">
        <f t="shared" si="900"/>
        <v>36446.160000000265</v>
      </c>
      <c r="CU120" s="313">
        <f t="shared" si="900"/>
        <v>516209.64999999851</v>
      </c>
      <c r="CV120" s="313">
        <f t="shared" si="900"/>
        <v>-152307.80000000237</v>
      </c>
      <c r="CW120" s="313">
        <f t="shared" si="900"/>
        <v>-413290.64999999781</v>
      </c>
      <c r="CX120" s="313">
        <f t="shared" si="900"/>
        <v>186873.94999998098</v>
      </c>
      <c r="CY120" s="313">
        <f t="shared" si="900"/>
        <v>-865447.2999999891</v>
      </c>
      <c r="CZ120" s="313">
        <f t="shared" si="900"/>
        <v>0</v>
      </c>
      <c r="DA120" s="313">
        <f t="shared" si="900"/>
        <v>0</v>
      </c>
      <c r="DB120" s="295">
        <f t="shared" ref="DB120" si="901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02">IF(Q122=0,0,E122-Q122)</f>
        <v>0</v>
      </c>
      <c r="BL122" s="57">
        <f t="shared" si="902"/>
        <v>0</v>
      </c>
      <c r="BM122" s="57">
        <f t="shared" si="902"/>
        <v>0</v>
      </c>
      <c r="BN122" s="67">
        <f t="shared" si="902"/>
        <v>0</v>
      </c>
      <c r="BO122" s="67">
        <f t="shared" si="902"/>
        <v>0</v>
      </c>
      <c r="BP122" s="201">
        <f t="shared" si="902"/>
        <v>0</v>
      </c>
      <c r="BQ122" s="201">
        <f t="shared" si="902"/>
        <v>0</v>
      </c>
      <c r="BR122" s="201">
        <f t="shared" si="902"/>
        <v>0</v>
      </c>
      <c r="BS122" s="283">
        <f t="shared" ref="BS122" si="903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04">IF(AC122=0,0,Q122-AC122)</f>
        <v>0</v>
      </c>
      <c r="BX122" s="221">
        <f t="shared" ref="BX122" si="905">IF(AD122=0,0,R122-AD122)</f>
        <v>0</v>
      </c>
      <c r="BY122" s="221">
        <f t="shared" ref="BY122" si="906">IF(AE122=0,0,S122-AE122)</f>
        <v>0</v>
      </c>
      <c r="BZ122" s="221">
        <f t="shared" ref="BZ122" si="907">IF(AF122=0,0,T122-AF122)</f>
        <v>0</v>
      </c>
      <c r="CA122" s="221">
        <f t="shared" ref="CA122" si="908">IF(AG122=0,0,U122-AG122)</f>
        <v>0</v>
      </c>
      <c r="CB122" s="221">
        <f t="shared" ref="CB122" si="909">IF(AH122=0,0,V122-AH122)</f>
        <v>0</v>
      </c>
      <c r="CC122" s="221">
        <f t="shared" ref="CC122" si="910">IF(AI122=0,0,W122-AI122)</f>
        <v>0</v>
      </c>
      <c r="CD122" s="221">
        <f t="shared" ref="CD122" si="911">IF(AJ122=0,0,X122-AJ122)</f>
        <v>0</v>
      </c>
      <c r="CE122" s="283">
        <f t="shared" ref="CE122:CJ122" si="912">IF(AK122=0,0,Y122-AK122)</f>
        <v>0</v>
      </c>
      <c r="CF122" s="221">
        <f t="shared" si="912"/>
        <v>0</v>
      </c>
      <c r="CG122" s="221">
        <f t="shared" si="912"/>
        <v>0</v>
      </c>
      <c r="CH122" s="221">
        <f t="shared" si="912"/>
        <v>0</v>
      </c>
      <c r="CI122" s="221">
        <f t="shared" si="912"/>
        <v>0</v>
      </c>
      <c r="CJ122" s="221">
        <f t="shared" si="912"/>
        <v>0</v>
      </c>
      <c r="CK122" s="221">
        <f t="shared" ref="CK122" si="913">IF(AQ122=0,0,AE122-AQ122)</f>
        <v>0</v>
      </c>
      <c r="CL122" s="221">
        <f t="shared" ref="CL122:CS126" si="914">IF(AR122=0,0,AF122-AR122)</f>
        <v>0</v>
      </c>
      <c r="CM122" s="221">
        <f t="shared" si="914"/>
        <v>0</v>
      </c>
      <c r="CN122" s="221">
        <f t="shared" si="914"/>
        <v>0</v>
      </c>
      <c r="CO122" s="221">
        <f t="shared" si="914"/>
        <v>0</v>
      </c>
      <c r="CP122" s="284">
        <f t="shared" si="914"/>
        <v>0</v>
      </c>
      <c r="CQ122" s="283">
        <f t="shared" si="914"/>
        <v>0</v>
      </c>
      <c r="CR122" s="221">
        <f t="shared" si="914"/>
        <v>0</v>
      </c>
      <c r="CS122" s="221">
        <f t="shared" si="914"/>
        <v>0</v>
      </c>
      <c r="CT122" s="221">
        <f t="shared" ref="CT122:CT126" si="915">IF(AZ122=0,0,AN122-AZ122)</f>
        <v>0</v>
      </c>
      <c r="CU122" s="221">
        <f t="shared" ref="CU122:CU126" si="916">IF(BA122=0,0,AO122-BA122)</f>
        <v>0</v>
      </c>
      <c r="CV122" s="221">
        <f t="shared" ref="CV122:CV126" si="917">IF(BB122=0,0,AP122-BB122)</f>
        <v>0</v>
      </c>
      <c r="CW122" s="221">
        <f t="shared" ref="CW122:CW126" si="918">IF(BC122=0,0,AQ122-BC122)</f>
        <v>0</v>
      </c>
      <c r="CX122" s="221">
        <f t="shared" ref="CX122:CX126" si="919">IF(BD122=0,0,AR122-BD122)</f>
        <v>0</v>
      </c>
      <c r="CY122" s="221">
        <f t="shared" ref="CY122:CY126" si="920">IF(BE122=0,0,AS122-BE122)</f>
        <v>0</v>
      </c>
      <c r="CZ122" s="221">
        <f t="shared" ref="CZ122:CZ126" si="921">IF(BF122=0,0,AT122-BF122)</f>
        <v>0</v>
      </c>
      <c r="DA122" s="221">
        <f t="shared" ref="DA122:DB126" si="922">IF(BG122=0,0,AU122-BG122)</f>
        <v>0</v>
      </c>
      <c r="DB122" s="284">
        <f t="shared" si="922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>
        <v>618</v>
      </c>
      <c r="BE123" s="219">
        <v>513</v>
      </c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902"/>
        <v>293</v>
      </c>
      <c r="BL123" s="57">
        <f t="shared" si="902"/>
        <v>297</v>
      </c>
      <c r="BM123" s="57">
        <f t="shared" si="902"/>
        <v>262</v>
      </c>
      <c r="BN123" s="55">
        <f t="shared" si="902"/>
        <v>186</v>
      </c>
      <c r="BO123" s="55">
        <f t="shared" si="902"/>
        <v>151</v>
      </c>
      <c r="BP123" s="219">
        <f t="shared" si="902"/>
        <v>144</v>
      </c>
      <c r="BQ123" s="219">
        <f t="shared" si="902"/>
        <v>138</v>
      </c>
      <c r="BR123" s="219">
        <f t="shared" si="902"/>
        <v>118</v>
      </c>
      <c r="BS123" s="283">
        <f t="shared" ref="BS123" si="923">IF(Y123=0,0,M123-Y123)</f>
        <v>69</v>
      </c>
      <c r="BT123" s="221">
        <f t="shared" ref="BT123" si="924">IF(Z123=0,0,N123-Z123)</f>
        <v>16</v>
      </c>
      <c r="BU123" s="221">
        <f t="shared" ref="BU123" si="925">IF(AA123=0,0,O123-AA123)</f>
        <v>-40</v>
      </c>
      <c r="BV123" s="221">
        <f t="shared" ref="BV123" si="926">IF(AB123=0,0,P123-AB123)</f>
        <v>-215</v>
      </c>
      <c r="BW123" s="221">
        <f t="shared" ref="BW123" si="927">IF(AC123=0,0,Q123-AC123)</f>
        <v>-337</v>
      </c>
      <c r="BX123" s="221">
        <f t="shared" ref="BX123" si="928">IF(AD123=0,0,R123-AD123)</f>
        <v>-377</v>
      </c>
      <c r="BY123" s="221">
        <f t="shared" ref="BY123" si="929">IF(AE123=0,0,S123-AE123)</f>
        <v>-475</v>
      </c>
      <c r="BZ123" s="221">
        <f t="shared" ref="BZ123" si="930">IF(AF123=0,0,T123-AF123)</f>
        <v>-897</v>
      </c>
      <c r="CA123" s="221">
        <f t="shared" ref="CA123" si="931">IF(AG123=0,0,U123-AG123)</f>
        <v>-995</v>
      </c>
      <c r="CB123" s="221">
        <f t="shared" ref="CB123" si="932">IF(AH123=0,0,V123-AH123)</f>
        <v>-1066</v>
      </c>
      <c r="CC123" s="221">
        <f t="shared" ref="CC123" si="933">IF(AI123=0,0,W123-AI123)</f>
        <v>-945</v>
      </c>
      <c r="CD123" s="221">
        <f t="shared" ref="CD123" si="934">IF(AJ123=0,0,X123-AJ123)</f>
        <v>-649</v>
      </c>
      <c r="CE123" s="283">
        <f t="shared" ref="CE123" si="935">IF(AK123=0,0,Y123-AK123)</f>
        <v>-585</v>
      </c>
      <c r="CF123" s="221">
        <f t="shared" ref="CF123" si="936">IF(AL123=0,0,Z123-AL123)</f>
        <v>-560</v>
      </c>
      <c r="CG123" s="221">
        <f t="shared" ref="CG123" si="937">IF(AM123=0,0,AA123-AM123)</f>
        <v>-518</v>
      </c>
      <c r="CH123" s="221">
        <f t="shared" ref="CH123" si="938">IF(AN123=0,0,AB123-AN123)</f>
        <v>-524</v>
      </c>
      <c r="CI123" s="221">
        <f t="shared" ref="CI123" si="939">IF(AO123=0,0,AC123-AO123)</f>
        <v>-618</v>
      </c>
      <c r="CJ123" s="221">
        <f t="shared" ref="CJ123" si="940">IF(AP123=0,0,AD123-AP123)</f>
        <v>-589</v>
      </c>
      <c r="CK123" s="221">
        <f t="shared" ref="CK123" si="941">IF(AQ123=0,0,AE123-AQ123)</f>
        <v>-539</v>
      </c>
      <c r="CL123" s="221">
        <f t="shared" si="914"/>
        <v>7</v>
      </c>
      <c r="CM123" s="221">
        <f t="shared" si="914"/>
        <v>259</v>
      </c>
      <c r="CN123" s="221">
        <f t="shared" si="914"/>
        <v>403</v>
      </c>
      <c r="CO123" s="221">
        <f t="shared" si="914"/>
        <v>420</v>
      </c>
      <c r="CP123" s="284">
        <f t="shared" si="914"/>
        <v>262</v>
      </c>
      <c r="CQ123" s="283">
        <f t="shared" si="914"/>
        <v>232</v>
      </c>
      <c r="CR123" s="221">
        <f t="shared" si="914"/>
        <v>177</v>
      </c>
      <c r="CS123" s="221">
        <f t="shared" si="914"/>
        <v>170</v>
      </c>
      <c r="CT123" s="221">
        <f t="shared" si="915"/>
        <v>288</v>
      </c>
      <c r="CU123" s="221">
        <f t="shared" si="916"/>
        <v>306</v>
      </c>
      <c r="CV123" s="221">
        <f t="shared" si="917"/>
        <v>314</v>
      </c>
      <c r="CW123" s="221">
        <f t="shared" si="918"/>
        <v>436</v>
      </c>
      <c r="CX123" s="221">
        <f t="shared" si="919"/>
        <v>411</v>
      </c>
      <c r="CY123" s="221">
        <f t="shared" si="920"/>
        <v>386</v>
      </c>
      <c r="CZ123" s="221">
        <f t="shared" si="921"/>
        <v>0</v>
      </c>
      <c r="DA123" s="221">
        <f t="shared" si="922"/>
        <v>0</v>
      </c>
      <c r="DB123" s="284">
        <f t="shared" si="922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/>
      <c r="BG124" s="219"/>
      <c r="BH124" s="188"/>
      <c r="BI124" s="57">
        <f t="shared" ref="BI124:BJ126" si="942">C124-O124</f>
        <v>0</v>
      </c>
      <c r="BJ124" s="57">
        <f t="shared" si="942"/>
        <v>0</v>
      </c>
      <c r="BK124" s="57">
        <f t="shared" ref="BK124:BR126" si="943">IF(Q124=0,0,E124-Q124)</f>
        <v>0</v>
      </c>
      <c r="BL124" s="57">
        <f t="shared" si="943"/>
        <v>0</v>
      </c>
      <c r="BM124" s="57">
        <f t="shared" si="943"/>
        <v>0</v>
      </c>
      <c r="BN124" s="55">
        <f t="shared" si="943"/>
        <v>0</v>
      </c>
      <c r="BO124" s="55">
        <f t="shared" si="943"/>
        <v>0</v>
      </c>
      <c r="BP124" s="219">
        <f t="shared" si="943"/>
        <v>-15</v>
      </c>
      <c r="BQ124" s="219">
        <f t="shared" si="943"/>
        <v>-14</v>
      </c>
      <c r="BR124" s="219">
        <f t="shared" si="943"/>
        <v>-18</v>
      </c>
      <c r="BS124" s="283">
        <f t="shared" ref="BS124:BS126" si="944">IF(Y124=0,0,M124-Y124)</f>
        <v>-13</v>
      </c>
      <c r="BT124" s="221">
        <f t="shared" ref="BT124:BV126" si="945">IF(Z124=0,0,N124-Z124)</f>
        <v>-8</v>
      </c>
      <c r="BU124" s="221">
        <f t="shared" si="945"/>
        <v>-10</v>
      </c>
      <c r="BV124" s="221">
        <f t="shared" si="945"/>
        <v>-11</v>
      </c>
      <c r="BW124" s="221">
        <f t="shared" ref="BW124:BW126" si="946">IF(AC124=0,0,Q124-AC124)</f>
        <v>-7</v>
      </c>
      <c r="BX124" s="221">
        <f t="shared" ref="BX124:BX126" si="947">IF(AD124=0,0,R124-AD124)</f>
        <v>-10</v>
      </c>
      <c r="BY124" s="221">
        <f t="shared" ref="BY124:BY126" si="948">IF(AE124=0,0,S124-AE124)</f>
        <v>-5</v>
      </c>
      <c r="BZ124" s="221">
        <f t="shared" ref="BZ124:BZ126" si="949">IF(AF124=0,0,T124-AF124)</f>
        <v>-2</v>
      </c>
      <c r="CA124" s="221">
        <f t="shared" ref="CA124:CA126" si="950">IF(AG124=0,0,U124-AG124)</f>
        <v>-2</v>
      </c>
      <c r="CB124" s="221">
        <f t="shared" ref="CB124:CB126" si="951">IF(AH124=0,0,V124-AH124)</f>
        <v>0</v>
      </c>
      <c r="CC124" s="221">
        <f t="shared" ref="CC124:CC126" si="952">IF(AI124=0,0,W124-AI124)</f>
        <v>12</v>
      </c>
      <c r="CD124" s="221">
        <f t="shared" ref="CD124:CD126" si="953">IF(AJ124=0,0,X124-AJ124)</f>
        <v>17</v>
      </c>
      <c r="CE124" s="283">
        <f t="shared" ref="CE124:CJ126" si="954">IF(AK124=0,0,Y124-AK124)</f>
        <v>12</v>
      </c>
      <c r="CF124" s="221">
        <f t="shared" si="954"/>
        <v>7</v>
      </c>
      <c r="CG124" s="221">
        <f t="shared" si="954"/>
        <v>0</v>
      </c>
      <c r="CH124" s="221">
        <f t="shared" si="954"/>
        <v>0</v>
      </c>
      <c r="CI124" s="221">
        <f t="shared" si="954"/>
        <v>0</v>
      </c>
      <c r="CJ124" s="221">
        <f t="shared" si="954"/>
        <v>0</v>
      </c>
      <c r="CK124" s="221">
        <f t="shared" ref="CK124:CK126" si="955">IF(AQ124=0,0,AE124-AQ124)</f>
        <v>0</v>
      </c>
      <c r="CL124" s="221">
        <f t="shared" si="914"/>
        <v>0</v>
      </c>
      <c r="CM124" s="221">
        <f t="shared" si="914"/>
        <v>0</v>
      </c>
      <c r="CN124" s="221">
        <f t="shared" si="914"/>
        <v>0</v>
      </c>
      <c r="CO124" s="221">
        <f t="shared" si="914"/>
        <v>0</v>
      </c>
      <c r="CP124" s="284">
        <f t="shared" si="914"/>
        <v>0</v>
      </c>
      <c r="CQ124" s="283">
        <f t="shared" si="914"/>
        <v>0</v>
      </c>
      <c r="CR124" s="221">
        <f t="shared" si="914"/>
        <v>0</v>
      </c>
      <c r="CS124" s="221">
        <f t="shared" si="914"/>
        <v>0</v>
      </c>
      <c r="CT124" s="221">
        <f t="shared" si="915"/>
        <v>0</v>
      </c>
      <c r="CU124" s="221">
        <f t="shared" si="916"/>
        <v>0</v>
      </c>
      <c r="CV124" s="221">
        <f t="shared" si="917"/>
        <v>0</v>
      </c>
      <c r="CW124" s="221">
        <f t="shared" si="918"/>
        <v>0</v>
      </c>
      <c r="CX124" s="221">
        <f t="shared" si="919"/>
        <v>0</v>
      </c>
      <c r="CY124" s="221">
        <f t="shared" si="920"/>
        <v>0</v>
      </c>
      <c r="CZ124" s="221">
        <f t="shared" si="921"/>
        <v>0</v>
      </c>
      <c r="DA124" s="221">
        <f t="shared" si="922"/>
        <v>0</v>
      </c>
      <c r="DB124" s="284">
        <f t="shared" si="922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/>
      <c r="BG125" s="219"/>
      <c r="BH125" s="188"/>
      <c r="BI125" s="57">
        <f t="shared" si="942"/>
        <v>0</v>
      </c>
      <c r="BJ125" s="57">
        <f t="shared" si="942"/>
        <v>0</v>
      </c>
      <c r="BK125" s="57">
        <f t="shared" si="943"/>
        <v>0</v>
      </c>
      <c r="BL125" s="57">
        <f t="shared" si="943"/>
        <v>0</v>
      </c>
      <c r="BM125" s="57">
        <f t="shared" si="943"/>
        <v>0</v>
      </c>
      <c r="BN125" s="55">
        <f t="shared" si="943"/>
        <v>0</v>
      </c>
      <c r="BO125" s="55">
        <f t="shared" si="943"/>
        <v>0</v>
      </c>
      <c r="BP125" s="219">
        <f t="shared" si="943"/>
        <v>0</v>
      </c>
      <c r="BQ125" s="219">
        <f t="shared" si="943"/>
        <v>0</v>
      </c>
      <c r="BR125" s="219">
        <f t="shared" si="943"/>
        <v>0</v>
      </c>
      <c r="BS125" s="283">
        <f t="shared" si="944"/>
        <v>0</v>
      </c>
      <c r="BT125" s="221">
        <f t="shared" si="945"/>
        <v>0</v>
      </c>
      <c r="BU125" s="221">
        <f t="shared" si="945"/>
        <v>0</v>
      </c>
      <c r="BV125" s="221">
        <f t="shared" si="945"/>
        <v>0</v>
      </c>
      <c r="BW125" s="221">
        <f t="shared" si="946"/>
        <v>0</v>
      </c>
      <c r="BX125" s="221">
        <f t="shared" si="947"/>
        <v>0</v>
      </c>
      <c r="BY125" s="221">
        <f t="shared" si="948"/>
        <v>0</v>
      </c>
      <c r="BZ125" s="221">
        <f t="shared" si="949"/>
        <v>0</v>
      </c>
      <c r="CA125" s="221">
        <f t="shared" si="950"/>
        <v>0</v>
      </c>
      <c r="CB125" s="221">
        <f t="shared" si="951"/>
        <v>0</v>
      </c>
      <c r="CC125" s="221">
        <f t="shared" si="952"/>
        <v>0</v>
      </c>
      <c r="CD125" s="221">
        <f t="shared" si="953"/>
        <v>0</v>
      </c>
      <c r="CE125" s="283">
        <f t="shared" si="954"/>
        <v>0</v>
      </c>
      <c r="CF125" s="221">
        <f t="shared" si="954"/>
        <v>0</v>
      </c>
      <c r="CG125" s="221">
        <f t="shared" si="954"/>
        <v>0</v>
      </c>
      <c r="CH125" s="221">
        <f t="shared" si="954"/>
        <v>0</v>
      </c>
      <c r="CI125" s="221">
        <f t="shared" si="954"/>
        <v>0</v>
      </c>
      <c r="CJ125" s="221">
        <f t="shared" si="954"/>
        <v>0</v>
      </c>
      <c r="CK125" s="221">
        <f t="shared" si="955"/>
        <v>0</v>
      </c>
      <c r="CL125" s="221">
        <f t="shared" si="914"/>
        <v>0</v>
      </c>
      <c r="CM125" s="221">
        <f t="shared" si="914"/>
        <v>0</v>
      </c>
      <c r="CN125" s="221">
        <f t="shared" si="914"/>
        <v>0</v>
      </c>
      <c r="CO125" s="221">
        <f t="shared" si="914"/>
        <v>0</v>
      </c>
      <c r="CP125" s="284">
        <f t="shared" si="914"/>
        <v>0</v>
      </c>
      <c r="CQ125" s="283">
        <f t="shared" si="914"/>
        <v>0</v>
      </c>
      <c r="CR125" s="221">
        <f t="shared" si="914"/>
        <v>0</v>
      </c>
      <c r="CS125" s="221">
        <f t="shared" si="914"/>
        <v>0</v>
      </c>
      <c r="CT125" s="221">
        <f t="shared" si="915"/>
        <v>0</v>
      </c>
      <c r="CU125" s="221">
        <f t="shared" si="916"/>
        <v>0</v>
      </c>
      <c r="CV125" s="221">
        <f t="shared" si="917"/>
        <v>0</v>
      </c>
      <c r="CW125" s="221">
        <f t="shared" si="918"/>
        <v>0</v>
      </c>
      <c r="CX125" s="221">
        <f t="shared" si="919"/>
        <v>0</v>
      </c>
      <c r="CY125" s="221">
        <f t="shared" si="920"/>
        <v>0</v>
      </c>
      <c r="CZ125" s="221">
        <f t="shared" si="921"/>
        <v>0</v>
      </c>
      <c r="DA125" s="221">
        <f t="shared" si="922"/>
        <v>0</v>
      </c>
      <c r="DB125" s="284">
        <f t="shared" si="922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/>
      <c r="BG126" s="219"/>
      <c r="BH126" s="188"/>
      <c r="BI126" s="57">
        <f t="shared" si="942"/>
        <v>0</v>
      </c>
      <c r="BJ126" s="57">
        <f t="shared" si="942"/>
        <v>0</v>
      </c>
      <c r="BK126" s="57">
        <f t="shared" si="943"/>
        <v>0</v>
      </c>
      <c r="BL126" s="57">
        <f t="shared" si="943"/>
        <v>0</v>
      </c>
      <c r="BM126" s="57">
        <f t="shared" si="943"/>
        <v>0</v>
      </c>
      <c r="BN126" s="55">
        <f t="shared" si="943"/>
        <v>0</v>
      </c>
      <c r="BO126" s="55">
        <f t="shared" si="943"/>
        <v>0</v>
      </c>
      <c r="BP126" s="219">
        <f t="shared" si="943"/>
        <v>0</v>
      </c>
      <c r="BQ126" s="219">
        <f t="shared" si="943"/>
        <v>0</v>
      </c>
      <c r="BR126" s="219">
        <f t="shared" si="943"/>
        <v>0</v>
      </c>
      <c r="BS126" s="283">
        <f t="shared" si="944"/>
        <v>0</v>
      </c>
      <c r="BT126" s="221">
        <f t="shared" si="945"/>
        <v>0</v>
      </c>
      <c r="BU126" s="221">
        <f t="shared" si="945"/>
        <v>0</v>
      </c>
      <c r="BV126" s="221">
        <f t="shared" si="945"/>
        <v>0</v>
      </c>
      <c r="BW126" s="221">
        <f t="shared" si="946"/>
        <v>0</v>
      </c>
      <c r="BX126" s="221">
        <f t="shared" si="947"/>
        <v>0</v>
      </c>
      <c r="BY126" s="221">
        <f t="shared" si="948"/>
        <v>0</v>
      </c>
      <c r="BZ126" s="221">
        <f t="shared" si="949"/>
        <v>0</v>
      </c>
      <c r="CA126" s="221">
        <f t="shared" si="950"/>
        <v>0</v>
      </c>
      <c r="CB126" s="221">
        <f t="shared" si="951"/>
        <v>0</v>
      </c>
      <c r="CC126" s="221">
        <f t="shared" si="952"/>
        <v>0</v>
      </c>
      <c r="CD126" s="221">
        <f t="shared" si="953"/>
        <v>0</v>
      </c>
      <c r="CE126" s="283">
        <f t="shared" si="954"/>
        <v>0</v>
      </c>
      <c r="CF126" s="221">
        <f t="shared" si="954"/>
        <v>0</v>
      </c>
      <c r="CG126" s="221">
        <f t="shared" si="954"/>
        <v>0</v>
      </c>
      <c r="CH126" s="221">
        <f t="shared" si="954"/>
        <v>0</v>
      </c>
      <c r="CI126" s="221">
        <f t="shared" si="954"/>
        <v>0</v>
      </c>
      <c r="CJ126" s="221">
        <f t="shared" si="954"/>
        <v>0</v>
      </c>
      <c r="CK126" s="221">
        <f t="shared" si="955"/>
        <v>0</v>
      </c>
      <c r="CL126" s="221">
        <f t="shared" si="914"/>
        <v>0</v>
      </c>
      <c r="CM126" s="221">
        <f t="shared" si="914"/>
        <v>0</v>
      </c>
      <c r="CN126" s="221">
        <f t="shared" si="914"/>
        <v>0</v>
      </c>
      <c r="CO126" s="221">
        <f t="shared" si="914"/>
        <v>0</v>
      </c>
      <c r="CP126" s="284">
        <f t="shared" si="914"/>
        <v>0</v>
      </c>
      <c r="CQ126" s="283">
        <f t="shared" si="914"/>
        <v>0</v>
      </c>
      <c r="CR126" s="221">
        <f t="shared" si="914"/>
        <v>0</v>
      </c>
      <c r="CS126" s="221">
        <f t="shared" si="914"/>
        <v>0</v>
      </c>
      <c r="CT126" s="221">
        <f t="shared" si="915"/>
        <v>0</v>
      </c>
      <c r="CU126" s="221">
        <f t="shared" si="916"/>
        <v>0</v>
      </c>
      <c r="CV126" s="221">
        <f t="shared" si="917"/>
        <v>0</v>
      </c>
      <c r="CW126" s="221">
        <f t="shared" si="918"/>
        <v>0</v>
      </c>
      <c r="CX126" s="221">
        <f t="shared" si="919"/>
        <v>0</v>
      </c>
      <c r="CY126" s="221">
        <f t="shared" si="920"/>
        <v>0</v>
      </c>
      <c r="CZ126" s="221">
        <f t="shared" si="921"/>
        <v>0</v>
      </c>
      <c r="DA126" s="221">
        <f t="shared" si="922"/>
        <v>0</v>
      </c>
      <c r="DB126" s="284">
        <f t="shared" si="922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>
        <v>618</v>
      </c>
      <c r="BE127" s="57">
        <v>513</v>
      </c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411</v>
      </c>
      <c r="CY127" s="221">
        <f>SUM(CY122:CY126)</f>
        <v>386</v>
      </c>
      <c r="CZ127" s="221">
        <f>SUM(CZ122:CZ126)</f>
        <v>0</v>
      </c>
      <c r="DA127" s="221">
        <f>SUM(DA122:DA126)</f>
        <v>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>
        <v>151</v>
      </c>
      <c r="BE129" s="328">
        <v>158</v>
      </c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56">IF(Q129=0,0,E129-Q129)</f>
        <v>0</v>
      </c>
      <c r="BL129" s="57">
        <f t="shared" si="956"/>
        <v>0</v>
      </c>
      <c r="BM129" s="57">
        <f t="shared" si="956"/>
        <v>0</v>
      </c>
      <c r="BN129" s="55">
        <f t="shared" si="956"/>
        <v>0</v>
      </c>
      <c r="BO129" s="55">
        <f t="shared" si="956"/>
        <v>0</v>
      </c>
      <c r="BP129" s="219">
        <f t="shared" si="956"/>
        <v>0</v>
      </c>
      <c r="BQ129" s="219">
        <f t="shared" si="956"/>
        <v>0</v>
      </c>
      <c r="BR129" s="219">
        <f t="shared" si="956"/>
        <v>0</v>
      </c>
      <c r="BS129" s="283">
        <f t="shared" ref="BS129" si="957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58">IF(AC129=0,0,Q129-AC129)</f>
        <v>0</v>
      </c>
      <c r="BX129" s="221">
        <f t="shared" ref="BX129" si="959">IF(AD129=0,0,R129-AD129)</f>
        <v>0</v>
      </c>
      <c r="BY129" s="221">
        <f t="shared" ref="BY129" si="960">IF(AE129=0,0,S129-AE129)</f>
        <v>-295</v>
      </c>
      <c r="BZ129" s="221">
        <f t="shared" ref="BZ129" si="961">IF(AF129=0,0,T129-AF129)</f>
        <v>-201</v>
      </c>
      <c r="CA129" s="221">
        <f t="shared" ref="CA129" si="962">IF(AG129=0,0,U129-AG129)</f>
        <v>-227</v>
      </c>
      <c r="CB129" s="221">
        <f t="shared" ref="CB129" si="963">IF(AH129=0,0,V129-AH129)</f>
        <v>-179</v>
      </c>
      <c r="CC129" s="221">
        <f t="shared" ref="CC129" si="964">IF(AI129=0,0,W129-AI129)</f>
        <v>-137</v>
      </c>
      <c r="CD129" s="221">
        <f t="shared" ref="CD129" si="965">IF(AJ129=0,0,X129-AJ129)</f>
        <v>-96</v>
      </c>
      <c r="CE129" s="283">
        <f t="shared" ref="CE129:CJ129" si="966">IF(AK129=0,0,Y129-AK129)</f>
        <v>-36</v>
      </c>
      <c r="CF129" s="221">
        <f t="shared" si="966"/>
        <v>-148</v>
      </c>
      <c r="CG129" s="221">
        <f t="shared" si="966"/>
        <v>-72</v>
      </c>
      <c r="CH129" s="221">
        <f t="shared" si="966"/>
        <v>-152</v>
      </c>
      <c r="CI129" s="221">
        <f t="shared" si="966"/>
        <v>-200</v>
      </c>
      <c r="CJ129" s="221">
        <f t="shared" si="966"/>
        <v>-117</v>
      </c>
      <c r="CK129" s="221">
        <f t="shared" ref="CK129" si="967">IF(AQ129=0,0,AE129-AQ129)</f>
        <v>198</v>
      </c>
      <c r="CL129" s="221">
        <f t="shared" ref="CL129:CS129" si="968">IF(AR129=0,0,AF129-AR129)</f>
        <v>104</v>
      </c>
      <c r="CM129" s="221">
        <f t="shared" si="968"/>
        <v>127</v>
      </c>
      <c r="CN129" s="221">
        <f t="shared" si="968"/>
        <v>67</v>
      </c>
      <c r="CO129" s="221">
        <f t="shared" si="968"/>
        <v>44</v>
      </c>
      <c r="CP129" s="284">
        <f t="shared" si="968"/>
        <v>26</v>
      </c>
      <c r="CQ129" s="283">
        <f t="shared" si="968"/>
        <v>-77</v>
      </c>
      <c r="CR129" s="221">
        <f t="shared" si="968"/>
        <v>37</v>
      </c>
      <c r="CS129" s="221">
        <f t="shared" si="968"/>
        <v>28</v>
      </c>
      <c r="CT129" s="221">
        <f t="shared" ref="CT129" si="969">IF(AZ129=0,0,AN129-AZ129)</f>
        <v>26</v>
      </c>
      <c r="CU129" s="221">
        <f t="shared" ref="CU129" si="970">IF(BA129=0,0,AO129-BA129)</f>
        <v>119</v>
      </c>
      <c r="CV129" s="221">
        <f t="shared" ref="CV129" si="971">IF(BB129=0,0,AP129-BB129)</f>
        <v>-27</v>
      </c>
      <c r="CW129" s="221">
        <f t="shared" ref="CW129" si="972">IF(BC129=0,0,AQ129-BC129)</f>
        <v>-60</v>
      </c>
      <c r="CX129" s="221">
        <f t="shared" ref="CX129" si="973">IF(BD129=0,0,AR129-BD129)</f>
        <v>-54</v>
      </c>
      <c r="CY129" s="221">
        <f t="shared" ref="CY129" si="974">IF(BE129=0,0,AS129-BE129)</f>
        <v>-58</v>
      </c>
      <c r="CZ129" s="221">
        <f t="shared" ref="CZ129" si="975">IF(BF129=0,0,AT129-BF129)</f>
        <v>0</v>
      </c>
      <c r="DA129" s="221">
        <f t="shared" ref="DA129:DB129" si="976">IF(BG129=0,0,AU129-BG129)</f>
        <v>0</v>
      </c>
      <c r="DB129" s="284">
        <f t="shared" si="976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>
        <v>4</v>
      </c>
      <c r="BE130" s="328">
        <v>13</v>
      </c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977">IF(Q130=0,0,E130-Q130)</f>
        <v>0</v>
      </c>
      <c r="BL130" s="57">
        <f t="shared" si="977"/>
        <v>0</v>
      </c>
      <c r="BM130" s="57">
        <f t="shared" si="977"/>
        <v>0</v>
      </c>
      <c r="BN130" s="55">
        <f t="shared" si="977"/>
        <v>0</v>
      </c>
      <c r="BO130" s="55">
        <f t="shared" si="977"/>
        <v>0</v>
      </c>
      <c r="BP130" s="219">
        <f t="shared" si="977"/>
        <v>0</v>
      </c>
      <c r="BQ130" s="219">
        <f t="shared" si="977"/>
        <v>0</v>
      </c>
      <c r="BR130" s="219">
        <f t="shared" si="977"/>
        <v>0</v>
      </c>
      <c r="BS130" s="283">
        <f t="shared" ref="BS130" si="978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79">IF(AC130=0,0,Q130-AC130)</f>
        <v>0</v>
      </c>
      <c r="BX130" s="221">
        <f t="shared" ref="BX130" si="980">IF(AD130=0,0,R130-AD130)</f>
        <v>0</v>
      </c>
      <c r="BY130" s="221">
        <f t="shared" ref="BY130" si="981">IF(AE130=0,0,S130-AE130)</f>
        <v>0</v>
      </c>
      <c r="BZ130" s="221">
        <f t="shared" ref="BZ130" si="982">IF(AF130=0,0,T130-AF130)</f>
        <v>-125</v>
      </c>
      <c r="CA130" s="221">
        <f t="shared" ref="CA130" si="983">IF(AG130=0,0,U130-AG130)</f>
        <v>-49</v>
      </c>
      <c r="CB130" s="221">
        <f t="shared" ref="CB130" si="984">IF(AH130=0,0,V130-AH130)</f>
        <v>-24</v>
      </c>
      <c r="CC130" s="221">
        <f t="shared" ref="CC130" si="985">IF(AI130=0,0,W130-AI130)</f>
        <v>-4</v>
      </c>
      <c r="CD130" s="221">
        <f t="shared" ref="CD130" si="986">IF(AJ130=0,0,X130-AJ130)</f>
        <v>-8</v>
      </c>
      <c r="CE130" s="283">
        <f t="shared" ref="CE130:CJ130" si="987">IF(AK130=0,0,Y130-AK130)</f>
        <v>-1</v>
      </c>
      <c r="CF130" s="221">
        <f t="shared" si="987"/>
        <v>-3</v>
      </c>
      <c r="CG130" s="221">
        <f t="shared" si="987"/>
        <v>-11</v>
      </c>
      <c r="CH130" s="221">
        <f t="shared" si="987"/>
        <v>-19</v>
      </c>
      <c r="CI130" s="221">
        <f t="shared" si="987"/>
        <v>-7</v>
      </c>
      <c r="CJ130" s="221">
        <f t="shared" si="987"/>
        <v>-4</v>
      </c>
      <c r="CK130" s="221">
        <f t="shared" ref="CK130" si="988">IF(AQ130=0,0,AE130-AQ130)</f>
        <v>-111</v>
      </c>
      <c r="CL130" s="221">
        <f t="shared" ref="CL130:CS130" si="989">IF(AR130=0,0,AF130-AR130)</f>
        <v>115</v>
      </c>
      <c r="CM130" s="221">
        <f t="shared" si="989"/>
        <v>13</v>
      </c>
      <c r="CN130" s="221">
        <f t="shared" si="989"/>
        <v>-4</v>
      </c>
      <c r="CO130" s="221">
        <f t="shared" si="989"/>
        <v>-5</v>
      </c>
      <c r="CP130" s="284">
        <f t="shared" si="989"/>
        <v>6</v>
      </c>
      <c r="CQ130" s="283">
        <f t="shared" si="989"/>
        <v>-18</v>
      </c>
      <c r="CR130" s="221">
        <f t="shared" si="989"/>
        <v>-4</v>
      </c>
      <c r="CS130" s="221">
        <f t="shared" si="989"/>
        <v>7</v>
      </c>
      <c r="CT130" s="221">
        <f t="shared" ref="CT130" si="990">IF(AZ130=0,0,AN130-AZ130)</f>
        <v>-3</v>
      </c>
      <c r="CU130" s="221">
        <f t="shared" ref="CU130" si="991">IF(BA130=0,0,AO130-BA130)</f>
        <v>-104</v>
      </c>
      <c r="CV130" s="221">
        <f t="shared" ref="CV130" si="992">IF(BB130=0,0,AP130-BB130)</f>
        <v>-95</v>
      </c>
      <c r="CW130" s="221">
        <f t="shared" ref="CW130" si="993">IF(BC130=0,0,AQ130-BC130)</f>
        <v>72</v>
      </c>
      <c r="CX130" s="221">
        <f t="shared" ref="CX130" si="994">IF(BD130=0,0,AR130-BD130)</f>
        <v>6</v>
      </c>
      <c r="CY130" s="221">
        <f t="shared" ref="CY130" si="995">IF(BE130=0,0,AS130-BE130)</f>
        <v>23</v>
      </c>
      <c r="CZ130" s="221">
        <f t="shared" ref="CZ130" si="996">IF(BF130=0,0,AT130-BF130)</f>
        <v>0</v>
      </c>
      <c r="DA130" s="221">
        <f t="shared" ref="DA130:DB130" si="997">IF(BG130=0,0,AU130-BG130)</f>
        <v>0</v>
      </c>
      <c r="DB130" s="284">
        <f t="shared" si="997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>
        <v>5</v>
      </c>
      <c r="BE131" s="328">
        <v>6</v>
      </c>
      <c r="BF131" s="328"/>
      <c r="BG131" s="328"/>
      <c r="BH131" s="203"/>
      <c r="BI131" s="120">
        <f t="shared" ref="BI131:BJ133" si="998">C131-O131</f>
        <v>-1</v>
      </c>
      <c r="BJ131" s="120">
        <f t="shared" si="998"/>
        <v>4</v>
      </c>
      <c r="BK131" s="57">
        <f t="shared" ref="BK131:BR133" si="999">IF(Q131=0,0,E131-Q131)</f>
        <v>0</v>
      </c>
      <c r="BL131" s="57">
        <f t="shared" si="999"/>
        <v>0</v>
      </c>
      <c r="BM131" s="57">
        <f t="shared" si="999"/>
        <v>0</v>
      </c>
      <c r="BN131" s="55">
        <f t="shared" si="999"/>
        <v>0</v>
      </c>
      <c r="BO131" s="55">
        <f t="shared" si="999"/>
        <v>0</v>
      </c>
      <c r="BP131" s="219">
        <f t="shared" si="999"/>
        <v>7</v>
      </c>
      <c r="BQ131" s="219">
        <f t="shared" si="999"/>
        <v>0</v>
      </c>
      <c r="BR131" s="219">
        <f t="shared" si="999"/>
        <v>2</v>
      </c>
      <c r="BS131" s="283">
        <f t="shared" ref="BS131:BS133" si="1000">IF(Y131=0,0,M131-Y131)</f>
        <v>-1</v>
      </c>
      <c r="BT131" s="221">
        <f t="shared" ref="BT131:BV133" si="1001">IF(Z131=0,0,N131-Z131)</f>
        <v>2</v>
      </c>
      <c r="BU131" s="221">
        <f t="shared" si="1001"/>
        <v>-5</v>
      </c>
      <c r="BV131" s="221">
        <f t="shared" si="1001"/>
        <v>0</v>
      </c>
      <c r="BW131" s="221">
        <f t="shared" ref="BW131:BW133" si="1002">IF(AC131=0,0,Q131-AC131)</f>
        <v>-10</v>
      </c>
      <c r="BX131" s="221">
        <f t="shared" ref="BX131:BX133" si="1003">IF(AD131=0,0,R131-AD131)</f>
        <v>0</v>
      </c>
      <c r="BY131" s="221">
        <f t="shared" ref="BY131:BY133" si="1004">IF(AE131=0,0,S131-AE131)</f>
        <v>0</v>
      </c>
      <c r="BZ131" s="221">
        <f t="shared" ref="BZ131:BZ133" si="1005">IF(AF131=0,0,T131-AF131)</f>
        <v>-5</v>
      </c>
      <c r="CA131" s="221">
        <f t="shared" ref="CA131:CA133" si="1006">IF(AG131=0,0,U131-AG131)</f>
        <v>-10</v>
      </c>
      <c r="CB131" s="221">
        <f t="shared" ref="CB131:CB133" si="1007">IF(AH131=0,0,V131-AH131)</f>
        <v>-5</v>
      </c>
      <c r="CC131" s="221">
        <f t="shared" ref="CC131:CC133" si="1008">IF(AI131=0,0,W131-AI131)</f>
        <v>-4</v>
      </c>
      <c r="CD131" s="221">
        <f t="shared" ref="CD131:CD133" si="1009">IF(AJ131=0,0,X131-AJ131)</f>
        <v>-3</v>
      </c>
      <c r="CE131" s="283">
        <f t="shared" ref="CE131:CJ133" si="1010">IF(AK131=0,0,Y131-AK131)</f>
        <v>0</v>
      </c>
      <c r="CF131" s="221">
        <f t="shared" si="1010"/>
        <v>-13</v>
      </c>
      <c r="CG131" s="221">
        <f t="shared" si="1010"/>
        <v>5</v>
      </c>
      <c r="CH131" s="221">
        <f t="shared" si="1010"/>
        <v>0</v>
      </c>
      <c r="CI131" s="221">
        <f t="shared" si="1010"/>
        <v>6</v>
      </c>
      <c r="CJ131" s="221">
        <f t="shared" si="1010"/>
        <v>-4</v>
      </c>
      <c r="CK131" s="221">
        <f t="shared" ref="CK131:CK133" si="1011">IF(AQ131=0,0,AE131-AQ131)</f>
        <v>-3</v>
      </c>
      <c r="CL131" s="221">
        <f t="shared" ref="CL131:CS133" si="1012">IF(AR131=0,0,AF131-AR131)</f>
        <v>-1</v>
      </c>
      <c r="CM131" s="221">
        <f t="shared" si="1012"/>
        <v>6</v>
      </c>
      <c r="CN131" s="221">
        <f t="shared" si="1012"/>
        <v>5</v>
      </c>
      <c r="CO131" s="221">
        <f t="shared" si="1012"/>
        <v>-1</v>
      </c>
      <c r="CP131" s="284">
        <f t="shared" si="1012"/>
        <v>3</v>
      </c>
      <c r="CQ131" s="283">
        <f t="shared" si="1012"/>
        <v>-8</v>
      </c>
      <c r="CR131" s="221">
        <f t="shared" si="1012"/>
        <v>11</v>
      </c>
      <c r="CS131" s="221">
        <f t="shared" si="1012"/>
        <v>-4</v>
      </c>
      <c r="CT131" s="221">
        <f t="shared" ref="CT131:CT133" si="1013">IF(AZ131=0,0,AN131-AZ131)</f>
        <v>-8</v>
      </c>
      <c r="CU131" s="221">
        <f t="shared" ref="CU131:CU133" si="1014">IF(BA131=0,0,AO131-BA131)</f>
        <v>-3</v>
      </c>
      <c r="CV131" s="221">
        <f t="shared" ref="CV131:CV133" si="1015">IF(BB131=0,0,AP131-BB131)</f>
        <v>-4</v>
      </c>
      <c r="CW131" s="221">
        <f t="shared" ref="CW131:CW133" si="1016">IF(BC131=0,0,AQ131-BC131)</f>
        <v>-6</v>
      </c>
      <c r="CX131" s="221">
        <f t="shared" ref="CX131:CX133" si="1017">IF(BD131=0,0,AR131-BD131)</f>
        <v>1</v>
      </c>
      <c r="CY131" s="221">
        <f t="shared" ref="CY131:CY133" si="1018">IF(BE131=0,0,AS131-BE131)</f>
        <v>-2</v>
      </c>
      <c r="CZ131" s="221">
        <f t="shared" ref="CZ131:CZ133" si="1019">IF(BF131=0,0,AT131-BF131)</f>
        <v>0</v>
      </c>
      <c r="DA131" s="221">
        <f t="shared" ref="DA131:DB133" si="1020">IF(BG131=0,0,AU131-BG131)</f>
        <v>0</v>
      </c>
      <c r="DB131" s="284">
        <f t="shared" si="1020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>
        <v>2</v>
      </c>
      <c r="BE132" s="328">
        <v>5</v>
      </c>
      <c r="BF132" s="328"/>
      <c r="BG132" s="328"/>
      <c r="BH132" s="203"/>
      <c r="BI132" s="120">
        <f t="shared" si="998"/>
        <v>-1</v>
      </c>
      <c r="BJ132" s="120">
        <f t="shared" si="998"/>
        <v>4</v>
      </c>
      <c r="BK132" s="57">
        <f t="shared" si="999"/>
        <v>0</v>
      </c>
      <c r="BL132" s="57">
        <f t="shared" si="999"/>
        <v>0</v>
      </c>
      <c r="BM132" s="57">
        <f t="shared" si="999"/>
        <v>0</v>
      </c>
      <c r="BN132" s="55">
        <f t="shared" si="999"/>
        <v>0</v>
      </c>
      <c r="BO132" s="55">
        <f t="shared" si="999"/>
        <v>0</v>
      </c>
      <c r="BP132" s="219">
        <f t="shared" si="999"/>
        <v>11</v>
      </c>
      <c r="BQ132" s="219">
        <f t="shared" si="999"/>
        <v>-1</v>
      </c>
      <c r="BR132" s="219">
        <f t="shared" si="999"/>
        <v>2</v>
      </c>
      <c r="BS132" s="283">
        <f t="shared" si="1000"/>
        <v>0</v>
      </c>
      <c r="BT132" s="221">
        <f t="shared" si="1001"/>
        <v>3</v>
      </c>
      <c r="BU132" s="221">
        <f t="shared" si="1001"/>
        <v>-1</v>
      </c>
      <c r="BV132" s="221">
        <f t="shared" si="1001"/>
        <v>-1</v>
      </c>
      <c r="BW132" s="221">
        <f t="shared" si="1002"/>
        <v>-4</v>
      </c>
      <c r="BX132" s="221">
        <f t="shared" si="1003"/>
        <v>-3</v>
      </c>
      <c r="BY132" s="221">
        <f t="shared" si="1004"/>
        <v>-3</v>
      </c>
      <c r="BZ132" s="221">
        <f t="shared" si="1005"/>
        <v>-6</v>
      </c>
      <c r="CA132" s="221">
        <f t="shared" si="1006"/>
        <v>-6</v>
      </c>
      <c r="CB132" s="221">
        <f t="shared" si="1007"/>
        <v>-9</v>
      </c>
      <c r="CC132" s="221">
        <f t="shared" si="1008"/>
        <v>0</v>
      </c>
      <c r="CD132" s="221">
        <f t="shared" si="1009"/>
        <v>-3</v>
      </c>
      <c r="CE132" s="283">
        <f t="shared" si="1010"/>
        <v>-3</v>
      </c>
      <c r="CF132" s="221">
        <f t="shared" si="1010"/>
        <v>-5</v>
      </c>
      <c r="CG132" s="221">
        <f t="shared" si="1010"/>
        <v>-1</v>
      </c>
      <c r="CH132" s="221">
        <f t="shared" si="1010"/>
        <v>0</v>
      </c>
      <c r="CI132" s="221">
        <f t="shared" si="1010"/>
        <v>-7</v>
      </c>
      <c r="CJ132" s="221">
        <f t="shared" si="1010"/>
        <v>-3</v>
      </c>
      <c r="CK132" s="221">
        <f t="shared" si="1011"/>
        <v>-1</v>
      </c>
      <c r="CL132" s="221">
        <f t="shared" si="1012"/>
        <v>3</v>
      </c>
      <c r="CM132" s="221">
        <f t="shared" si="1012"/>
        <v>2</v>
      </c>
      <c r="CN132" s="221">
        <f t="shared" si="1012"/>
        <v>5</v>
      </c>
      <c r="CO132" s="221">
        <f t="shared" si="1012"/>
        <v>-4</v>
      </c>
      <c r="CP132" s="284">
        <f t="shared" si="1012"/>
        <v>1</v>
      </c>
      <c r="CQ132" s="283">
        <f t="shared" si="1012"/>
        <v>1</v>
      </c>
      <c r="CR132" s="221">
        <f t="shared" si="1012"/>
        <v>1</v>
      </c>
      <c r="CS132" s="221">
        <f t="shared" si="1012"/>
        <v>-3</v>
      </c>
      <c r="CT132" s="221">
        <f t="shared" si="1013"/>
        <v>-5</v>
      </c>
      <c r="CU132" s="221">
        <f t="shared" si="1014"/>
        <v>5</v>
      </c>
      <c r="CV132" s="221">
        <f t="shared" si="1015"/>
        <v>-9</v>
      </c>
      <c r="CW132" s="221">
        <f t="shared" si="1016"/>
        <v>-4</v>
      </c>
      <c r="CX132" s="221">
        <f t="shared" si="1017"/>
        <v>1</v>
      </c>
      <c r="CY132" s="221">
        <f t="shared" si="1018"/>
        <v>-1</v>
      </c>
      <c r="CZ132" s="221">
        <f t="shared" si="1019"/>
        <v>0</v>
      </c>
      <c r="DA132" s="221">
        <f t="shared" si="1020"/>
        <v>0</v>
      </c>
      <c r="DB132" s="284">
        <f t="shared" si="1020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/>
      <c r="BG133" s="328"/>
      <c r="BH133" s="203"/>
      <c r="BI133" s="120">
        <f t="shared" si="998"/>
        <v>0</v>
      </c>
      <c r="BJ133" s="120">
        <f t="shared" si="998"/>
        <v>0</v>
      </c>
      <c r="BK133" s="57">
        <f t="shared" si="999"/>
        <v>0</v>
      </c>
      <c r="BL133" s="57">
        <f t="shared" si="999"/>
        <v>0</v>
      </c>
      <c r="BM133" s="57">
        <f t="shared" si="999"/>
        <v>0</v>
      </c>
      <c r="BN133" s="55">
        <f t="shared" si="999"/>
        <v>0</v>
      </c>
      <c r="BO133" s="55">
        <f t="shared" si="999"/>
        <v>0</v>
      </c>
      <c r="BP133" s="219">
        <f t="shared" si="999"/>
        <v>0</v>
      </c>
      <c r="BQ133" s="219">
        <f t="shared" si="999"/>
        <v>0</v>
      </c>
      <c r="BR133" s="219">
        <f t="shared" si="999"/>
        <v>0</v>
      </c>
      <c r="BS133" s="283">
        <f t="shared" si="1000"/>
        <v>0</v>
      </c>
      <c r="BT133" s="221">
        <f t="shared" si="1001"/>
        <v>0</v>
      </c>
      <c r="BU133" s="221">
        <f t="shared" si="1001"/>
        <v>0</v>
      </c>
      <c r="BV133" s="221">
        <f t="shared" si="1001"/>
        <v>0</v>
      </c>
      <c r="BW133" s="221">
        <f t="shared" si="1002"/>
        <v>0</v>
      </c>
      <c r="BX133" s="221">
        <f t="shared" si="1003"/>
        <v>0</v>
      </c>
      <c r="BY133" s="221">
        <f t="shared" si="1004"/>
        <v>0</v>
      </c>
      <c r="BZ133" s="221">
        <f t="shared" si="1005"/>
        <v>0</v>
      </c>
      <c r="CA133" s="221">
        <f t="shared" si="1006"/>
        <v>0</v>
      </c>
      <c r="CB133" s="221">
        <f t="shared" si="1007"/>
        <v>0</v>
      </c>
      <c r="CC133" s="221">
        <f t="shared" si="1008"/>
        <v>0</v>
      </c>
      <c r="CD133" s="221">
        <f t="shared" si="1009"/>
        <v>0</v>
      </c>
      <c r="CE133" s="283">
        <f t="shared" si="1010"/>
        <v>0</v>
      </c>
      <c r="CF133" s="221">
        <f t="shared" si="1010"/>
        <v>0</v>
      </c>
      <c r="CG133" s="221">
        <f t="shared" si="1010"/>
        <v>0</v>
      </c>
      <c r="CH133" s="221">
        <f t="shared" si="1010"/>
        <v>0</v>
      </c>
      <c r="CI133" s="221">
        <f t="shared" si="1010"/>
        <v>0</v>
      </c>
      <c r="CJ133" s="221">
        <f t="shared" si="1010"/>
        <v>0</v>
      </c>
      <c r="CK133" s="221">
        <f t="shared" si="1011"/>
        <v>0</v>
      </c>
      <c r="CL133" s="221">
        <f t="shared" si="1012"/>
        <v>0</v>
      </c>
      <c r="CM133" s="221">
        <f t="shared" si="1012"/>
        <v>0</v>
      </c>
      <c r="CN133" s="221">
        <f t="shared" si="1012"/>
        <v>0</v>
      </c>
      <c r="CO133" s="221">
        <f t="shared" si="1012"/>
        <v>0</v>
      </c>
      <c r="CP133" s="284">
        <f t="shared" si="1012"/>
        <v>0</v>
      </c>
      <c r="CQ133" s="283">
        <f t="shared" si="1012"/>
        <v>0</v>
      </c>
      <c r="CR133" s="221">
        <f t="shared" si="1012"/>
        <v>0</v>
      </c>
      <c r="CS133" s="221">
        <f t="shared" si="1012"/>
        <v>0</v>
      </c>
      <c r="CT133" s="221">
        <f t="shared" si="1013"/>
        <v>0</v>
      </c>
      <c r="CU133" s="221">
        <f t="shared" si="1014"/>
        <v>0</v>
      </c>
      <c r="CV133" s="221">
        <f t="shared" si="1015"/>
        <v>0</v>
      </c>
      <c r="CW133" s="221">
        <f t="shared" si="1016"/>
        <v>0</v>
      </c>
      <c r="CX133" s="221">
        <f t="shared" si="1017"/>
        <v>0</v>
      </c>
      <c r="CY133" s="221">
        <f t="shared" si="1018"/>
        <v>0</v>
      </c>
      <c r="CZ133" s="221">
        <f t="shared" si="1019"/>
        <v>0</v>
      </c>
      <c r="DA133" s="221">
        <f t="shared" si="1020"/>
        <v>0</v>
      </c>
      <c r="DB133" s="284">
        <f t="shared" si="1020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>
        <v>162</v>
      </c>
      <c r="BE134" s="124">
        <v>182</v>
      </c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-46</v>
      </c>
      <c r="CY134" s="328">
        <f>SUM(CY129:CY133)</f>
        <v>-38</v>
      </c>
      <c r="CZ134" s="328">
        <f>SUM(CZ129:CZ133)</f>
        <v>0</v>
      </c>
      <c r="DA134" s="328">
        <f>SUM(DA129:DA133)</f>
        <v>0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>
        <v>1068</v>
      </c>
      <c r="BE136" s="191">
        <v>774</v>
      </c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1021">IF(Q136=0,0,E136-Q136)</f>
        <v>711</v>
      </c>
      <c r="BL136" s="57">
        <f t="shared" si="1021"/>
        <v>755</v>
      </c>
      <c r="BM136" s="57">
        <f t="shared" si="1021"/>
        <v>806</v>
      </c>
      <c r="BN136" s="55">
        <f t="shared" si="1021"/>
        <v>722</v>
      </c>
      <c r="BO136" s="55">
        <f t="shared" si="1021"/>
        <v>609</v>
      </c>
      <c r="BP136" s="219">
        <f t="shared" si="1021"/>
        <v>606</v>
      </c>
      <c r="BQ136" s="219">
        <f t="shared" si="1021"/>
        <v>351</v>
      </c>
      <c r="BR136" s="219">
        <f t="shared" si="1021"/>
        <v>273</v>
      </c>
      <c r="BS136" s="283">
        <f t="shared" ref="BS136" si="1022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23">IF(AC136=0,0,Q136-AC136)</f>
        <v>-64</v>
      </c>
      <c r="BX136" s="221">
        <f t="shared" ref="BX136" si="1024">IF(AD136=0,0,R136-AD136)</f>
        <v>-214</v>
      </c>
      <c r="BY136" s="221">
        <f t="shared" ref="BY136" si="1025">IF(AE136=0,0,S136-AE136)</f>
        <v>-805</v>
      </c>
      <c r="BZ136" s="221">
        <f t="shared" ref="BZ136" si="1026">IF(AF136=0,0,T136-AF136)</f>
        <v>-768</v>
      </c>
      <c r="CA136" s="221">
        <f t="shared" ref="CA136" si="1027">IF(AG136=0,0,U136-AG136)</f>
        <v>-559</v>
      </c>
      <c r="CB136" s="221">
        <f t="shared" ref="CB136" si="1028">IF(AH136=0,0,V136-AH136)</f>
        <v>-533</v>
      </c>
      <c r="CC136" s="221">
        <f t="shared" ref="CC136" si="1029">IF(AI136=0,0,W136-AI136)</f>
        <v>-319</v>
      </c>
      <c r="CD136" s="221">
        <f t="shared" ref="CD136" si="1030">IF(AJ136=0,0,X136-AJ136)</f>
        <v>-224</v>
      </c>
      <c r="CE136" s="283">
        <f t="shared" ref="CE136:CJ136" si="1031">IF(AK136=0,0,Y136-AK136)</f>
        <v>-324</v>
      </c>
      <c r="CF136" s="221">
        <f t="shared" si="1031"/>
        <v>-428</v>
      </c>
      <c r="CG136" s="221">
        <f t="shared" si="1031"/>
        <v>-405</v>
      </c>
      <c r="CH136" s="221">
        <f t="shared" si="1031"/>
        <v>-568</v>
      </c>
      <c r="CI136" s="221">
        <f t="shared" si="1031"/>
        <v>-520</v>
      </c>
      <c r="CJ136" s="221">
        <f t="shared" si="1031"/>
        <v>-374</v>
      </c>
      <c r="CK136" s="221">
        <f t="shared" ref="CK136" si="1032">IF(AQ136=0,0,AE136-AQ136)</f>
        <v>315</v>
      </c>
      <c r="CL136" s="221">
        <f t="shared" ref="CL136:CS136" si="1033">IF(AR136=0,0,AF136-AR136)</f>
        <v>252</v>
      </c>
      <c r="CM136" s="221">
        <f t="shared" si="1033"/>
        <v>146</v>
      </c>
      <c r="CN136" s="221">
        <f t="shared" si="1033"/>
        <v>112</v>
      </c>
      <c r="CO136" s="221">
        <f t="shared" si="1033"/>
        <v>120</v>
      </c>
      <c r="CP136" s="284">
        <f t="shared" si="1033"/>
        <v>61</v>
      </c>
      <c r="CQ136" s="283">
        <f t="shared" si="1033"/>
        <v>40</v>
      </c>
      <c r="CR136" s="221">
        <f t="shared" si="1033"/>
        <v>118</v>
      </c>
      <c r="CS136" s="221">
        <f t="shared" si="1033"/>
        <v>65</v>
      </c>
      <c r="CT136" s="221">
        <f t="shared" ref="CT136" si="1034">IF(AZ136=0,0,AN136-AZ136)</f>
        <v>123</v>
      </c>
      <c r="CU136" s="221">
        <f t="shared" ref="CU136" si="1035">IF(BA136=0,0,AO136-BA136)</f>
        <v>90</v>
      </c>
      <c r="CV136" s="221">
        <f t="shared" ref="CV136" si="1036">IF(BB136=0,0,AP136-BB136)</f>
        <v>157</v>
      </c>
      <c r="CW136" s="221">
        <f t="shared" ref="CW136" si="1037">IF(BC136=0,0,AQ136-BC136)</f>
        <v>56</v>
      </c>
      <c r="CX136" s="221">
        <f t="shared" ref="CX136" si="1038">IF(BD136=0,0,AR136-BD136)</f>
        <v>-212</v>
      </c>
      <c r="CY136" s="221">
        <f t="shared" ref="CY136" si="1039">IF(BE136=0,0,AS136-BE136)</f>
        <v>28</v>
      </c>
      <c r="CZ136" s="221">
        <f t="shared" ref="CZ136" si="1040">IF(BF136=0,0,AT136-BF136)</f>
        <v>0</v>
      </c>
      <c r="DA136" s="221">
        <f t="shared" ref="DA136:DB136" si="1041">IF(BG136=0,0,AU136-BG136)</f>
        <v>0</v>
      </c>
      <c r="DB136" s="284">
        <f t="shared" si="1041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>
        <v>355</v>
      </c>
      <c r="BE137" s="191">
        <v>369</v>
      </c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1042">IF(Q137=0,0,E137-Q137)</f>
        <v>248</v>
      </c>
      <c r="BL137" s="57">
        <f t="shared" si="1042"/>
        <v>254</v>
      </c>
      <c r="BM137" s="57">
        <f t="shared" si="1042"/>
        <v>270</v>
      </c>
      <c r="BN137" s="55">
        <f t="shared" si="1042"/>
        <v>311</v>
      </c>
      <c r="BO137" s="55">
        <f t="shared" si="1042"/>
        <v>354</v>
      </c>
      <c r="BP137" s="219">
        <f t="shared" si="1042"/>
        <v>305</v>
      </c>
      <c r="BQ137" s="219">
        <f t="shared" si="1042"/>
        <v>238</v>
      </c>
      <c r="BR137" s="219">
        <f t="shared" si="1042"/>
        <v>165</v>
      </c>
      <c r="BS137" s="283">
        <f t="shared" ref="BS137" si="1043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44">IF(AD137=0,0,R137-AD137)</f>
        <v>-23</v>
      </c>
      <c r="BY137" s="221">
        <f t="shared" ref="BY137" si="1045">IF(AE137=0,0,S137-AE137)</f>
        <v>-67</v>
      </c>
      <c r="BZ137" s="221">
        <f t="shared" ref="BZ137" si="1046">IF(AF137=0,0,T137-AF137)</f>
        <v>-151</v>
      </c>
      <c r="CA137" s="221">
        <f t="shared" ref="CA137" si="1047">IF(AG137=0,0,U137-AG137)</f>
        <v>-128</v>
      </c>
      <c r="CB137" s="221">
        <f t="shared" ref="CB137" si="1048">IF(AH137=0,0,V137-AH137)</f>
        <v>-71</v>
      </c>
      <c r="CC137" s="221">
        <f t="shared" ref="CC137" si="1049">IF(AI137=0,0,W137-AI137)</f>
        <v>-45</v>
      </c>
      <c r="CD137" s="221">
        <f t="shared" ref="CD137" si="1050">IF(AJ137=0,0,X137-AJ137)</f>
        <v>-23</v>
      </c>
      <c r="CE137" s="283">
        <f t="shared" ref="CE137:CJ137" si="1051">IF(AK137=0,0,Y137-AK137)</f>
        <v>42</v>
      </c>
      <c r="CF137" s="221">
        <f t="shared" si="1051"/>
        <v>11</v>
      </c>
      <c r="CG137" s="221">
        <f t="shared" si="1051"/>
        <v>-16</v>
      </c>
      <c r="CH137" s="221">
        <f t="shared" si="1051"/>
        <v>-4</v>
      </c>
      <c r="CI137" s="221">
        <f t="shared" si="1051"/>
        <v>-65</v>
      </c>
      <c r="CJ137" s="221">
        <f t="shared" si="1051"/>
        <v>17</v>
      </c>
      <c r="CK137" s="221">
        <f t="shared" ref="CK137" si="1052">IF(AQ137=0,0,AE137-AQ137)</f>
        <v>-14</v>
      </c>
      <c r="CL137" s="221">
        <f t="shared" ref="CL137:CS137" si="1053">IF(AR137=0,0,AF137-AR137)</f>
        <v>51</v>
      </c>
      <c r="CM137" s="221">
        <f t="shared" si="1053"/>
        <v>36</v>
      </c>
      <c r="CN137" s="221">
        <f t="shared" si="1053"/>
        <v>-49</v>
      </c>
      <c r="CO137" s="221">
        <f t="shared" si="1053"/>
        <v>-51</v>
      </c>
      <c r="CP137" s="284">
        <f t="shared" si="1053"/>
        <v>-20</v>
      </c>
      <c r="CQ137" s="283">
        <f t="shared" si="1053"/>
        <v>-67</v>
      </c>
      <c r="CR137" s="221">
        <f t="shared" si="1053"/>
        <v>-41</v>
      </c>
      <c r="CS137" s="221">
        <f t="shared" si="1053"/>
        <v>-55</v>
      </c>
      <c r="CT137" s="221">
        <f t="shared" ref="CT137" si="1054">IF(AZ137=0,0,AN137-AZ137)</f>
        <v>-70</v>
      </c>
      <c r="CU137" s="221">
        <f t="shared" ref="CU137" si="1055">IF(BA137=0,0,AO137-BA137)</f>
        <v>-175</v>
      </c>
      <c r="CV137" s="221">
        <f t="shared" ref="CV137" si="1056">IF(BB137=0,0,AP137-BB137)</f>
        <v>-178</v>
      </c>
      <c r="CW137" s="221">
        <f t="shared" ref="CW137" si="1057">IF(BC137=0,0,AQ137-BC137)</f>
        <v>-94</v>
      </c>
      <c r="CX137" s="221">
        <f t="shared" ref="CX137" si="1058">IF(BD137=0,0,AR137-BD137)</f>
        <v>-111</v>
      </c>
      <c r="CY137" s="221">
        <f t="shared" ref="CY137" si="1059">IF(BE137=0,0,AS137-BE137)</f>
        <v>-137</v>
      </c>
      <c r="CZ137" s="221">
        <f t="shared" ref="CZ137" si="1060">IF(BF137=0,0,AT137-BF137)</f>
        <v>0</v>
      </c>
      <c r="DA137" s="221">
        <f t="shared" ref="DA137:DB137" si="1061">IF(BG137=0,0,AU137-BG137)</f>
        <v>0</v>
      </c>
      <c r="DB137" s="284">
        <f t="shared" si="1061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>
        <v>13</v>
      </c>
      <c r="BE138" s="191">
        <v>15</v>
      </c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1062">IF(Q138=0,0,E138-Q138)</f>
        <v>0</v>
      </c>
      <c r="BL138" s="57">
        <f t="shared" si="1062"/>
        <v>2</v>
      </c>
      <c r="BM138" s="57">
        <f t="shared" si="1062"/>
        <v>-4</v>
      </c>
      <c r="BN138" s="55">
        <f t="shared" si="1062"/>
        <v>-4</v>
      </c>
      <c r="BO138" s="55">
        <f t="shared" si="1062"/>
        <v>-2</v>
      </c>
      <c r="BP138" s="219">
        <f t="shared" si="1062"/>
        <v>8</v>
      </c>
      <c r="BQ138" s="219">
        <f t="shared" si="1062"/>
        <v>1</v>
      </c>
      <c r="BR138" s="219">
        <f t="shared" si="1062"/>
        <v>-1</v>
      </c>
      <c r="BS138" s="283">
        <f t="shared" ref="BS138:BS139" si="1063">IF(Y138=0,0,M138-Y138)</f>
        <v>-6</v>
      </c>
      <c r="BT138" s="221">
        <f t="shared" ref="BT138:BW139" si="1064">IF(Z138=0,0,N138-Z138)</f>
        <v>-8</v>
      </c>
      <c r="BU138" s="221">
        <f t="shared" si="1064"/>
        <v>-7</v>
      </c>
      <c r="BV138" s="221">
        <f t="shared" si="1064"/>
        <v>-17</v>
      </c>
      <c r="BW138" s="221">
        <f t="shared" si="1064"/>
        <v>-18</v>
      </c>
      <c r="BX138" s="221">
        <f t="shared" ref="BX138:BX139" si="1065">IF(AD138=0,0,R138-AD138)</f>
        <v>-15</v>
      </c>
      <c r="BY138" s="221">
        <f t="shared" ref="BY138:BY139" si="1066">IF(AE138=0,0,S138-AE138)</f>
        <v>-3</v>
      </c>
      <c r="BZ138" s="221">
        <f t="shared" ref="BZ138:BZ139" si="1067">IF(AF138=0,0,T138-AF138)</f>
        <v>-10</v>
      </c>
      <c r="CA138" s="221">
        <f t="shared" ref="CA138:CA139" si="1068">IF(AG138=0,0,U138-AG138)</f>
        <v>-11</v>
      </c>
      <c r="CB138" s="221">
        <f t="shared" ref="CB138:CB139" si="1069">IF(AH138=0,0,V138-AH138)</f>
        <v>-13</v>
      </c>
      <c r="CC138" s="221">
        <f t="shared" ref="CC138:CC139" si="1070">IF(AI138=0,0,W138-AI138)</f>
        <v>-10</v>
      </c>
      <c r="CD138" s="221">
        <f t="shared" ref="CD138:CD139" si="1071">IF(AJ138=0,0,X138-AJ138)</f>
        <v>-3</v>
      </c>
      <c r="CE138" s="283">
        <f t="shared" ref="CE138:CJ140" si="1072">IF(AK138=0,0,Y138-AK138)</f>
        <v>-3</v>
      </c>
      <c r="CF138" s="221">
        <f t="shared" si="1072"/>
        <v>-6</v>
      </c>
      <c r="CG138" s="221">
        <f t="shared" si="1072"/>
        <v>-2</v>
      </c>
      <c r="CH138" s="221">
        <f t="shared" si="1072"/>
        <v>-1</v>
      </c>
      <c r="CI138" s="221">
        <f t="shared" si="1072"/>
        <v>-6</v>
      </c>
      <c r="CJ138" s="221">
        <f t="shared" si="1072"/>
        <v>-11</v>
      </c>
      <c r="CK138" s="221">
        <f t="shared" ref="CK138:CK140" si="1073">IF(AQ138=0,0,AE138-AQ138)</f>
        <v>-11</v>
      </c>
      <c r="CL138" s="221">
        <f t="shared" ref="CL138:CS140" si="1074">IF(AR138=0,0,AF138-AR138)</f>
        <v>-7</v>
      </c>
      <c r="CM138" s="221">
        <f t="shared" si="1074"/>
        <v>-2</v>
      </c>
      <c r="CN138" s="221">
        <f t="shared" si="1074"/>
        <v>0</v>
      </c>
      <c r="CO138" s="221">
        <f t="shared" si="1074"/>
        <v>4</v>
      </c>
      <c r="CP138" s="284">
        <f t="shared" si="1074"/>
        <v>5</v>
      </c>
      <c r="CQ138" s="283">
        <f t="shared" si="1074"/>
        <v>-1</v>
      </c>
      <c r="CR138" s="221">
        <f t="shared" si="1074"/>
        <v>-2</v>
      </c>
      <c r="CS138" s="221">
        <f t="shared" si="1074"/>
        <v>0</v>
      </c>
      <c r="CT138" s="221">
        <f t="shared" ref="CT138:CT140" si="1075">IF(AZ138=0,0,AN138-AZ138)</f>
        <v>9</v>
      </c>
      <c r="CU138" s="221">
        <f t="shared" ref="CU138:CU140" si="1076">IF(BA138=0,0,AO138-BA138)</f>
        <v>0</v>
      </c>
      <c r="CV138" s="221">
        <f t="shared" ref="CV138:CV140" si="1077">IF(BB138=0,0,AP138-BB138)</f>
        <v>10</v>
      </c>
      <c r="CW138" s="221">
        <f t="shared" ref="CW138:CW140" si="1078">IF(BC138=0,0,AQ138-BC138)</f>
        <v>8</v>
      </c>
      <c r="CX138" s="221">
        <f t="shared" ref="CX138:CX140" si="1079">IF(BD138=0,0,AR138-BD138)</f>
        <v>16</v>
      </c>
      <c r="CY138" s="221">
        <f t="shared" ref="CY138:CY140" si="1080">IF(BE138=0,0,AS138-BE138)</f>
        <v>8</v>
      </c>
      <c r="CZ138" s="221">
        <f t="shared" ref="CZ138:CZ140" si="1081">IF(BF138=0,0,AT138-BF138)</f>
        <v>0</v>
      </c>
      <c r="DA138" s="221">
        <f t="shared" ref="DA138:DB140" si="1082">IF(BG138=0,0,AU138-BG138)</f>
        <v>0</v>
      </c>
      <c r="DB138" s="284">
        <f t="shared" si="1082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>
        <v>22</v>
      </c>
      <c r="BE139" s="191">
        <v>24</v>
      </c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1062"/>
        <v>4</v>
      </c>
      <c r="BL139" s="57">
        <f t="shared" si="1062"/>
        <v>-4</v>
      </c>
      <c r="BM139" s="57">
        <f t="shared" si="1062"/>
        <v>-4</v>
      </c>
      <c r="BN139" s="55">
        <f t="shared" si="1062"/>
        <v>-12</v>
      </c>
      <c r="BO139" s="55">
        <f t="shared" si="1062"/>
        <v>-4</v>
      </c>
      <c r="BP139" s="219">
        <f t="shared" si="1062"/>
        <v>-36</v>
      </c>
      <c r="BQ139" s="219">
        <f t="shared" si="1062"/>
        <v>-38</v>
      </c>
      <c r="BR139" s="219">
        <f t="shared" si="1062"/>
        <v>-26</v>
      </c>
      <c r="BS139" s="283">
        <f t="shared" si="1063"/>
        <v>-29</v>
      </c>
      <c r="BT139" s="221">
        <f t="shared" si="1064"/>
        <v>-22</v>
      </c>
      <c r="BU139" s="221">
        <f t="shared" si="1064"/>
        <v>-25</v>
      </c>
      <c r="BV139" s="221">
        <f t="shared" si="1064"/>
        <v>-29</v>
      </c>
      <c r="BW139" s="221">
        <f t="shared" si="1064"/>
        <v>-25</v>
      </c>
      <c r="BX139" s="221">
        <f t="shared" si="1065"/>
        <v>-27</v>
      </c>
      <c r="BY139" s="221">
        <f t="shared" si="1066"/>
        <v>-25</v>
      </c>
      <c r="BZ139" s="221">
        <f t="shared" si="1067"/>
        <v>-13</v>
      </c>
      <c r="CA139" s="221">
        <f t="shared" si="1068"/>
        <v>-17</v>
      </c>
      <c r="CB139" s="221">
        <f t="shared" si="1069"/>
        <v>18</v>
      </c>
      <c r="CC139" s="221">
        <f t="shared" si="1070"/>
        <v>14</v>
      </c>
      <c r="CD139" s="221">
        <f t="shared" si="1071"/>
        <v>2</v>
      </c>
      <c r="CE139" s="283">
        <f t="shared" si="1072"/>
        <v>7</v>
      </c>
      <c r="CF139" s="221">
        <f t="shared" si="1072"/>
        <v>6</v>
      </c>
      <c r="CG139" s="221">
        <f t="shared" si="1072"/>
        <v>3</v>
      </c>
      <c r="CH139" s="221">
        <f t="shared" si="1072"/>
        <v>9</v>
      </c>
      <c r="CI139" s="221">
        <f t="shared" si="1072"/>
        <v>6</v>
      </c>
      <c r="CJ139" s="221">
        <f t="shared" si="1072"/>
        <v>9</v>
      </c>
      <c r="CK139" s="221">
        <f t="shared" si="1073"/>
        <v>7</v>
      </c>
      <c r="CL139" s="221">
        <f t="shared" si="1074"/>
        <v>5</v>
      </c>
      <c r="CM139" s="221">
        <f t="shared" si="1074"/>
        <v>8</v>
      </c>
      <c r="CN139" s="221">
        <f t="shared" si="1074"/>
        <v>9</v>
      </c>
      <c r="CO139" s="221">
        <f t="shared" si="1074"/>
        <v>13</v>
      </c>
      <c r="CP139" s="284">
        <f t="shared" si="1074"/>
        <v>13</v>
      </c>
      <c r="CQ139" s="283">
        <f t="shared" si="1074"/>
        <v>11</v>
      </c>
      <c r="CR139" s="221">
        <f t="shared" si="1074"/>
        <v>6</v>
      </c>
      <c r="CS139" s="221">
        <f t="shared" si="1074"/>
        <v>8</v>
      </c>
      <c r="CT139" s="221">
        <f t="shared" si="1075"/>
        <v>-6</v>
      </c>
      <c r="CU139" s="221">
        <f t="shared" si="1076"/>
        <v>0</v>
      </c>
      <c r="CV139" s="221">
        <f t="shared" si="1077"/>
        <v>-5</v>
      </c>
      <c r="CW139" s="221">
        <f t="shared" si="1078"/>
        <v>0</v>
      </c>
      <c r="CX139" s="221">
        <f t="shared" si="1079"/>
        <v>2</v>
      </c>
      <c r="CY139" s="221">
        <f t="shared" si="1080"/>
        <v>-5</v>
      </c>
      <c r="CZ139" s="221">
        <f t="shared" si="1081"/>
        <v>0</v>
      </c>
      <c r="DA139" s="221">
        <f t="shared" si="1082"/>
        <v>0</v>
      </c>
      <c r="DB139" s="284">
        <f t="shared" si="1082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72"/>
        <v>0</v>
      </c>
      <c r="CF140" s="221">
        <f t="shared" si="1072"/>
        <v>0</v>
      </c>
      <c r="CG140" s="221">
        <f t="shared" si="1072"/>
        <v>0</v>
      </c>
      <c r="CH140" s="221">
        <f t="shared" si="1072"/>
        <v>0</v>
      </c>
      <c r="CI140" s="221">
        <f t="shared" si="1072"/>
        <v>0</v>
      </c>
      <c r="CJ140" s="221">
        <f t="shared" si="1072"/>
        <v>0</v>
      </c>
      <c r="CK140" s="221">
        <f t="shared" si="1073"/>
        <v>0</v>
      </c>
      <c r="CL140" s="221">
        <f t="shared" si="1074"/>
        <v>0</v>
      </c>
      <c r="CM140" s="221">
        <f t="shared" si="1074"/>
        <v>0</v>
      </c>
      <c r="CN140" s="221">
        <f t="shared" si="1074"/>
        <v>0</v>
      </c>
      <c r="CO140" s="221">
        <f t="shared" si="1074"/>
        <v>0</v>
      </c>
      <c r="CP140" s="284">
        <f t="shared" si="1074"/>
        <v>0</v>
      </c>
      <c r="CQ140" s="283">
        <f t="shared" si="1074"/>
        <v>0</v>
      </c>
      <c r="CR140" s="221">
        <f t="shared" si="1074"/>
        <v>0</v>
      </c>
      <c r="CS140" s="221">
        <f t="shared" si="1074"/>
        <v>0</v>
      </c>
      <c r="CT140" s="221">
        <f t="shared" si="1075"/>
        <v>0</v>
      </c>
      <c r="CU140" s="221">
        <f t="shared" si="1076"/>
        <v>0</v>
      </c>
      <c r="CV140" s="221">
        <f t="shared" si="1077"/>
        <v>0</v>
      </c>
      <c r="CW140" s="221">
        <f t="shared" si="1078"/>
        <v>0</v>
      </c>
      <c r="CX140" s="221">
        <f t="shared" si="1079"/>
        <v>0</v>
      </c>
      <c r="CY140" s="221">
        <f t="shared" si="1080"/>
        <v>0</v>
      </c>
      <c r="CZ140" s="221">
        <f t="shared" si="1081"/>
        <v>0</v>
      </c>
      <c r="DA140" s="221">
        <f t="shared" si="1082"/>
        <v>0</v>
      </c>
      <c r="DB140" s="284">
        <f t="shared" si="1082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>
        <v>1103</v>
      </c>
      <c r="BE141" s="191">
        <v>1182</v>
      </c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-305</v>
      </c>
      <c r="CY141" s="328">
        <f>SUM(CY136:CY140)</f>
        <v>-106</v>
      </c>
      <c r="CZ141" s="328">
        <f>SUM(CZ136:CZ140)</f>
        <v>0</v>
      </c>
      <c r="DA141" s="328">
        <f>SUM(DA136:DA140)</f>
        <v>0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>
        <v>121</v>
      </c>
      <c r="BE143" s="191">
        <v>133</v>
      </c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83">IF(AE143=0,0,S143-AE143)</f>
        <v>-215</v>
      </c>
      <c r="BZ143" s="221">
        <f t="shared" si="1083"/>
        <v>-145</v>
      </c>
      <c r="CA143" s="221">
        <f t="shared" ref="CA143:CA147" si="1084">IF(AG143=0,0,U143-AG143)</f>
        <v>-178</v>
      </c>
      <c r="CB143" s="221">
        <f t="shared" ref="CB143:CC147" si="1085">IF(AH143=0,0,V143-AH143)</f>
        <v>-171</v>
      </c>
      <c r="CC143" s="221">
        <f t="shared" si="1085"/>
        <v>-118</v>
      </c>
      <c r="CD143" s="221">
        <f t="shared" ref="CD143:CD147" si="1086">IF(AJ143=0,0,X143-AJ143)</f>
        <v>-91</v>
      </c>
      <c r="CE143" s="283">
        <f t="shared" ref="CE143:CJ147" si="1087">IF(AK143=0,0,Y143-AK143)</f>
        <v>-36</v>
      </c>
      <c r="CF143" s="221">
        <f t="shared" si="1087"/>
        <v>-114</v>
      </c>
      <c r="CG143" s="221">
        <f t="shared" si="1087"/>
        <v>-64</v>
      </c>
      <c r="CH143" s="221">
        <f t="shared" si="1087"/>
        <v>-139</v>
      </c>
      <c r="CI143" s="221">
        <f t="shared" si="1087"/>
        <v>-163</v>
      </c>
      <c r="CJ143" s="221">
        <f t="shared" si="1087"/>
        <v>-101</v>
      </c>
      <c r="CK143" s="221">
        <f t="shared" ref="CK143:CK147" si="1088">IF(AQ143=0,0,AE143-AQ143)</f>
        <v>143</v>
      </c>
      <c r="CL143" s="221">
        <f t="shared" ref="CL143:CS147" si="1089">IF(AR143=0,0,AF143-AR143)</f>
        <v>71</v>
      </c>
      <c r="CM143" s="221">
        <f t="shared" si="1089"/>
        <v>97</v>
      </c>
      <c r="CN143" s="221">
        <f t="shared" si="1089"/>
        <v>78</v>
      </c>
      <c r="CO143" s="221">
        <f t="shared" si="1089"/>
        <v>34</v>
      </c>
      <c r="CP143" s="284">
        <f t="shared" si="1089"/>
        <v>35</v>
      </c>
      <c r="CQ143" s="283">
        <f t="shared" si="1089"/>
        <v>-54</v>
      </c>
      <c r="CR143" s="221">
        <f t="shared" si="1089"/>
        <v>22</v>
      </c>
      <c r="CS143" s="221">
        <f t="shared" si="1089"/>
        <v>34</v>
      </c>
      <c r="CT143" s="221">
        <f t="shared" ref="CT143:CT147" si="1090">IF(AZ143=0,0,AN143-AZ143)</f>
        <v>46</v>
      </c>
      <c r="CU143" s="221">
        <f t="shared" ref="CU143:CU147" si="1091">IF(BA143=0,0,AO143-BA143)</f>
        <v>99</v>
      </c>
      <c r="CV143" s="221">
        <f t="shared" ref="CV143:CV147" si="1092">IF(BB143=0,0,AP143-BB143)</f>
        <v>-9</v>
      </c>
      <c r="CW143" s="221">
        <f t="shared" ref="CW143:CW147" si="1093">IF(BC143=0,0,AQ143-BC143)</f>
        <v>-53</v>
      </c>
      <c r="CX143" s="221">
        <f t="shared" ref="CX143:CX147" si="1094">IF(BD143=0,0,AR143-BD143)</f>
        <v>-47</v>
      </c>
      <c r="CY143" s="221">
        <f t="shared" ref="CY143:CY147" si="1095">IF(BE143=0,0,AS143-BE143)</f>
        <v>-52</v>
      </c>
      <c r="CZ143" s="221">
        <f t="shared" ref="CZ143:CZ147" si="1096">IF(BF143=0,0,AT143-BF143)</f>
        <v>0</v>
      </c>
      <c r="DA143" s="221">
        <f t="shared" ref="DA143:DB147" si="1097">IF(BG143=0,0,AU143-BG143)</f>
        <v>0</v>
      </c>
      <c r="DB143" s="284">
        <f t="shared" si="1097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>
        <v>2</v>
      </c>
      <c r="BE144" s="191">
        <v>14</v>
      </c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83"/>
        <v>-3</v>
      </c>
      <c r="BZ144" s="221">
        <f t="shared" si="1083"/>
        <v>-94</v>
      </c>
      <c r="CA144" s="221">
        <f t="shared" si="1084"/>
        <v>-42</v>
      </c>
      <c r="CB144" s="221">
        <f t="shared" si="1085"/>
        <v>-24</v>
      </c>
      <c r="CC144" s="221">
        <f t="shared" si="1085"/>
        <v>-2</v>
      </c>
      <c r="CD144" s="221">
        <f t="shared" si="1086"/>
        <v>-8</v>
      </c>
      <c r="CE144" s="283">
        <f t="shared" si="1087"/>
        <v>0</v>
      </c>
      <c r="CF144" s="221">
        <f t="shared" si="1087"/>
        <v>-3</v>
      </c>
      <c r="CG144" s="221">
        <f t="shared" si="1087"/>
        <v>-11</v>
      </c>
      <c r="CH144" s="221">
        <f t="shared" si="1087"/>
        <v>-26</v>
      </c>
      <c r="CI144" s="221">
        <f t="shared" si="1087"/>
        <v>-7</v>
      </c>
      <c r="CJ144" s="221">
        <f t="shared" si="1087"/>
        <v>-4</v>
      </c>
      <c r="CK144" s="221">
        <f t="shared" si="1088"/>
        <v>-75</v>
      </c>
      <c r="CL144" s="221">
        <f t="shared" si="1089"/>
        <v>84</v>
      </c>
      <c r="CM144" s="221">
        <f t="shared" si="1089"/>
        <v>12</v>
      </c>
      <c r="CN144" s="221">
        <f t="shared" si="1089"/>
        <v>0</v>
      </c>
      <c r="CO144" s="221">
        <f t="shared" si="1089"/>
        <v>-10</v>
      </c>
      <c r="CP144" s="284">
        <f t="shared" si="1089"/>
        <v>6</v>
      </c>
      <c r="CQ144" s="283">
        <f t="shared" si="1089"/>
        <v>-19</v>
      </c>
      <c r="CR144" s="221">
        <f t="shared" si="1089"/>
        <v>-3</v>
      </c>
      <c r="CS144" s="221">
        <f t="shared" si="1089"/>
        <v>7</v>
      </c>
      <c r="CT144" s="221">
        <f t="shared" si="1090"/>
        <v>5</v>
      </c>
      <c r="CU144" s="221">
        <f t="shared" si="1091"/>
        <v>-80</v>
      </c>
      <c r="CV144" s="221">
        <f t="shared" si="1092"/>
        <v>-66</v>
      </c>
      <c r="CW144" s="221">
        <f t="shared" si="1093"/>
        <v>43</v>
      </c>
      <c r="CX144" s="221">
        <f t="shared" si="1094"/>
        <v>8</v>
      </c>
      <c r="CY144" s="221">
        <f t="shared" si="1095"/>
        <v>16</v>
      </c>
      <c r="CZ144" s="221">
        <f t="shared" si="1096"/>
        <v>0</v>
      </c>
      <c r="DA144" s="221">
        <f t="shared" si="1097"/>
        <v>0</v>
      </c>
      <c r="DB144" s="284">
        <f t="shared" si="1097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>
        <v>1</v>
      </c>
      <c r="BE145" s="191">
        <v>1</v>
      </c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83"/>
        <v>-1</v>
      </c>
      <c r="BZ145" s="221">
        <f t="shared" si="1083"/>
        <v>-1</v>
      </c>
      <c r="CA145" s="221">
        <f t="shared" si="1084"/>
        <v>-6</v>
      </c>
      <c r="CB145" s="221">
        <f t="shared" si="1085"/>
        <v>-6</v>
      </c>
      <c r="CC145" s="221">
        <f t="shared" si="1085"/>
        <v>-3</v>
      </c>
      <c r="CD145" s="221">
        <f t="shared" si="1086"/>
        <v>-4</v>
      </c>
      <c r="CE145" s="283">
        <f t="shared" si="1087"/>
        <v>-2</v>
      </c>
      <c r="CF145" s="221">
        <f t="shared" si="1087"/>
        <v>-13</v>
      </c>
      <c r="CG145" s="221">
        <f t="shared" si="1087"/>
        <v>-1</v>
      </c>
      <c r="CH145" s="221">
        <f t="shared" si="1087"/>
        <v>-1</v>
      </c>
      <c r="CI145" s="221">
        <f t="shared" si="1087"/>
        <v>-2</v>
      </c>
      <c r="CJ145" s="221">
        <f t="shared" si="1087"/>
        <v>-2</v>
      </c>
      <c r="CK145" s="221">
        <f t="shared" si="1088"/>
        <v>-1</v>
      </c>
      <c r="CL145" s="221">
        <f t="shared" si="1089"/>
        <v>-1</v>
      </c>
      <c r="CM145" s="221">
        <f t="shared" si="1089"/>
        <v>3</v>
      </c>
      <c r="CN145" s="221">
        <f t="shared" si="1089"/>
        <v>4</v>
      </c>
      <c r="CO145" s="221">
        <f t="shared" si="1089"/>
        <v>1</v>
      </c>
      <c r="CP145" s="284">
        <f t="shared" si="1089"/>
        <v>3</v>
      </c>
      <c r="CQ145" s="283">
        <f t="shared" si="1089"/>
        <v>-5</v>
      </c>
      <c r="CR145" s="221">
        <f t="shared" si="1089"/>
        <v>8</v>
      </c>
      <c r="CS145" s="221">
        <f t="shared" si="1089"/>
        <v>-2</v>
      </c>
      <c r="CT145" s="221">
        <f t="shared" si="1090"/>
        <v>-1</v>
      </c>
      <c r="CU145" s="221">
        <f t="shared" si="1091"/>
        <v>-2</v>
      </c>
      <c r="CV145" s="221">
        <f t="shared" si="1092"/>
        <v>-6</v>
      </c>
      <c r="CW145" s="221">
        <f t="shared" si="1093"/>
        <v>-5</v>
      </c>
      <c r="CX145" s="221">
        <f t="shared" si="1094"/>
        <v>1</v>
      </c>
      <c r="CY145" s="221">
        <f t="shared" si="1095"/>
        <v>2</v>
      </c>
      <c r="CZ145" s="221">
        <f t="shared" si="1096"/>
        <v>0</v>
      </c>
      <c r="DA145" s="221">
        <f t="shared" si="1097"/>
        <v>0</v>
      </c>
      <c r="DB145" s="284">
        <f t="shared" si="1097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>
        <v>1</v>
      </c>
      <c r="BE146" s="191">
        <v>4</v>
      </c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83"/>
        <v>-1</v>
      </c>
      <c r="BZ146" s="221">
        <f t="shared" si="1083"/>
        <v>-4</v>
      </c>
      <c r="CA146" s="221">
        <f t="shared" si="1084"/>
        <v>-3</v>
      </c>
      <c r="CB146" s="221">
        <f t="shared" si="1085"/>
        <v>-6</v>
      </c>
      <c r="CC146" s="221">
        <f t="shared" si="1085"/>
        <v>-1</v>
      </c>
      <c r="CD146" s="221">
        <f t="shared" si="1086"/>
        <v>-5</v>
      </c>
      <c r="CE146" s="283">
        <f t="shared" si="1087"/>
        <v>-2</v>
      </c>
      <c r="CF146" s="221">
        <f t="shared" si="1087"/>
        <v>-6</v>
      </c>
      <c r="CG146" s="221">
        <f t="shared" si="1087"/>
        <v>-1</v>
      </c>
      <c r="CH146" s="221">
        <f t="shared" si="1087"/>
        <v>-1</v>
      </c>
      <c r="CI146" s="221">
        <f t="shared" si="1087"/>
        <v>-11</v>
      </c>
      <c r="CJ146" s="221">
        <f t="shared" si="1087"/>
        <v>-5</v>
      </c>
      <c r="CK146" s="221">
        <f t="shared" si="1088"/>
        <v>-3</v>
      </c>
      <c r="CL146" s="221">
        <f t="shared" si="1089"/>
        <v>2</v>
      </c>
      <c r="CM146" s="221">
        <f t="shared" si="1089"/>
        <v>0</v>
      </c>
      <c r="CN146" s="221">
        <f t="shared" si="1089"/>
        <v>3</v>
      </c>
      <c r="CO146" s="221">
        <f t="shared" si="1089"/>
        <v>-4</v>
      </c>
      <c r="CP146" s="284">
        <f t="shared" si="1089"/>
        <v>3</v>
      </c>
      <c r="CQ146" s="283">
        <f t="shared" si="1089"/>
        <v>1</v>
      </c>
      <c r="CR146" s="221">
        <f t="shared" si="1089"/>
        <v>2</v>
      </c>
      <c r="CS146" s="221">
        <f t="shared" si="1089"/>
        <v>-2</v>
      </c>
      <c r="CT146" s="221">
        <f t="shared" si="1090"/>
        <v>0</v>
      </c>
      <c r="CU146" s="221">
        <f t="shared" si="1091"/>
        <v>6</v>
      </c>
      <c r="CV146" s="221">
        <f t="shared" si="1092"/>
        <v>-3</v>
      </c>
      <c r="CW146" s="221">
        <f t="shared" si="1093"/>
        <v>-2</v>
      </c>
      <c r="CX146" s="221">
        <f t="shared" si="1094"/>
        <v>1</v>
      </c>
      <c r="CY146" s="221">
        <f t="shared" si="1095"/>
        <v>-1</v>
      </c>
      <c r="CZ146" s="221">
        <f t="shared" si="1096"/>
        <v>0</v>
      </c>
      <c r="DA146" s="221">
        <f t="shared" si="1097"/>
        <v>0</v>
      </c>
      <c r="DB146" s="284">
        <f t="shared" si="1097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83"/>
        <v>0</v>
      </c>
      <c r="BZ147" s="221">
        <f t="shared" si="1083"/>
        <v>0</v>
      </c>
      <c r="CA147" s="221">
        <f t="shared" si="1084"/>
        <v>0</v>
      </c>
      <c r="CB147" s="221">
        <f t="shared" si="1085"/>
        <v>0</v>
      </c>
      <c r="CC147" s="221">
        <f t="shared" si="1085"/>
        <v>0</v>
      </c>
      <c r="CD147" s="221">
        <f t="shared" si="1086"/>
        <v>0</v>
      </c>
      <c r="CE147" s="283">
        <f t="shared" si="1087"/>
        <v>0</v>
      </c>
      <c r="CF147" s="221">
        <f t="shared" si="1087"/>
        <v>0</v>
      </c>
      <c r="CG147" s="221">
        <f t="shared" si="1087"/>
        <v>0</v>
      </c>
      <c r="CH147" s="221">
        <f t="shared" si="1087"/>
        <v>0</v>
      </c>
      <c r="CI147" s="221">
        <f t="shared" si="1087"/>
        <v>0</v>
      </c>
      <c r="CJ147" s="221">
        <f t="shared" si="1087"/>
        <v>0</v>
      </c>
      <c r="CK147" s="221">
        <f t="shared" si="1088"/>
        <v>0</v>
      </c>
      <c r="CL147" s="221">
        <f t="shared" si="1089"/>
        <v>0</v>
      </c>
      <c r="CM147" s="221">
        <f t="shared" si="1089"/>
        <v>0</v>
      </c>
      <c r="CN147" s="221">
        <f t="shared" si="1089"/>
        <v>0</v>
      </c>
      <c r="CO147" s="221">
        <f t="shared" si="1089"/>
        <v>0</v>
      </c>
      <c r="CP147" s="284">
        <f t="shared" si="1089"/>
        <v>0</v>
      </c>
      <c r="CQ147" s="283">
        <f t="shared" si="1089"/>
        <v>0</v>
      </c>
      <c r="CR147" s="221">
        <f t="shared" si="1089"/>
        <v>0</v>
      </c>
      <c r="CS147" s="221">
        <f t="shared" si="1089"/>
        <v>0</v>
      </c>
      <c r="CT147" s="221">
        <f t="shared" si="1090"/>
        <v>0</v>
      </c>
      <c r="CU147" s="221">
        <f t="shared" si="1091"/>
        <v>0</v>
      </c>
      <c r="CV147" s="221">
        <f t="shared" si="1092"/>
        <v>0</v>
      </c>
      <c r="CW147" s="221">
        <f t="shared" si="1093"/>
        <v>0</v>
      </c>
      <c r="CX147" s="221">
        <f t="shared" si="1094"/>
        <v>0</v>
      </c>
      <c r="CY147" s="221">
        <f t="shared" si="1095"/>
        <v>0</v>
      </c>
      <c r="CZ147" s="221">
        <f t="shared" si="1096"/>
        <v>0</v>
      </c>
      <c r="DA147" s="221">
        <f t="shared" si="1097"/>
        <v>0</v>
      </c>
      <c r="DB147" s="284">
        <f t="shared" si="1097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098">SUM(AE143:AE147)</f>
        <v>220</v>
      </c>
      <c r="AF148" s="191">
        <f t="shared" si="1098"/>
        <v>244</v>
      </c>
      <c r="AG148" s="191">
        <f t="shared" si="1098"/>
        <v>229</v>
      </c>
      <c r="AH148" s="191">
        <f t="shared" si="1098"/>
        <v>207</v>
      </c>
      <c r="AI148" s="191">
        <f t="shared" si="1098"/>
        <v>124</v>
      </c>
      <c r="AJ148" s="205">
        <f t="shared" si="1098"/>
        <v>108</v>
      </c>
      <c r="AK148" s="191">
        <f>SUM(AK143:AK147)</f>
        <v>40</v>
      </c>
      <c r="AL148" s="191">
        <f t="shared" ref="AL148:AN148" si="1099">SUM(AL143:AL147)</f>
        <v>136</v>
      </c>
      <c r="AM148" s="191">
        <f t="shared" si="1099"/>
        <v>77</v>
      </c>
      <c r="AN148" s="132">
        <f t="shared" si="1099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00">SUM(AQ143:AQ147)</f>
        <v>156</v>
      </c>
      <c r="AR148" s="191">
        <f t="shared" si="1100"/>
        <v>88</v>
      </c>
      <c r="AS148" s="191">
        <f t="shared" si="1100"/>
        <v>117</v>
      </c>
      <c r="AT148" s="191">
        <f t="shared" si="1100"/>
        <v>122</v>
      </c>
      <c r="AU148" s="191">
        <f t="shared" si="1100"/>
        <v>103</v>
      </c>
      <c r="AV148" s="205">
        <f t="shared" si="1100"/>
        <v>61</v>
      </c>
      <c r="AW148" s="191">
        <f t="shared" si="1100"/>
        <v>117</v>
      </c>
      <c r="AX148" s="191">
        <f t="shared" si="1100"/>
        <v>107</v>
      </c>
      <c r="AY148" s="191">
        <f t="shared" si="1100"/>
        <v>40</v>
      </c>
      <c r="AZ148" s="191">
        <f t="shared" si="1100"/>
        <v>117</v>
      </c>
      <c r="BA148" s="191">
        <f>SUM(BA143:BA147)</f>
        <v>160</v>
      </c>
      <c r="BB148" s="191">
        <v>196</v>
      </c>
      <c r="BC148" s="191">
        <v>173</v>
      </c>
      <c r="BD148" s="191">
        <v>125</v>
      </c>
      <c r="BE148" s="191">
        <v>152</v>
      </c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01">SUM(CA143:CA147)</f>
        <v>-229</v>
      </c>
      <c r="CB148" s="328">
        <f t="shared" si="1101"/>
        <v>-207</v>
      </c>
      <c r="CC148" s="328">
        <f t="shared" ref="CC148" si="1102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03">SUM(CF143:CF147)</f>
        <v>-136</v>
      </c>
      <c r="CG148" s="328">
        <f t="shared" si="1103"/>
        <v>-77</v>
      </c>
      <c r="CH148" s="328">
        <f t="shared" si="1103"/>
        <v>-167</v>
      </c>
      <c r="CI148" s="328">
        <f t="shared" si="1103"/>
        <v>-183</v>
      </c>
      <c r="CJ148" s="328">
        <f t="shared" si="1103"/>
        <v>-112</v>
      </c>
      <c r="CK148" s="328">
        <f t="shared" si="1103"/>
        <v>64</v>
      </c>
      <c r="CL148" s="328">
        <f t="shared" si="1103"/>
        <v>156</v>
      </c>
      <c r="CM148" s="328">
        <f t="shared" si="1103"/>
        <v>112</v>
      </c>
      <c r="CN148" s="328">
        <f t="shared" si="1103"/>
        <v>85</v>
      </c>
      <c r="CO148" s="328">
        <f t="shared" si="1103"/>
        <v>21</v>
      </c>
      <c r="CP148" s="203">
        <f t="shared" si="1103"/>
        <v>47</v>
      </c>
      <c r="CQ148" s="290">
        <f t="shared" si="1103"/>
        <v>-77</v>
      </c>
      <c r="CR148" s="328">
        <f t="shared" ref="CR148:CS148" si="1104">SUM(CR143:CR147)</f>
        <v>29</v>
      </c>
      <c r="CS148" s="328">
        <f t="shared" si="1104"/>
        <v>37</v>
      </c>
      <c r="CT148" s="328">
        <f t="shared" ref="CT148:DB148" si="1105">SUM(CT143:CT147)</f>
        <v>50</v>
      </c>
      <c r="CU148" s="328">
        <f t="shared" si="1105"/>
        <v>23</v>
      </c>
      <c r="CV148" s="328">
        <f t="shared" si="1105"/>
        <v>-84</v>
      </c>
      <c r="CW148" s="328">
        <f t="shared" si="1105"/>
        <v>-17</v>
      </c>
      <c r="CX148" s="328">
        <f t="shared" si="1105"/>
        <v>-37</v>
      </c>
      <c r="CY148" s="328">
        <f t="shared" si="1105"/>
        <v>-35</v>
      </c>
      <c r="CZ148" s="328">
        <f t="shared" si="1105"/>
        <v>0</v>
      </c>
      <c r="DA148" s="328">
        <f t="shared" si="1105"/>
        <v>0</v>
      </c>
      <c r="DB148" s="203">
        <f t="shared" si="1105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>
        <v>1259</v>
      </c>
      <c r="BE150" s="191">
        <v>1547</v>
      </c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06">IF(AE150=0,0,S150-AE150)</f>
        <v>0</v>
      </c>
      <c r="BZ150" s="221">
        <f t="shared" ref="BZ150:BZ154" si="1107">IF(AF150=0,0,T150-AF150)</f>
        <v>0</v>
      </c>
      <c r="CA150" s="221">
        <f t="shared" ref="CA150:CA154" si="1108">IF(AG150=0,0,U150-AG150)</f>
        <v>0</v>
      </c>
      <c r="CB150" s="221">
        <f t="shared" ref="CB150:CB154" si="1109">IF(AH150=0,0,V150-AH150)</f>
        <v>0</v>
      </c>
      <c r="CC150" s="221">
        <f t="shared" ref="CC150:CC154" si="1110">IF(AI150=0,0,W150-AI150)</f>
        <v>0</v>
      </c>
      <c r="CD150" s="221">
        <f t="shared" ref="CD150:CD154" si="1111">IF(AJ150=0,0,X150-AJ150)</f>
        <v>0</v>
      </c>
      <c r="CE150" s="283">
        <f t="shared" ref="CE150:CJ154" si="1112">IF(AK150=0,0,Y150-AK150)</f>
        <v>-642</v>
      </c>
      <c r="CF150" s="221">
        <f t="shared" si="1112"/>
        <v>-1209</v>
      </c>
      <c r="CG150" s="221">
        <f t="shared" si="1112"/>
        <v>-489</v>
      </c>
      <c r="CH150" s="221">
        <f t="shared" si="1112"/>
        <v>-1588</v>
      </c>
      <c r="CI150" s="221">
        <f t="shared" si="1112"/>
        <v>-1738</v>
      </c>
      <c r="CJ150" s="221">
        <f t="shared" si="1112"/>
        <v>-1537</v>
      </c>
      <c r="CK150" s="221">
        <f t="shared" ref="CK150:CK154" si="1113">IF(AQ150=0,0,AE150-AQ150)</f>
        <v>-1333</v>
      </c>
      <c r="CL150" s="221">
        <f t="shared" ref="CL150:CS154" si="1114">IF(AR150=0,0,AF150-AR150)</f>
        <v>-1467</v>
      </c>
      <c r="CM150" s="221">
        <f t="shared" si="1114"/>
        <v>-1414</v>
      </c>
      <c r="CN150" s="221">
        <f t="shared" si="1114"/>
        <v>-1698</v>
      </c>
      <c r="CO150" s="221">
        <f t="shared" si="1114"/>
        <v>-1073</v>
      </c>
      <c r="CP150" s="284">
        <f t="shared" si="1114"/>
        <v>-1395</v>
      </c>
      <c r="CQ150" s="283">
        <f t="shared" si="1114"/>
        <v>-551</v>
      </c>
      <c r="CR150" s="221">
        <f t="shared" si="1114"/>
        <v>33</v>
      </c>
      <c r="CS150" s="221">
        <f t="shared" si="1114"/>
        <v>-1030</v>
      </c>
      <c r="CT150" s="221">
        <f t="shared" ref="CT150:CT154" si="1115">IF(AZ150=0,0,AN150-AZ150)</f>
        <v>-98</v>
      </c>
      <c r="CU150" s="221">
        <f t="shared" ref="CU150:CU154" si="1116">IF(BA150=0,0,AO150-BA150)</f>
        <v>-76</v>
      </c>
      <c r="CV150" s="221">
        <f t="shared" ref="CV150:CV154" si="1117">IF(BB150=0,0,AP150-BB150)</f>
        <v>-58</v>
      </c>
      <c r="CW150" s="221">
        <f t="shared" ref="CW150:CW154" si="1118">IF(BC150=0,0,AQ150-BC150)</f>
        <v>-202</v>
      </c>
      <c r="CX150" s="221">
        <f t="shared" ref="CX150:CX154" si="1119">IF(BD150=0,0,AR150-BD150)</f>
        <v>208</v>
      </c>
      <c r="CY150" s="221">
        <f t="shared" ref="CY150:CY154" si="1120">IF(BE150=0,0,AS150-BE150)</f>
        <v>-133</v>
      </c>
      <c r="CZ150" s="221">
        <f t="shared" ref="CZ150:CZ154" si="1121">IF(BF150=0,0,AT150-BF150)</f>
        <v>0</v>
      </c>
      <c r="DA150" s="221">
        <f t="shared" ref="DA150:DB154" si="1122">IF(BG150=0,0,AU150-BG150)</f>
        <v>0</v>
      </c>
      <c r="DB150" s="284">
        <f t="shared" si="1122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>
        <v>619</v>
      </c>
      <c r="BE151" s="191">
        <v>779</v>
      </c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06"/>
        <v>0</v>
      </c>
      <c r="BZ151" s="221">
        <f t="shared" si="1107"/>
        <v>0</v>
      </c>
      <c r="CA151" s="221">
        <f t="shared" si="1108"/>
        <v>0</v>
      </c>
      <c r="CB151" s="221">
        <f t="shared" si="1109"/>
        <v>0</v>
      </c>
      <c r="CC151" s="221">
        <f t="shared" si="1110"/>
        <v>0</v>
      </c>
      <c r="CD151" s="221">
        <f t="shared" si="1111"/>
        <v>0</v>
      </c>
      <c r="CE151" s="283">
        <f t="shared" si="1112"/>
        <v>0</v>
      </c>
      <c r="CF151" s="221">
        <f t="shared" si="1112"/>
        <v>-7</v>
      </c>
      <c r="CG151" s="221">
        <f t="shared" si="1112"/>
        <v>-7</v>
      </c>
      <c r="CH151" s="221">
        <f t="shared" si="1112"/>
        <v>-212</v>
      </c>
      <c r="CI151" s="221">
        <f t="shared" si="1112"/>
        <v>-947</v>
      </c>
      <c r="CJ151" s="221">
        <f t="shared" si="1112"/>
        <v>-669</v>
      </c>
      <c r="CK151" s="221">
        <f t="shared" si="1113"/>
        <v>-558</v>
      </c>
      <c r="CL151" s="221">
        <f t="shared" si="1114"/>
        <v>-531</v>
      </c>
      <c r="CM151" s="221">
        <f t="shared" si="1114"/>
        <v>-519</v>
      </c>
      <c r="CN151" s="221">
        <f t="shared" si="1114"/>
        <v>-558</v>
      </c>
      <c r="CO151" s="221">
        <f t="shared" si="1114"/>
        <v>-28</v>
      </c>
      <c r="CP151" s="284">
        <f t="shared" si="1114"/>
        <v>-33</v>
      </c>
      <c r="CQ151" s="283">
        <f t="shared" si="1114"/>
        <v>-50</v>
      </c>
      <c r="CR151" s="221">
        <f t="shared" si="1114"/>
        <v>-31</v>
      </c>
      <c r="CS151" s="221">
        <f t="shared" si="1114"/>
        <v>-38</v>
      </c>
      <c r="CT151" s="221">
        <f t="shared" si="1115"/>
        <v>4</v>
      </c>
      <c r="CU151" s="221">
        <f t="shared" si="1116"/>
        <v>-315</v>
      </c>
      <c r="CV151" s="221">
        <f t="shared" si="1117"/>
        <v>15</v>
      </c>
      <c r="CW151" s="221">
        <f t="shared" si="1118"/>
        <v>-84</v>
      </c>
      <c r="CX151" s="221">
        <f t="shared" si="1119"/>
        <v>-88</v>
      </c>
      <c r="CY151" s="221">
        <f t="shared" si="1120"/>
        <v>-260</v>
      </c>
      <c r="CZ151" s="221">
        <f t="shared" si="1121"/>
        <v>0</v>
      </c>
      <c r="DA151" s="221">
        <f t="shared" si="1122"/>
        <v>0</v>
      </c>
      <c r="DB151" s="284">
        <f t="shared" si="1122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>
        <v>68</v>
      </c>
      <c r="BE152" s="191">
        <v>84</v>
      </c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06"/>
        <v>0</v>
      </c>
      <c r="BZ152" s="221">
        <f t="shared" si="1107"/>
        <v>0</v>
      </c>
      <c r="CA152" s="221">
        <f t="shared" si="1108"/>
        <v>0</v>
      </c>
      <c r="CB152" s="221">
        <f t="shared" si="1109"/>
        <v>0</v>
      </c>
      <c r="CC152" s="221">
        <f t="shared" si="1110"/>
        <v>0</v>
      </c>
      <c r="CD152" s="221">
        <f t="shared" si="1111"/>
        <v>0</v>
      </c>
      <c r="CE152" s="283">
        <f t="shared" si="1112"/>
        <v>-27</v>
      </c>
      <c r="CF152" s="221">
        <f t="shared" si="1112"/>
        <v>-60</v>
      </c>
      <c r="CG152" s="221">
        <f t="shared" si="1112"/>
        <v>-16</v>
      </c>
      <c r="CH152" s="221">
        <f t="shared" si="1112"/>
        <v>-84</v>
      </c>
      <c r="CI152" s="221">
        <f t="shared" si="1112"/>
        <v>-64</v>
      </c>
      <c r="CJ152" s="221">
        <f t="shared" si="1112"/>
        <v>-55</v>
      </c>
      <c r="CK152" s="221">
        <f t="shared" si="1113"/>
        <v>-61</v>
      </c>
      <c r="CL152" s="221">
        <f t="shared" si="1114"/>
        <v>-51</v>
      </c>
      <c r="CM152" s="221">
        <f t="shared" si="1114"/>
        <v>-47</v>
      </c>
      <c r="CN152" s="221">
        <f t="shared" si="1114"/>
        <v>-63</v>
      </c>
      <c r="CO152" s="221">
        <f t="shared" si="1114"/>
        <v>-42</v>
      </c>
      <c r="CP152" s="284">
        <f t="shared" si="1114"/>
        <v>-68</v>
      </c>
      <c r="CQ152" s="283">
        <f t="shared" si="1114"/>
        <v>-21</v>
      </c>
      <c r="CR152" s="221">
        <f t="shared" si="1114"/>
        <v>-3</v>
      </c>
      <c r="CS152" s="221">
        <f t="shared" si="1114"/>
        <v>-66</v>
      </c>
      <c r="CT152" s="221">
        <f t="shared" si="1115"/>
        <v>-12</v>
      </c>
      <c r="CU152" s="221">
        <f t="shared" si="1116"/>
        <v>-28</v>
      </c>
      <c r="CV152" s="221">
        <f t="shared" si="1117"/>
        <v>-33</v>
      </c>
      <c r="CW152" s="221">
        <f t="shared" si="1118"/>
        <v>-20</v>
      </c>
      <c r="CX152" s="221">
        <f t="shared" si="1119"/>
        <v>-17</v>
      </c>
      <c r="CY152" s="221">
        <f t="shared" si="1120"/>
        <v>-37</v>
      </c>
      <c r="CZ152" s="221">
        <f t="shared" si="1121"/>
        <v>0</v>
      </c>
      <c r="DA152" s="221">
        <f t="shared" si="1122"/>
        <v>0</v>
      </c>
      <c r="DB152" s="284">
        <f t="shared" si="1122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>
        <v>63</v>
      </c>
      <c r="BE153" s="191">
        <v>80</v>
      </c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06"/>
        <v>0</v>
      </c>
      <c r="BZ153" s="221">
        <f t="shared" si="1107"/>
        <v>0</v>
      </c>
      <c r="CA153" s="221">
        <f t="shared" si="1108"/>
        <v>0</v>
      </c>
      <c r="CB153" s="221">
        <f t="shared" si="1109"/>
        <v>0</v>
      </c>
      <c r="CC153" s="221">
        <f t="shared" si="1110"/>
        <v>0</v>
      </c>
      <c r="CD153" s="221">
        <f t="shared" si="1111"/>
        <v>0</v>
      </c>
      <c r="CE153" s="283">
        <f t="shared" si="1112"/>
        <v>-47</v>
      </c>
      <c r="CF153" s="221">
        <f t="shared" si="1112"/>
        <v>-57</v>
      </c>
      <c r="CG153" s="221">
        <f t="shared" si="1112"/>
        <v>-20</v>
      </c>
      <c r="CH153" s="221">
        <f t="shared" si="1112"/>
        <v>-61</v>
      </c>
      <c r="CI153" s="221">
        <f t="shared" si="1112"/>
        <v>-62</v>
      </c>
      <c r="CJ153" s="221">
        <f t="shared" si="1112"/>
        <v>-56</v>
      </c>
      <c r="CK153" s="221">
        <f t="shared" si="1113"/>
        <v>-47</v>
      </c>
      <c r="CL153" s="221">
        <f t="shared" si="1114"/>
        <v>-55</v>
      </c>
      <c r="CM153" s="221">
        <f t="shared" si="1114"/>
        <v>-60</v>
      </c>
      <c r="CN153" s="221">
        <f t="shared" si="1114"/>
        <v>-66</v>
      </c>
      <c r="CO153" s="221">
        <f t="shared" si="1114"/>
        <v>-56</v>
      </c>
      <c r="CP153" s="284">
        <f t="shared" si="1114"/>
        <v>-57</v>
      </c>
      <c r="CQ153" s="283">
        <f t="shared" si="1114"/>
        <v>-4</v>
      </c>
      <c r="CR153" s="221">
        <f t="shared" si="1114"/>
        <v>1</v>
      </c>
      <c r="CS153" s="221">
        <f t="shared" si="1114"/>
        <v>-51</v>
      </c>
      <c r="CT153" s="221">
        <f t="shared" si="1115"/>
        <v>-29</v>
      </c>
      <c r="CU153" s="221">
        <f t="shared" si="1116"/>
        <v>-12</v>
      </c>
      <c r="CV153" s="221">
        <f t="shared" si="1117"/>
        <v>-27</v>
      </c>
      <c r="CW153" s="221">
        <f t="shared" si="1118"/>
        <v>-31</v>
      </c>
      <c r="CX153" s="221">
        <f t="shared" si="1119"/>
        <v>-8</v>
      </c>
      <c r="CY153" s="221">
        <f t="shared" si="1120"/>
        <v>-20</v>
      </c>
      <c r="CZ153" s="221">
        <f t="shared" si="1121"/>
        <v>0</v>
      </c>
      <c r="DA153" s="221">
        <f t="shared" si="1122"/>
        <v>0</v>
      </c>
      <c r="DB153" s="284">
        <f t="shared" si="1122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06"/>
        <v>0</v>
      </c>
      <c r="BZ154" s="221">
        <f t="shared" si="1107"/>
        <v>0</v>
      </c>
      <c r="CA154" s="221">
        <f t="shared" si="1108"/>
        <v>0</v>
      </c>
      <c r="CB154" s="221">
        <f t="shared" si="1109"/>
        <v>0</v>
      </c>
      <c r="CC154" s="221">
        <f t="shared" si="1110"/>
        <v>0</v>
      </c>
      <c r="CD154" s="221">
        <f t="shared" si="1111"/>
        <v>0</v>
      </c>
      <c r="CE154" s="283">
        <f t="shared" si="1112"/>
        <v>-1</v>
      </c>
      <c r="CF154" s="221">
        <f t="shared" si="1112"/>
        <v>0</v>
      </c>
      <c r="CG154" s="221">
        <f t="shared" si="1112"/>
        <v>-1</v>
      </c>
      <c r="CH154" s="221">
        <f t="shared" si="1112"/>
        <v>0</v>
      </c>
      <c r="CI154" s="221">
        <f t="shared" si="1112"/>
        <v>0</v>
      </c>
      <c r="CJ154" s="221">
        <f t="shared" si="1112"/>
        <v>0</v>
      </c>
      <c r="CK154" s="221">
        <f t="shared" si="1113"/>
        <v>0</v>
      </c>
      <c r="CL154" s="221">
        <f t="shared" si="1114"/>
        <v>0</v>
      </c>
      <c r="CM154" s="221">
        <f t="shared" si="1114"/>
        <v>0</v>
      </c>
      <c r="CN154" s="221">
        <f t="shared" si="1114"/>
        <v>0</v>
      </c>
      <c r="CO154" s="221">
        <f t="shared" si="1114"/>
        <v>0</v>
      </c>
      <c r="CP154" s="284">
        <f t="shared" si="1114"/>
        <v>0</v>
      </c>
      <c r="CQ154" s="283">
        <f t="shared" si="1114"/>
        <v>0</v>
      </c>
      <c r="CR154" s="221">
        <f t="shared" si="1114"/>
        <v>0</v>
      </c>
      <c r="CS154" s="221">
        <f t="shared" si="1114"/>
        <v>0</v>
      </c>
      <c r="CT154" s="221">
        <f t="shared" si="1115"/>
        <v>0</v>
      </c>
      <c r="CU154" s="221">
        <f t="shared" si="1116"/>
        <v>0</v>
      </c>
      <c r="CV154" s="221">
        <f t="shared" si="1117"/>
        <v>0</v>
      </c>
      <c r="CW154" s="221">
        <f t="shared" si="1118"/>
        <v>0</v>
      </c>
      <c r="CX154" s="221">
        <f t="shared" si="1119"/>
        <v>0</v>
      </c>
      <c r="CY154" s="221">
        <f t="shared" si="1120"/>
        <v>0</v>
      </c>
      <c r="CZ154" s="221">
        <f t="shared" si="1121"/>
        <v>0</v>
      </c>
      <c r="DA154" s="221">
        <f t="shared" si="1122"/>
        <v>0</v>
      </c>
      <c r="DB154" s="284">
        <f t="shared" si="1122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23">SUM(AE150:AE154)</f>
        <v>0</v>
      </c>
      <c r="AF155" s="223">
        <f t="shared" si="1123"/>
        <v>0</v>
      </c>
      <c r="AG155" s="223">
        <f t="shared" si="1123"/>
        <v>0</v>
      </c>
      <c r="AH155" s="223">
        <f t="shared" si="1123"/>
        <v>0</v>
      </c>
      <c r="AI155" s="223">
        <f t="shared" si="1123"/>
        <v>0</v>
      </c>
      <c r="AJ155" s="268">
        <f t="shared" si="1123"/>
        <v>0</v>
      </c>
      <c r="AK155" s="223">
        <f>SUM(AK150:AK154)</f>
        <v>717</v>
      </c>
      <c r="AL155" s="223">
        <f t="shared" ref="AL155:CD155" si="1124">SUM(AL150:AL154)</f>
        <v>1333</v>
      </c>
      <c r="AM155" s="223">
        <f t="shared" si="1124"/>
        <v>533</v>
      </c>
      <c r="AN155" s="223">
        <f t="shared" si="1124"/>
        <v>1945</v>
      </c>
      <c r="AO155" s="223">
        <f t="shared" ref="AO155:AP155" si="1125">SUM(AO150:AO154)</f>
        <v>2811</v>
      </c>
      <c r="AP155" s="223">
        <f t="shared" si="1125"/>
        <v>2317</v>
      </c>
      <c r="AQ155" s="223">
        <f t="shared" si="1124"/>
        <v>1999</v>
      </c>
      <c r="AR155" s="223">
        <f t="shared" si="1124"/>
        <v>2104</v>
      </c>
      <c r="AS155" s="223">
        <f t="shared" si="1124"/>
        <v>2040</v>
      </c>
      <c r="AT155" s="223">
        <f t="shared" si="1124"/>
        <v>2385</v>
      </c>
      <c r="AU155" s="223">
        <f t="shared" si="1124"/>
        <v>1199</v>
      </c>
      <c r="AV155" s="268">
        <f t="shared" si="1124"/>
        <v>1553</v>
      </c>
      <c r="AW155" s="223">
        <f t="shared" si="1124"/>
        <v>1342</v>
      </c>
      <c r="AX155" s="223">
        <f t="shared" si="1124"/>
        <v>1333</v>
      </c>
      <c r="AY155" s="223">
        <f t="shared" si="1124"/>
        <v>1717</v>
      </c>
      <c r="AZ155" s="223">
        <f t="shared" si="1124"/>
        <v>2080</v>
      </c>
      <c r="BA155" s="353">
        <f>SUM(BA150:BA154)</f>
        <v>3242</v>
      </c>
      <c r="BB155" s="353">
        <v>2420</v>
      </c>
      <c r="BC155" s="353">
        <v>2336</v>
      </c>
      <c r="BD155" s="353">
        <v>2009</v>
      </c>
      <c r="BE155" s="353">
        <v>2490</v>
      </c>
      <c r="BF155" s="353"/>
      <c r="BG155" s="353"/>
      <c r="BH155" s="354"/>
      <c r="BI155" s="223">
        <f t="shared" si="1124"/>
        <v>0</v>
      </c>
      <c r="BJ155" s="223">
        <f t="shared" si="1124"/>
        <v>0</v>
      </c>
      <c r="BK155" s="223">
        <f t="shared" si="1124"/>
        <v>0</v>
      </c>
      <c r="BL155" s="223">
        <f t="shared" si="1124"/>
        <v>0</v>
      </c>
      <c r="BM155" s="223">
        <f t="shared" si="1124"/>
        <v>0</v>
      </c>
      <c r="BN155" s="223">
        <f t="shared" si="1124"/>
        <v>0</v>
      </c>
      <c r="BO155" s="223">
        <f t="shared" si="1124"/>
        <v>0</v>
      </c>
      <c r="BP155" s="223">
        <f t="shared" si="1124"/>
        <v>0</v>
      </c>
      <c r="BQ155" s="223">
        <f t="shared" si="1124"/>
        <v>0</v>
      </c>
      <c r="BR155" s="223">
        <f t="shared" si="1124"/>
        <v>0</v>
      </c>
      <c r="BS155" s="223">
        <f t="shared" si="1124"/>
        <v>0</v>
      </c>
      <c r="BT155" s="223">
        <f t="shared" si="1124"/>
        <v>0</v>
      </c>
      <c r="BU155" s="223">
        <f t="shared" si="1124"/>
        <v>0</v>
      </c>
      <c r="BV155" s="223">
        <f t="shared" si="1124"/>
        <v>0</v>
      </c>
      <c r="BW155" s="223">
        <f t="shared" si="1124"/>
        <v>0</v>
      </c>
      <c r="BX155" s="223">
        <f t="shared" si="1124"/>
        <v>0</v>
      </c>
      <c r="BY155" s="223">
        <f t="shared" si="1124"/>
        <v>0</v>
      </c>
      <c r="BZ155" s="223">
        <f t="shared" si="1124"/>
        <v>0</v>
      </c>
      <c r="CA155" s="223">
        <f t="shared" si="1124"/>
        <v>0</v>
      </c>
      <c r="CB155" s="223">
        <f t="shared" si="1124"/>
        <v>0</v>
      </c>
      <c r="CC155" s="223">
        <f t="shared" si="1124"/>
        <v>0</v>
      </c>
      <c r="CD155" s="223">
        <f t="shared" si="1124"/>
        <v>0</v>
      </c>
      <c r="CE155" s="291">
        <f>SUM(CE150:CE154)</f>
        <v>-717</v>
      </c>
      <c r="CF155" s="275">
        <f t="shared" ref="CF155:CQ155" si="1126">SUM(CF150:CF154)</f>
        <v>-1333</v>
      </c>
      <c r="CG155" s="275">
        <f t="shared" si="1126"/>
        <v>-533</v>
      </c>
      <c r="CH155" s="275">
        <f t="shared" si="1126"/>
        <v>-1945</v>
      </c>
      <c r="CI155" s="275">
        <f t="shared" si="1126"/>
        <v>-2811</v>
      </c>
      <c r="CJ155" s="275">
        <f t="shared" si="1126"/>
        <v>-2317</v>
      </c>
      <c r="CK155" s="275">
        <f t="shared" si="1126"/>
        <v>-1999</v>
      </c>
      <c r="CL155" s="275">
        <f t="shared" si="1126"/>
        <v>-2104</v>
      </c>
      <c r="CM155" s="275">
        <f t="shared" si="1126"/>
        <v>-2040</v>
      </c>
      <c r="CN155" s="275">
        <f t="shared" si="1126"/>
        <v>-2385</v>
      </c>
      <c r="CO155" s="275">
        <f t="shared" si="1126"/>
        <v>-1199</v>
      </c>
      <c r="CP155" s="276">
        <f t="shared" si="1126"/>
        <v>-1553</v>
      </c>
      <c r="CQ155" s="291">
        <f t="shared" si="1126"/>
        <v>-626</v>
      </c>
      <c r="CR155" s="275">
        <f t="shared" ref="CR155:CS155" si="1127">SUM(CR150:CR154)</f>
        <v>0</v>
      </c>
      <c r="CS155" s="275">
        <f t="shared" si="1127"/>
        <v>-1185</v>
      </c>
      <c r="CT155" s="275">
        <f t="shared" ref="CT155:DB155" si="1128">SUM(CT150:CT154)</f>
        <v>-135</v>
      </c>
      <c r="CU155" s="275">
        <f t="shared" si="1128"/>
        <v>-431</v>
      </c>
      <c r="CV155" s="275">
        <f t="shared" si="1128"/>
        <v>-103</v>
      </c>
      <c r="CW155" s="275">
        <f t="shared" si="1128"/>
        <v>-337</v>
      </c>
      <c r="CX155" s="275">
        <f t="shared" si="1128"/>
        <v>95</v>
      </c>
      <c r="CY155" s="275">
        <f t="shared" si="1128"/>
        <v>-450</v>
      </c>
      <c r="CZ155" s="275">
        <f t="shared" si="1128"/>
        <v>0</v>
      </c>
      <c r="DA155" s="275">
        <f t="shared" si="1128"/>
        <v>0</v>
      </c>
      <c r="DB155" s="276">
        <f t="shared" si="1128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K4" sqref="AK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0" width="13.85546875" style="2" customWidth="1"/>
    <col min="41" max="49" width="13.85546875" style="2" hidden="1" customWidth="1"/>
    <col min="50" max="50" width="15" style="2" hidden="1" customWidth="1"/>
    <col min="51" max="51" width="16.85546875" style="2" hidden="1" customWidth="1"/>
    <col min="52" max="52" width="15.42578125" style="2" hidden="1" customWidth="1"/>
    <col min="53" max="53" width="15" style="2" bestFit="1" customWidth="1"/>
    <col min="54" max="60" width="13.85546875" style="2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8554687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0" width="9.140625" style="2"/>
    <col min="101" max="102" width="10.5703125" style="2" bestFit="1" customWidth="1"/>
    <col min="103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>
        <v>11067</v>
      </c>
      <c r="BE10" s="219">
        <v>11138</v>
      </c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107</v>
      </c>
      <c r="CY10" s="221">
        <f t="shared" ref="CY10:CY14" si="21">IF(BE10=0,0,AS10-BE10)</f>
        <v>58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>
        <v>3575</v>
      </c>
      <c r="BE11" s="219">
        <v>3510</v>
      </c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-218</v>
      </c>
      <c r="CY11" s="221">
        <f t="shared" si="21"/>
        <v>-150</v>
      </c>
      <c r="CZ11" s="221">
        <f t="shared" si="22"/>
        <v>0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>
        <v>1449</v>
      </c>
      <c r="BE12" s="219">
        <v>1449</v>
      </c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-25</v>
      </c>
      <c r="CY12" s="221">
        <f t="shared" si="21"/>
        <v>-22</v>
      </c>
      <c r="CZ12" s="221">
        <f t="shared" si="22"/>
        <v>0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>
        <v>249</v>
      </c>
      <c r="BE13" s="219">
        <v>249</v>
      </c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7</v>
      </c>
      <c r="CY13" s="221">
        <f t="shared" si="21"/>
        <v>8</v>
      </c>
      <c r="CZ13" s="221">
        <f t="shared" si="22"/>
        <v>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26</v>
      </c>
      <c r="BE14" s="219">
        <v>26</v>
      </c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3</v>
      </c>
      <c r="CY14" s="221">
        <f t="shared" si="21"/>
        <v>1</v>
      </c>
      <c r="CZ14" s="221">
        <f t="shared" si="22"/>
        <v>0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>
        <v>16366</v>
      </c>
      <c r="BE15" s="327">
        <v>16372</v>
      </c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-126</v>
      </c>
      <c r="CY15" s="327">
        <f t="shared" si="36"/>
        <v>-105</v>
      </c>
      <c r="CZ15" s="327">
        <f t="shared" si="36"/>
        <v>0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>
        <v>3079</v>
      </c>
      <c r="BE17" s="201">
        <v>3069</v>
      </c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>
        <f t="shared" ref="CX17:CX21" si="57">IF(BD17=0,"0",AR17-BD17)</f>
        <v>123</v>
      </c>
      <c r="CY17" s="221">
        <f t="shared" ref="CY17:CY21" si="58">IF(BE17=0,"0",AS17-BE17)</f>
        <v>135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>
        <v>2517</v>
      </c>
      <c r="BE18" s="201">
        <v>2504</v>
      </c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>
        <f t="shared" si="57"/>
        <v>-39</v>
      </c>
      <c r="CY18" s="221">
        <f t="shared" si="58"/>
        <v>-28</v>
      </c>
      <c r="CZ18" s="221" t="str">
        <f t="shared" si="59"/>
        <v>0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>
        <v>277</v>
      </c>
      <c r="BE19" s="201">
        <v>273</v>
      </c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>
        <f t="shared" si="57"/>
        <v>-22</v>
      </c>
      <c r="CY19" s="221">
        <f t="shared" si="58"/>
        <v>-29</v>
      </c>
      <c r="CZ19" s="221" t="str">
        <f t="shared" si="59"/>
        <v>0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>
        <v>32</v>
      </c>
      <c r="BE20" s="201">
        <v>37</v>
      </c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>
        <f t="shared" si="57"/>
        <v>-2</v>
      </c>
      <c r="CY20" s="221">
        <f t="shared" si="58"/>
        <v>-1</v>
      </c>
      <c r="CZ20" s="221" t="str">
        <f t="shared" si="59"/>
        <v>0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>
        <v>7</v>
      </c>
      <c r="BE21" s="201">
        <v>5</v>
      </c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>
        <f t="shared" si="57"/>
        <v>-1</v>
      </c>
      <c r="CY21" s="221">
        <f t="shared" si="58"/>
        <v>0</v>
      </c>
      <c r="CZ21" s="221" t="str">
        <f t="shared" si="59"/>
        <v>0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>
        <v>5912</v>
      </c>
      <c r="BE22" s="201">
        <v>5888</v>
      </c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59</v>
      </c>
      <c r="CY22" s="221">
        <f t="shared" si="70"/>
        <v>77</v>
      </c>
      <c r="CZ22" s="221">
        <f t="shared" si="70"/>
        <v>0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>
        <v>1457</v>
      </c>
      <c r="BE24" s="201">
        <v>1518</v>
      </c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>
        <f t="shared" ref="CX24:CX28" si="91">IF(BD24=0,"0",AR24-BD24)</f>
        <v>-128</v>
      </c>
      <c r="CY24" s="221">
        <f t="shared" ref="CY24:CY28" si="92">IF(BE24=0,"0",AS24-BE24)</f>
        <v>-11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>
        <v>387</v>
      </c>
      <c r="BE25" s="201">
        <v>435</v>
      </c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>
        <f t="shared" si="91"/>
        <v>-10</v>
      </c>
      <c r="CY25" s="221">
        <f t="shared" si="92"/>
        <v>-31</v>
      </c>
      <c r="CZ25" s="221" t="str">
        <f t="shared" si="93"/>
        <v>0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>
        <v>162</v>
      </c>
      <c r="BE26" s="201">
        <v>153</v>
      </c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>
        <f t="shared" si="91"/>
        <v>-12</v>
      </c>
      <c r="CY26" s="221">
        <f t="shared" si="92"/>
        <v>-1</v>
      </c>
      <c r="CZ26" s="221" t="str">
        <f t="shared" si="93"/>
        <v>0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>
        <v>22</v>
      </c>
      <c r="BE27" s="201">
        <v>26</v>
      </c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>
        <f t="shared" si="91"/>
        <v>-3</v>
      </c>
      <c r="CY27" s="221">
        <f t="shared" si="92"/>
        <v>1</v>
      </c>
      <c r="CZ27" s="221" t="str">
        <f t="shared" si="93"/>
        <v>0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>
        <v>5</v>
      </c>
      <c r="BE28" s="201">
        <v>4</v>
      </c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>
        <f t="shared" si="91"/>
        <v>-2</v>
      </c>
      <c r="CY28" s="221">
        <f t="shared" si="92"/>
        <v>-2</v>
      </c>
      <c r="CZ28" s="221" t="str">
        <f t="shared" si="93"/>
        <v>0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>
        <v>2033</v>
      </c>
      <c r="BE29" s="201">
        <v>2136</v>
      </c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-155</v>
      </c>
      <c r="CY29" s="221">
        <f t="shared" si="104"/>
        <v>-44</v>
      </c>
      <c r="CZ29" s="221">
        <f t="shared" si="104"/>
        <v>0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>
        <v>361</v>
      </c>
      <c r="BE31" s="201">
        <v>441</v>
      </c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>
        <f t="shared" ref="CX31:CX35" si="125">IF(BD31=0,"0",AR31-BD31)</f>
        <v>108</v>
      </c>
      <c r="CY31" s="221">
        <f t="shared" ref="CY31:CY35" si="126">IF(BE31=0,"0",AS31-BE31)</f>
        <v>21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>
        <v>179</v>
      </c>
      <c r="BE32" s="201">
        <v>225</v>
      </c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>
        <f t="shared" si="125"/>
        <v>33</v>
      </c>
      <c r="CY32" s="221">
        <f t="shared" si="126"/>
        <v>14</v>
      </c>
      <c r="CZ32" s="221" t="str">
        <f t="shared" si="127"/>
        <v>0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>
        <v>31</v>
      </c>
      <c r="BE33" s="201">
        <v>51</v>
      </c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>
        <f t="shared" si="125"/>
        <v>9</v>
      </c>
      <c r="CY33" s="221">
        <f t="shared" si="126"/>
        <v>-20</v>
      </c>
      <c r="CZ33" s="221" t="str">
        <f t="shared" si="127"/>
        <v>0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>
        <v>6</v>
      </c>
      <c r="BE34" s="201">
        <v>8</v>
      </c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>
        <f t="shared" si="125"/>
        <v>3</v>
      </c>
      <c r="CY34" s="221">
        <f t="shared" si="126"/>
        <v>-4</v>
      </c>
      <c r="CZ34" s="221" t="str">
        <f t="shared" si="127"/>
        <v>0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>
        <v>1</v>
      </c>
      <c r="BE35" s="201">
        <v>0</v>
      </c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>
        <f t="shared" si="125"/>
        <v>1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>
        <v>578</v>
      </c>
      <c r="BE36" s="201">
        <v>725</v>
      </c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154</v>
      </c>
      <c r="CY36" s="221">
        <f t="shared" si="138"/>
        <v>11</v>
      </c>
      <c r="CZ36" s="221">
        <f t="shared" si="138"/>
        <v>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>
        <v>1261</v>
      </c>
      <c r="BE38" s="201">
        <v>1110</v>
      </c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>
        <f t="shared" ref="CX38:CX42" si="159">IF(BD38=0,"0",AR38-BD38)</f>
        <v>143</v>
      </c>
      <c r="CY38" s="221">
        <f t="shared" ref="CY38:CY42" si="160">IF(BE38=0,"0",AS38-BE38)</f>
        <v>125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>
        <v>1951</v>
      </c>
      <c r="BE39" s="201">
        <v>1844</v>
      </c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>
        <f t="shared" si="159"/>
        <v>-62</v>
      </c>
      <c r="CY39" s="221">
        <f t="shared" si="160"/>
        <v>-11</v>
      </c>
      <c r="CZ39" s="221" t="str">
        <f t="shared" si="161"/>
        <v>0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>
        <v>84</v>
      </c>
      <c r="BE40" s="201">
        <v>69</v>
      </c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>
        <f t="shared" si="159"/>
        <v>-19</v>
      </c>
      <c r="CY40" s="221">
        <f t="shared" si="160"/>
        <v>-8</v>
      </c>
      <c r="CZ40" s="221" t="str">
        <f t="shared" si="161"/>
        <v>0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>
        <v>4</v>
      </c>
      <c r="BE41" s="201">
        <v>3</v>
      </c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>
        <f t="shared" si="159"/>
        <v>-2</v>
      </c>
      <c r="CY41" s="221">
        <f t="shared" si="160"/>
        <v>2</v>
      </c>
      <c r="CZ41" s="221" t="str">
        <f t="shared" si="161"/>
        <v>0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>
        <v>1</v>
      </c>
      <c r="BE42" s="201">
        <v>1</v>
      </c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>
        <f t="shared" si="159"/>
        <v>0</v>
      </c>
      <c r="CY42" s="221">
        <f t="shared" si="160"/>
        <v>-1</v>
      </c>
      <c r="CZ42" s="221" t="str">
        <f t="shared" si="161"/>
        <v>0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>
        <v>3301</v>
      </c>
      <c r="BE43" s="327">
        <v>3027</v>
      </c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60</v>
      </c>
      <c r="CY43" s="327">
        <f t="shared" si="172"/>
        <v>107</v>
      </c>
      <c r="CZ43" s="327">
        <f t="shared" si="172"/>
        <v>0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>
        <v>121406.19999999976</v>
      </c>
      <c r="BE45" s="98">
        <v>102537.63000000011</v>
      </c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26236.110000000583</v>
      </c>
      <c r="CY45" s="269">
        <f t="shared" ref="CY45:CY49" si="194">IF(BE45=0,0,AS45-BE45)</f>
        <v>15158.219999999856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>
        <v>101541.7399999999</v>
      </c>
      <c r="BE46" s="98">
        <v>82272.990000000267</v>
      </c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29477.760000000533</v>
      </c>
      <c r="CY46" s="269">
        <f t="shared" si="194"/>
        <v>9705.9699999998847</v>
      </c>
      <c r="CZ46" s="269">
        <f t="shared" si="195"/>
        <v>0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>
        <v>16361.780000000002</v>
      </c>
      <c r="BE47" s="98">
        <v>14865.330000000004</v>
      </c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5400.2599999999911</v>
      </c>
      <c r="CY47" s="269">
        <f t="shared" si="194"/>
        <v>562.50999999999112</v>
      </c>
      <c r="CZ47" s="269">
        <f t="shared" si="195"/>
        <v>0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>
        <v>39402.030000000006</v>
      </c>
      <c r="BE48" s="98">
        <v>37559.450000000004</v>
      </c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-6003.4400000000023</v>
      </c>
      <c r="CY48" s="269">
        <f t="shared" si="194"/>
        <v>-30441.350000000006</v>
      </c>
      <c r="CZ48" s="269">
        <f t="shared" si="195"/>
        <v>0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>
        <v>56506.479999999996</v>
      </c>
      <c r="BE49" s="98">
        <v>57976.999999999993</v>
      </c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-15352.949999999997</v>
      </c>
      <c r="CY49" s="269">
        <f t="shared" si="194"/>
        <v>-16878.499999999993</v>
      </c>
      <c r="CZ49" s="269">
        <f t="shared" si="195"/>
        <v>0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>
        <v>335218.22999999963</v>
      </c>
      <c r="BE50" s="98">
        <v>295212.40000000037</v>
      </c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39757.740000001111</v>
      </c>
      <c r="CY50" s="269">
        <f t="shared" si="206"/>
        <v>-21893.150000000267</v>
      </c>
      <c r="CZ50" s="269">
        <f t="shared" si="206"/>
        <v>0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>
        <v>82299.580000000133</v>
      </c>
      <c r="BE52" s="98">
        <v>67368.870000000083</v>
      </c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5565.3399999999237</v>
      </c>
      <c r="CY52" s="269">
        <f t="shared" ref="CY52:CY56" si="228">IF(BE52=0,0,AS52-BE52)</f>
        <v>16468.639999999781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>
        <v>109699.33999999982</v>
      </c>
      <c r="BE53" s="98">
        <v>81778.359999999826</v>
      </c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34150.229999999836</v>
      </c>
      <c r="CY53" s="269">
        <f t="shared" si="228"/>
        <v>31650.620000000505</v>
      </c>
      <c r="CZ53" s="269">
        <f t="shared" si="229"/>
        <v>0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>
        <v>8925.9599999999973</v>
      </c>
      <c r="BE54" s="98">
        <v>6359.2900000000027</v>
      </c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-1836.5399999999991</v>
      </c>
      <c r="CY54" s="269">
        <f t="shared" si="228"/>
        <v>268.31999999999516</v>
      </c>
      <c r="CZ54" s="269">
        <f t="shared" si="229"/>
        <v>0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>
        <v>1830.1699999999998</v>
      </c>
      <c r="BE55" s="98">
        <v>19609.57</v>
      </c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1732.1000000000001</v>
      </c>
      <c r="CY55" s="269">
        <f t="shared" si="228"/>
        <v>-15455.9</v>
      </c>
      <c r="CZ55" s="269">
        <f t="shared" si="229"/>
        <v>0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>
        <v>24461.030000000002</v>
      </c>
      <c r="BE56" s="98">
        <v>20912.43</v>
      </c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-21103.56</v>
      </c>
      <c r="CY56" s="269">
        <f t="shared" si="228"/>
        <v>-20513.580000000002</v>
      </c>
      <c r="CZ56" s="269">
        <f t="shared" si="229"/>
        <v>0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>
        <v>227216.07999999996</v>
      </c>
      <c r="BE57" s="98">
        <v>196028.51999999993</v>
      </c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18507.569999999756</v>
      </c>
      <c r="CY57" s="269">
        <f t="shared" si="240"/>
        <v>12418.100000000275</v>
      </c>
      <c r="CZ57" s="269">
        <f t="shared" si="240"/>
        <v>0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>
        <v>1383104.589999998</v>
      </c>
      <c r="BE59" s="98">
        <v>1239101.3800000004</v>
      </c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-5331.9700000004377</v>
      </c>
      <c r="CY59" s="269">
        <f t="shared" ref="CY59:CY63" si="253">IF(BE59=0,0,AS59-BE59)</f>
        <v>-76795.590000001248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>
        <v>3523071.3699999973</v>
      </c>
      <c r="BE60" s="98">
        <v>3329325.5799999968</v>
      </c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-185513.43999999901</v>
      </c>
      <c r="CY60" s="269">
        <f t="shared" si="253"/>
        <v>-182837.74999999907</v>
      </c>
      <c r="CZ60" s="269">
        <f t="shared" si="254"/>
        <v>0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>
        <v>109549.20000000001</v>
      </c>
      <c r="BE61" s="98">
        <v>84173.089999999982</v>
      </c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-51612.200000000026</v>
      </c>
      <c r="CY61" s="269">
        <f t="shared" si="253"/>
        <v>-32237.809999999961</v>
      </c>
      <c r="CZ61" s="269">
        <f t="shared" si="254"/>
        <v>0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>
        <v>16002.900000000001</v>
      </c>
      <c r="BE62" s="98">
        <v>15648.69</v>
      </c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-5040.4800000000032</v>
      </c>
      <c r="CY62" s="269">
        <f t="shared" si="253"/>
        <v>-6164.52</v>
      </c>
      <c r="CZ62" s="269">
        <f t="shared" si="254"/>
        <v>0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>
        <v>27660.880000000001</v>
      </c>
      <c r="BE63" s="98">
        <v>24697.760000000002</v>
      </c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-23913.940000000002</v>
      </c>
      <c r="CY63" s="269">
        <f t="shared" si="253"/>
        <v>-24697.760000000002</v>
      </c>
      <c r="CZ63" s="269">
        <f t="shared" si="254"/>
        <v>0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>
        <v>5059388.9399999958</v>
      </c>
      <c r="BE64" s="98">
        <v>4692946.4999999972</v>
      </c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-271412.02999999945</v>
      </c>
      <c r="CY64" s="269">
        <f t="shared" si="265"/>
        <v>-322733.43000000028</v>
      </c>
      <c r="CZ64" s="269">
        <f t="shared" si="265"/>
        <v>0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>
        <v>1586810.3699999978</v>
      </c>
      <c r="BE66" s="98">
        <v>1409007.8800000006</v>
      </c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26469.480000000214</v>
      </c>
      <c r="CY66" s="269">
        <f t="shared" ref="CY66:CY70" si="287">IF(BE66=0,0,AS66-BE66)</f>
        <v>-45168.730000001844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>
        <v>3734312.4499999969</v>
      </c>
      <c r="BE67" s="98">
        <v>3493376.9299999969</v>
      </c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-121885.44999999832</v>
      </c>
      <c r="CY67" s="269">
        <f t="shared" si="287"/>
        <v>-141481.15999999875</v>
      </c>
      <c r="CZ67" s="269">
        <f t="shared" si="288"/>
        <v>0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>
        <v>134836.94</v>
      </c>
      <c r="BE68" s="98">
        <v>105397.70999999999</v>
      </c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-48048.480000000025</v>
      </c>
      <c r="CY68" s="269">
        <f t="shared" si="287"/>
        <v>-31406.979999999981</v>
      </c>
      <c r="CZ68" s="269">
        <f t="shared" si="288"/>
        <v>0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>
        <v>57235.100000000006</v>
      </c>
      <c r="BE69" s="98">
        <v>72817.710000000006</v>
      </c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-9311.820000000007</v>
      </c>
      <c r="CY69" s="269">
        <f t="shared" si="287"/>
        <v>-52061.770000000004</v>
      </c>
      <c r="CZ69" s="269">
        <f t="shared" si="288"/>
        <v>0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>
        <v>108628.39</v>
      </c>
      <c r="BE70" s="98">
        <v>103587.19</v>
      </c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-60370.45</v>
      </c>
      <c r="CY70" s="269">
        <f t="shared" si="287"/>
        <v>-62089.840000000004</v>
      </c>
      <c r="CZ70" s="269">
        <f t="shared" si="288"/>
        <v>0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>
        <v>5621823.2499999944</v>
      </c>
      <c r="BE71" s="326">
        <v>5184187.4199999981</v>
      </c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-213146.71999999817</v>
      </c>
      <c r="CY71" s="326">
        <f t="shared" si="300"/>
        <v>-332208.48000000062</v>
      </c>
      <c r="CZ71" s="326">
        <f t="shared" si="300"/>
        <v>0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>
        <v>144000.68</v>
      </c>
      <c r="BE73" s="183">
        <v>147203.47</v>
      </c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-4415.1199999999953</v>
      </c>
      <c r="CY73" s="221">
        <f t="shared" ref="CY73:CY77" si="323">IF(BE73=0,0,AS73-BE73)</f>
        <v>5908.6199999999953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>
        <v>56958.05</v>
      </c>
      <c r="BE74" s="183">
        <v>50040.4</v>
      </c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-6886.8400000000038</v>
      </c>
      <c r="CY74" s="221">
        <f t="shared" si="323"/>
        <v>1083.7099999999991</v>
      </c>
      <c r="CZ74" s="221">
        <f t="shared" si="324"/>
        <v>0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>
        <v>46001.35</v>
      </c>
      <c r="BE75" s="183">
        <v>45534.710000000006</v>
      </c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-2540.3699999999953</v>
      </c>
      <c r="CY75" s="221">
        <f t="shared" si="323"/>
        <v>1202.6199999999953</v>
      </c>
      <c r="CZ75" s="221">
        <f t="shared" si="324"/>
        <v>0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>
        <v>128284.217</v>
      </c>
      <c r="BE76" s="183">
        <v>126467.337</v>
      </c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-18823.097000000009</v>
      </c>
      <c r="CY76" s="221">
        <f t="shared" si="323"/>
        <v>-4451.5540000000037</v>
      </c>
      <c r="CZ76" s="221">
        <f t="shared" si="324"/>
        <v>0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>
        <v>269931.69</v>
      </c>
      <c r="BE77" s="183">
        <v>267448.52</v>
      </c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-21006.589999999997</v>
      </c>
      <c r="CY77" s="221">
        <f t="shared" si="323"/>
        <v>21640.579999999958</v>
      </c>
      <c r="CZ77" s="221">
        <f t="shared" si="324"/>
        <v>0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>
        <v>645175.98699999996</v>
      </c>
      <c r="BE78" s="183">
        <v>636694.43700000003</v>
      </c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-53672.017</v>
      </c>
      <c r="CY78" s="221">
        <f t="shared" si="337"/>
        <v>25383.975999999944</v>
      </c>
      <c r="CZ78" s="221">
        <f t="shared" si="337"/>
        <v>0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>
        <v>428771.06000024744</v>
      </c>
      <c r="BE80" s="187">
        <v>439996.00000024727</v>
      </c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46127.249999999884</v>
      </c>
      <c r="CY80" s="269">
        <f t="shared" ref="CY80:CY84" si="360">IF(BE80=0,0,AS80-BE80)</f>
        <v>66849.870000000112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>
        <v>124970.42000000003</v>
      </c>
      <c r="BE81" s="187">
        <v>110084.93</v>
      </c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-2530.0300000000279</v>
      </c>
      <c r="CY81" s="269">
        <f t="shared" si="360"/>
        <v>16152.619999999995</v>
      </c>
      <c r="CZ81" s="269">
        <f t="shared" si="361"/>
        <v>0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>
        <v>113096.00000000001</v>
      </c>
      <c r="BE82" s="187">
        <v>112568.84999999998</v>
      </c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11884.270000000004</v>
      </c>
      <c r="CY82" s="269">
        <f t="shared" si="360"/>
        <v>17995.850000000049</v>
      </c>
      <c r="CZ82" s="269">
        <f t="shared" si="361"/>
        <v>0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>
        <v>162276.08999999997</v>
      </c>
      <c r="BE83" s="187">
        <v>160105.49000000005</v>
      </c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5924.6100000000442</v>
      </c>
      <c r="CY83" s="269">
        <f t="shared" si="360"/>
        <v>27141.499999999942</v>
      </c>
      <c r="CZ83" s="269">
        <f t="shared" si="361"/>
        <v>0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>
        <v>269464.74999999994</v>
      </c>
      <c r="BE84" s="187">
        <v>272774.42</v>
      </c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25876.940000000002</v>
      </c>
      <c r="CY84" s="269">
        <f t="shared" si="360"/>
        <v>63928.850000000151</v>
      </c>
      <c r="CZ84" s="269">
        <f t="shared" si="361"/>
        <v>0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>
        <v>1098578.3200002473</v>
      </c>
      <c r="BE85" s="89">
        <v>1095529.6900002472</v>
      </c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87283.039999999906</v>
      </c>
      <c r="CY85" s="269">
        <f t="shared" si="374"/>
        <v>192068.69000000024</v>
      </c>
      <c r="CZ85" s="269">
        <f t="shared" si="374"/>
        <v>0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>
        <v>428771.06000024744</v>
      </c>
      <c r="BE94" s="89">
        <v>439996.00000024727</v>
      </c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46127.249999999884</v>
      </c>
      <c r="CY94" s="269">
        <f t="shared" ref="CY94:CY98" si="427">IF(BE94=0,0,AS94-BE94)</f>
        <v>66849.870000000112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>
        <v>124970.42000000003</v>
      </c>
      <c r="BE95" s="89">
        <v>110084.93</v>
      </c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-2530.0300000000279</v>
      </c>
      <c r="CY95" s="269">
        <f t="shared" si="427"/>
        <v>16152.619999999995</v>
      </c>
      <c r="CZ95" s="269">
        <f t="shared" si="428"/>
        <v>0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>
        <v>113096.00000000001</v>
      </c>
      <c r="BE96" s="89">
        <v>112568.84999999998</v>
      </c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11884.270000000004</v>
      </c>
      <c r="CY96" s="269">
        <f t="shared" si="427"/>
        <v>17995.850000000049</v>
      </c>
      <c r="CZ96" s="269">
        <f t="shared" si="428"/>
        <v>0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>
        <v>162276.08999999997</v>
      </c>
      <c r="BE97" s="89">
        <v>160105.49000000005</v>
      </c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5924.6100000000442</v>
      </c>
      <c r="CY97" s="269">
        <f t="shared" si="427"/>
        <v>27141.499999999942</v>
      </c>
      <c r="CZ97" s="269">
        <f t="shared" si="428"/>
        <v>0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>
        <v>269464.74999999994</v>
      </c>
      <c r="BE98" s="89">
        <v>272774.42</v>
      </c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25876.940000000002</v>
      </c>
      <c r="CY98" s="269">
        <f t="shared" si="427"/>
        <v>63928.850000000151</v>
      </c>
      <c r="CZ98" s="269">
        <f t="shared" si="428"/>
        <v>0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>
        <v>1098578.3200002473</v>
      </c>
      <c r="BE99" s="326">
        <v>1095529.6900002472</v>
      </c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87283.039999999906</v>
      </c>
      <c r="CY99" s="326">
        <f t="shared" si="461"/>
        <v>192068.69000000024</v>
      </c>
      <c r="CZ99" s="326">
        <f t="shared" si="461"/>
        <v>0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>
        <v>693113.46</v>
      </c>
      <c r="BE101" s="89">
        <v>615223.20999999286</v>
      </c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81800.990000000922</v>
      </c>
      <c r="CY101" s="269">
        <f t="shared" ref="CY101:CY105" si="484">IF(BE101=0,0,AS101-BE101)</f>
        <v>68737.300000007031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>
        <v>288967.69</v>
      </c>
      <c r="BE102" s="89">
        <v>215129.61000000002</v>
      </c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-50540.540000000008</v>
      </c>
      <c r="CY102" s="269">
        <f t="shared" si="484"/>
        <v>-11476.97000000003</v>
      </c>
      <c r="CZ102" s="269">
        <f t="shared" si="485"/>
        <v>0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>
        <v>141199.59</v>
      </c>
      <c r="BE103" s="89">
        <v>126442.09</v>
      </c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6631.4000000001106</v>
      </c>
      <c r="CY103" s="269">
        <f t="shared" si="484"/>
        <v>24907.079999999987</v>
      </c>
      <c r="CZ103" s="269">
        <f t="shared" si="485"/>
        <v>0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>
        <v>152722.94999999998</v>
      </c>
      <c r="BE104" s="89">
        <v>163415.87</v>
      </c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58618.900000000023</v>
      </c>
      <c r="CY104" s="269">
        <f t="shared" si="484"/>
        <v>32556.140000000014</v>
      </c>
      <c r="CZ104" s="269">
        <f t="shared" si="485"/>
        <v>0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>
        <v>284617.83</v>
      </c>
      <c r="BE105" s="89">
        <v>274305.22000000003</v>
      </c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160840.59000000003</v>
      </c>
      <c r="CY105" s="269">
        <f t="shared" si="484"/>
        <v>-11745.700000000012</v>
      </c>
      <c r="CZ105" s="269">
        <f t="shared" si="485"/>
        <v>0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1560621.52</v>
      </c>
      <c r="BE106" s="269">
        <f t="shared" si="491"/>
        <v>1394515.9999999928</v>
      </c>
      <c r="BF106" s="269">
        <f t="shared" si="491"/>
        <v>0</v>
      </c>
      <c r="BG106" s="269">
        <f t="shared" si="491"/>
        <v>0</v>
      </c>
      <c r="BH106" s="269">
        <f t="shared" si="491"/>
        <v>0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257351.34000000107</v>
      </c>
      <c r="CY106" s="269">
        <f t="shared" si="501"/>
        <v>102977.85000000699</v>
      </c>
      <c r="CZ106" s="269">
        <f t="shared" si="501"/>
        <v>0</v>
      </c>
      <c r="DA106" s="269">
        <f t="shared" si="501"/>
        <v>0</v>
      </c>
      <c r="DB106" s="302">
        <f t="shared" ref="DB106" si="502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>
        <v>11022</v>
      </c>
      <c r="BE108" s="243">
        <v>10869</v>
      </c>
      <c r="BF108" s="243"/>
      <c r="BG108" s="243"/>
      <c r="BH108" s="265"/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500</v>
      </c>
      <c r="CY108" s="221">
        <f t="shared" ref="CY108:CY112" si="524">IF(BE108=0,0,AS108-BE108)</f>
        <v>26</v>
      </c>
      <c r="CZ108" s="221">
        <f t="shared" ref="CZ108:CZ112" si="525">IF(BF108=0,0,AT108-BF108)</f>
        <v>0</v>
      </c>
      <c r="DA108" s="221">
        <f t="shared" ref="DA108:DB112" si="526">IF(BG108=0,0,AU108-BG108)</f>
        <v>0</v>
      </c>
      <c r="DB108" s="301">
        <f t="shared" si="526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>
        <v>3005</v>
      </c>
      <c r="BE109" s="243">
        <v>2873</v>
      </c>
      <c r="BF109" s="243"/>
      <c r="BG109" s="243"/>
      <c r="BH109" s="265"/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-322</v>
      </c>
      <c r="CY109" s="221">
        <f t="shared" si="524"/>
        <v>-256</v>
      </c>
      <c r="CZ109" s="221">
        <f t="shared" si="525"/>
        <v>0</v>
      </c>
      <c r="DA109" s="221">
        <f t="shared" si="526"/>
        <v>0</v>
      </c>
      <c r="DB109" s="301">
        <f t="shared" si="526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>
        <v>1506</v>
      </c>
      <c r="BE110" s="243">
        <v>1478</v>
      </c>
      <c r="BF110" s="243"/>
      <c r="BG110" s="243"/>
      <c r="BH110" s="265"/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-19</v>
      </c>
      <c r="CY110" s="221">
        <f t="shared" si="524"/>
        <v>-33</v>
      </c>
      <c r="CZ110" s="221">
        <f t="shared" si="525"/>
        <v>0</v>
      </c>
      <c r="DA110" s="221">
        <f t="shared" si="526"/>
        <v>0</v>
      </c>
      <c r="DB110" s="301">
        <f t="shared" si="526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>
        <v>489</v>
      </c>
      <c r="BE111" s="243">
        <v>473</v>
      </c>
      <c r="BF111" s="243"/>
      <c r="BG111" s="243"/>
      <c r="BH111" s="265"/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21</v>
      </c>
      <c r="CY111" s="221">
        <f t="shared" si="524"/>
        <v>8</v>
      </c>
      <c r="CZ111" s="221">
        <f t="shared" si="525"/>
        <v>0</v>
      </c>
      <c r="DA111" s="221">
        <f t="shared" si="526"/>
        <v>0</v>
      </c>
      <c r="DB111" s="301">
        <f t="shared" si="526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>
        <v>28</v>
      </c>
      <c r="BE112" s="243">
        <v>32</v>
      </c>
      <c r="BF112" s="243"/>
      <c r="BG112" s="243"/>
      <c r="BH112" s="265"/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8</v>
      </c>
      <c r="CY112" s="221">
        <f t="shared" si="524"/>
        <v>-3</v>
      </c>
      <c r="CZ112" s="221">
        <f t="shared" si="525"/>
        <v>0</v>
      </c>
      <c r="DA112" s="221">
        <f t="shared" si="526"/>
        <v>0</v>
      </c>
      <c r="DB112" s="301">
        <f t="shared" si="526"/>
        <v>0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16050</v>
      </c>
      <c r="BE113" s="275">
        <f t="shared" si="531"/>
        <v>15725</v>
      </c>
      <c r="BF113" s="275">
        <f t="shared" si="531"/>
        <v>0</v>
      </c>
      <c r="BG113" s="275">
        <f t="shared" si="531"/>
        <v>0</v>
      </c>
      <c r="BH113" s="275">
        <f t="shared" si="531"/>
        <v>0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188</v>
      </c>
      <c r="CY113" s="327">
        <f t="shared" si="533"/>
        <v>-258</v>
      </c>
      <c r="CZ113" s="327">
        <f t="shared" si="533"/>
        <v>0</v>
      </c>
      <c r="DA113" s="327">
        <f t="shared" si="533"/>
        <v>0</v>
      </c>
      <c r="DB113" s="146">
        <f t="shared" ref="DB113" si="534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>
        <f t="shared" ref="BD115:BE115" si="546">BD94-BD101</f>
        <v>-264342.39999975252</v>
      </c>
      <c r="BE115" s="89">
        <f t="shared" si="546"/>
        <v>-175227.2099997456</v>
      </c>
      <c r="BF115" s="89"/>
      <c r="BG115" s="89"/>
      <c r="BH115" s="160"/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7">IF(AK115=0,0,Y115-AK115)</f>
        <v>-267116.20999999926</v>
      </c>
      <c r="CF115" s="269">
        <f t="shared" si="547"/>
        <v>90728.360000000102</v>
      </c>
      <c r="CG115" s="269">
        <f t="shared" si="547"/>
        <v>218142.82999999076</v>
      </c>
      <c r="CH115" s="269">
        <f t="shared" si="547"/>
        <v>-67307.700000000186</v>
      </c>
      <c r="CI115" s="269">
        <f t="shared" si="547"/>
        <v>404082.32000000007</v>
      </c>
      <c r="CJ115" s="269">
        <f t="shared" si="547"/>
        <v>320684.23</v>
      </c>
      <c r="CK115" s="269">
        <f t="shared" ref="CK115:CK119" si="548">IF(AQ115=0,0,AE115-AQ115)</f>
        <v>-266230.77000000101</v>
      </c>
      <c r="CL115" s="269">
        <f t="shared" ref="CL115:CS119" si="549">IF(AR115=0,0,AF115-AR115)</f>
        <v>47407.300000004529</v>
      </c>
      <c r="CM115" s="269">
        <f t="shared" si="549"/>
        <v>-31409.789999998233</v>
      </c>
      <c r="CN115" s="269">
        <f t="shared" si="549"/>
        <v>-196002.92999999702</v>
      </c>
      <c r="CO115" s="269">
        <f t="shared" si="549"/>
        <v>146664.85000000079</v>
      </c>
      <c r="CP115" s="302">
        <f t="shared" si="549"/>
        <v>-180007.68999999971</v>
      </c>
      <c r="CQ115" s="269">
        <f t="shared" si="549"/>
        <v>-64422.44000000041</v>
      </c>
      <c r="CR115" s="269">
        <f t="shared" si="549"/>
        <v>102025.93000000995</v>
      </c>
      <c r="CS115" s="269">
        <f t="shared" si="549"/>
        <v>-36697.000000000466</v>
      </c>
      <c r="CT115" s="269">
        <f t="shared" ref="CT115:CT119" si="550">IF(AZ115=0,0,AN115-AZ115)</f>
        <v>127433.53000000096</v>
      </c>
      <c r="CU115" s="269">
        <f t="shared" ref="CU115:CU119" si="551">IF(BA115=0,0,AO115-BA115)</f>
        <v>221874.95999999973</v>
      </c>
      <c r="CV115" s="269">
        <f t="shared" ref="CV115:CV119" si="552">IF(BB115=0,0,AP115-BB115)</f>
        <v>-83679.209999999963</v>
      </c>
      <c r="CW115" s="269">
        <f t="shared" ref="CW115:CW119" si="553">IF(BC115=0,0,AQ115-BC115)</f>
        <v>20813.50000001007</v>
      </c>
      <c r="CX115" s="269">
        <f t="shared" ref="CX115:CX119" si="554">IF(BD115=0,0,AR115-BD115)</f>
        <v>-35673.740000001038</v>
      </c>
      <c r="CY115" s="269">
        <f t="shared" ref="CY115:CY119" si="555">IF(BE115=0,0,AS115-BE115)</f>
        <v>-1887.4300000069197</v>
      </c>
      <c r="CZ115" s="269">
        <f t="shared" ref="CZ115:CZ119" si="556">IF(BF115=0,0,AT115-BF115)</f>
        <v>0</v>
      </c>
      <c r="DA115" s="269">
        <f t="shared" ref="DA115:DB119" si="557">IF(BG115=0,0,AU115-BG115)</f>
        <v>0</v>
      </c>
      <c r="DB115" s="302">
        <f t="shared" si="557"/>
        <v>0</v>
      </c>
    </row>
    <row r="116" spans="1:106" x14ac:dyDescent="0.25">
      <c r="A116" s="4"/>
      <c r="B116" s="35" t="s">
        <v>42</v>
      </c>
      <c r="C116" s="88">
        <f t="shared" ref="C116:Y116" si="558">C95-C102</f>
        <v>295320.68</v>
      </c>
      <c r="D116" s="82">
        <f t="shared" si="558"/>
        <v>169875.96999999997</v>
      </c>
      <c r="E116" s="82">
        <f t="shared" si="558"/>
        <v>-87087.120000000112</v>
      </c>
      <c r="F116" s="82">
        <f t="shared" si="558"/>
        <v>-24367.540000000008</v>
      </c>
      <c r="G116" s="82">
        <f t="shared" si="558"/>
        <v>-17832.900000000009</v>
      </c>
      <c r="H116" s="82">
        <f t="shared" si="558"/>
        <v>-29109.37000000001</v>
      </c>
      <c r="I116" s="82">
        <f t="shared" si="558"/>
        <v>-249460.67</v>
      </c>
      <c r="J116" s="82">
        <f t="shared" si="558"/>
        <v>-11039.309999999998</v>
      </c>
      <c r="K116" s="82">
        <f t="shared" si="558"/>
        <v>136197.41000000003</v>
      </c>
      <c r="L116" s="82">
        <f t="shared" si="558"/>
        <v>318615.63</v>
      </c>
      <c r="M116" s="82">
        <f t="shared" si="558"/>
        <v>355390.13000000012</v>
      </c>
      <c r="N116" s="165">
        <f t="shared" si="558"/>
        <v>348199.89000000007</v>
      </c>
      <c r="O116" s="82">
        <f t="shared" si="558"/>
        <v>321579.73000000016</v>
      </c>
      <c r="P116" s="82">
        <f t="shared" si="558"/>
        <v>186952.40000000002</v>
      </c>
      <c r="Q116" s="82">
        <f t="shared" si="558"/>
        <v>123191.95999999999</v>
      </c>
      <c r="R116" s="82">
        <f t="shared" si="558"/>
        <v>-290464.070000001</v>
      </c>
      <c r="S116" s="82">
        <f t="shared" si="558"/>
        <v>-459955.71000000008</v>
      </c>
      <c r="T116" s="82">
        <f t="shared" si="558"/>
        <v>14494.649999999907</v>
      </c>
      <c r="U116" s="82">
        <f t="shared" si="558"/>
        <v>-18106.259999999995</v>
      </c>
      <c r="V116" s="89">
        <f t="shared" si="558"/>
        <v>39249.499999999985</v>
      </c>
      <c r="W116" s="89">
        <f t="shared" si="558"/>
        <v>163359.27999999994</v>
      </c>
      <c r="X116" s="165">
        <f t="shared" si="558"/>
        <v>365088.53</v>
      </c>
      <c r="Y116" s="89">
        <f t="shared" si="558"/>
        <v>344667.89999999985</v>
      </c>
      <c r="Z116" s="89">
        <f t="shared" ref="Z116:AA116" si="559">Z95-Z102</f>
        <v>486447.83</v>
      </c>
      <c r="AA116" s="89">
        <f t="shared" si="559"/>
        <v>400847.53</v>
      </c>
      <c r="AB116" s="89">
        <f t="shared" ref="AB116:AC116" si="560">AB95-AB102</f>
        <v>137347.4599999999</v>
      </c>
      <c r="AC116" s="89">
        <f t="shared" si="560"/>
        <v>131168.51999999999</v>
      </c>
      <c r="AD116" s="89">
        <f t="shared" ref="AD116:AE116" si="561">AD95-AD102</f>
        <v>-391424.69000000006</v>
      </c>
      <c r="AE116" s="89">
        <f t="shared" si="561"/>
        <v>49079.080000000075</v>
      </c>
      <c r="AF116" s="89">
        <f t="shared" ref="AF116:AG116" si="562">AF95-AF102</f>
        <v>-63958.160000000033</v>
      </c>
      <c r="AG116" s="89">
        <f t="shared" si="562"/>
        <v>-16485.630000000005</v>
      </c>
      <c r="AH116" s="89">
        <f t="shared" ref="AH116:AI116" si="563">AH95-AH102</f>
        <v>-315014.07999999996</v>
      </c>
      <c r="AI116" s="89">
        <f t="shared" si="563"/>
        <v>115902.05000000005</v>
      </c>
      <c r="AJ116" s="160">
        <f t="shared" ref="AJ116:AO116" si="564">AJ95-AJ102</f>
        <v>-250121.14000000025</v>
      </c>
      <c r="AK116" s="89">
        <f t="shared" si="564"/>
        <v>479905.97999999986</v>
      </c>
      <c r="AL116" s="89">
        <f t="shared" si="564"/>
        <v>529208.23999999976</v>
      </c>
      <c r="AM116" s="89">
        <f t="shared" si="564"/>
        <v>379315.56000000023</v>
      </c>
      <c r="AN116" s="89">
        <f t="shared" si="564"/>
        <v>174645.57000000007</v>
      </c>
      <c r="AO116" s="89">
        <f t="shared" si="564"/>
        <v>8635.8500000000349</v>
      </c>
      <c r="AP116" s="89">
        <f t="shared" ref="AP116:CD116" si="565">AP95-AP102</f>
        <v>-59059.919999999925</v>
      </c>
      <c r="AQ116" s="89">
        <f t="shared" si="565"/>
        <v>-500677.09999999986</v>
      </c>
      <c r="AR116" s="89">
        <f t="shared" si="565"/>
        <v>-115986.76</v>
      </c>
      <c r="AS116" s="89">
        <f t="shared" si="565"/>
        <v>-77415.09</v>
      </c>
      <c r="AT116" s="89">
        <f t="shared" si="565"/>
        <v>-352727.68999999994</v>
      </c>
      <c r="AU116" s="89">
        <f t="shared" si="565"/>
        <v>111052.01999999996</v>
      </c>
      <c r="AV116" s="160">
        <f t="shared" si="565"/>
        <v>450571.99</v>
      </c>
      <c r="AW116" s="89">
        <f t="shared" ref="AW116:AX116" si="566">AW95-AW102</f>
        <v>577243.78999999992</v>
      </c>
      <c r="AX116" s="89">
        <f t="shared" si="566"/>
        <v>532845.8600000008</v>
      </c>
      <c r="AY116" s="89">
        <f t="shared" ref="AY116" si="567">AY95-AY102</f>
        <v>423366.53000000096</v>
      </c>
      <c r="AZ116" s="89">
        <f t="shared" ref="AZ116:BA116" si="568">AZ95-AZ102</f>
        <v>-217753.50999999896</v>
      </c>
      <c r="BA116" s="89">
        <f t="shared" si="568"/>
        <v>-285006.07999999815</v>
      </c>
      <c r="BB116" s="89">
        <f t="shared" ref="BB116:BC116" si="569">BB95-BB102</f>
        <v>-341309.96</v>
      </c>
      <c r="BC116" s="89">
        <f t="shared" si="569"/>
        <v>-185215.87000000005</v>
      </c>
      <c r="BD116" s="89">
        <f t="shared" ref="BD116:BE116" si="570">BD95-BD102</f>
        <v>-163997.26999999996</v>
      </c>
      <c r="BE116" s="89">
        <f t="shared" si="570"/>
        <v>-105044.68000000002</v>
      </c>
      <c r="BF116" s="89"/>
      <c r="BG116" s="89"/>
      <c r="BH116" s="160"/>
      <c r="BI116" s="89">
        <f t="shared" si="565"/>
        <v>-26259.050000000163</v>
      </c>
      <c r="BJ116" s="89">
        <f t="shared" si="565"/>
        <v>-17076.430000000051</v>
      </c>
      <c r="BK116" s="89">
        <f t="shared" si="565"/>
        <v>-210279.0800000001</v>
      </c>
      <c r="BL116" s="89">
        <f t="shared" si="565"/>
        <v>266096.53000000096</v>
      </c>
      <c r="BM116" s="89">
        <f t="shared" si="565"/>
        <v>442122.81000000006</v>
      </c>
      <c r="BN116" s="89">
        <f t="shared" si="565"/>
        <v>-43604.019999999917</v>
      </c>
      <c r="BO116" s="89">
        <f t="shared" si="565"/>
        <v>-231354.41000000003</v>
      </c>
      <c r="BP116" s="89">
        <f t="shared" si="565"/>
        <v>-50288.809999999983</v>
      </c>
      <c r="BQ116" s="89">
        <f t="shared" si="565"/>
        <v>-27161.869999999923</v>
      </c>
      <c r="BR116" s="160">
        <f t="shared" si="565"/>
        <v>-46472.900000000052</v>
      </c>
      <c r="BS116" s="89">
        <f t="shared" si="565"/>
        <v>10722.230000000243</v>
      </c>
      <c r="BT116" s="89">
        <f t="shared" si="565"/>
        <v>-138247.93999999994</v>
      </c>
      <c r="BU116" s="89">
        <f t="shared" si="565"/>
        <v>-79267.799999999872</v>
      </c>
      <c r="BV116" s="89">
        <f t="shared" si="565"/>
        <v>49604.940000000119</v>
      </c>
      <c r="BW116" s="89">
        <f t="shared" si="565"/>
        <v>-7976.5599999999977</v>
      </c>
      <c r="BX116" s="89">
        <f t="shared" si="565"/>
        <v>100960.61999999906</v>
      </c>
      <c r="BY116" s="89">
        <f t="shared" si="565"/>
        <v>-509034.79000000015</v>
      </c>
      <c r="BZ116" s="89">
        <f t="shared" si="565"/>
        <v>78452.809999999939</v>
      </c>
      <c r="CA116" s="89">
        <f t="shared" si="565"/>
        <v>-1620.6299999999901</v>
      </c>
      <c r="CB116" s="89">
        <f t="shared" si="565"/>
        <v>354263.57999999996</v>
      </c>
      <c r="CC116" s="89">
        <f t="shared" si="565"/>
        <v>47457.229999999894</v>
      </c>
      <c r="CD116" s="89">
        <f t="shared" si="565"/>
        <v>615209.67000000027</v>
      </c>
      <c r="CE116" s="339">
        <f t="shared" si="547"/>
        <v>-135238.08000000002</v>
      </c>
      <c r="CF116" s="269">
        <f t="shared" si="547"/>
        <v>-42760.409999999742</v>
      </c>
      <c r="CG116" s="269">
        <f t="shared" si="547"/>
        <v>21531.969999999797</v>
      </c>
      <c r="CH116" s="269">
        <f t="shared" si="547"/>
        <v>-37298.110000000161</v>
      </c>
      <c r="CI116" s="269">
        <f t="shared" si="547"/>
        <v>122532.66999999995</v>
      </c>
      <c r="CJ116" s="269">
        <f t="shared" si="547"/>
        <v>-332364.77000000014</v>
      </c>
      <c r="CK116" s="269">
        <f t="shared" si="548"/>
        <v>549756.17999999993</v>
      </c>
      <c r="CL116" s="269">
        <f t="shared" si="549"/>
        <v>52028.599999999962</v>
      </c>
      <c r="CM116" s="269">
        <f t="shared" si="549"/>
        <v>60929.459999999992</v>
      </c>
      <c r="CN116" s="269">
        <f t="shared" si="549"/>
        <v>37713.609999999986</v>
      </c>
      <c r="CO116" s="269">
        <f t="shared" si="549"/>
        <v>4850.0300000000861</v>
      </c>
      <c r="CP116" s="302">
        <f t="shared" si="549"/>
        <v>-700693.13000000024</v>
      </c>
      <c r="CQ116" s="269">
        <f t="shared" si="549"/>
        <v>-97337.810000000056</v>
      </c>
      <c r="CR116" s="269">
        <f t="shared" si="549"/>
        <v>-3637.6200000010431</v>
      </c>
      <c r="CS116" s="269">
        <f t="shared" si="549"/>
        <v>-44050.970000000729</v>
      </c>
      <c r="CT116" s="269">
        <f t="shared" si="550"/>
        <v>392399.07999999903</v>
      </c>
      <c r="CU116" s="269">
        <f t="shared" si="551"/>
        <v>293641.92999999819</v>
      </c>
      <c r="CV116" s="269">
        <f t="shared" si="552"/>
        <v>282250.0400000001</v>
      </c>
      <c r="CW116" s="269">
        <f t="shared" si="553"/>
        <v>-315461.22999999981</v>
      </c>
      <c r="CX116" s="269">
        <f t="shared" si="554"/>
        <v>48010.509999999966</v>
      </c>
      <c r="CY116" s="269">
        <f t="shared" si="555"/>
        <v>27629.590000000026</v>
      </c>
      <c r="CZ116" s="269">
        <f t="shared" si="556"/>
        <v>0</v>
      </c>
      <c r="DA116" s="269">
        <f t="shared" si="557"/>
        <v>0</v>
      </c>
      <c r="DB116" s="302">
        <f t="shared" si="557"/>
        <v>0</v>
      </c>
    </row>
    <row r="117" spans="1:106" x14ac:dyDescent="0.25">
      <c r="A117" s="4"/>
      <c r="B117" s="35" t="s">
        <v>43</v>
      </c>
      <c r="C117" s="88">
        <f t="shared" ref="C117:Y117" si="571">C96-C103</f>
        <v>-66754.200000002165</v>
      </c>
      <c r="D117" s="82">
        <f t="shared" si="571"/>
        <v>-221819.32000000117</v>
      </c>
      <c r="E117" s="82">
        <f t="shared" si="571"/>
        <v>-190174.40000000002</v>
      </c>
      <c r="F117" s="82">
        <f t="shared" si="571"/>
        <v>-114031.25</v>
      </c>
      <c r="G117" s="82">
        <f t="shared" si="571"/>
        <v>-43925.460000000006</v>
      </c>
      <c r="H117" s="82">
        <f t="shared" si="571"/>
        <v>-23605.849999999962</v>
      </c>
      <c r="I117" s="82">
        <f t="shared" si="571"/>
        <v>-7976.710000000021</v>
      </c>
      <c r="J117" s="82">
        <f t="shared" si="571"/>
        <v>21900.159999999974</v>
      </c>
      <c r="K117" s="82">
        <f t="shared" si="571"/>
        <v>178242.59000000005</v>
      </c>
      <c r="L117" s="82">
        <f t="shared" si="571"/>
        <v>215219.5199999999</v>
      </c>
      <c r="M117" s="82">
        <f t="shared" si="571"/>
        <v>96501.830000000075</v>
      </c>
      <c r="N117" s="165">
        <f t="shared" si="571"/>
        <v>39222.030000000028</v>
      </c>
      <c r="O117" s="82">
        <f t="shared" si="571"/>
        <v>-82606.749999999884</v>
      </c>
      <c r="P117" s="82">
        <f t="shared" si="571"/>
        <v>-170565.37000000023</v>
      </c>
      <c r="Q117" s="82">
        <f t="shared" si="571"/>
        <v>-137387.34</v>
      </c>
      <c r="R117" s="82">
        <f t="shared" si="571"/>
        <v>-166468.28999999998</v>
      </c>
      <c r="S117" s="82">
        <f t="shared" si="571"/>
        <v>-44581.81000000007</v>
      </c>
      <c r="T117" s="82">
        <f t="shared" si="571"/>
        <v>-15648.619999999995</v>
      </c>
      <c r="U117" s="82">
        <f t="shared" si="571"/>
        <v>10089.569999999992</v>
      </c>
      <c r="V117" s="89">
        <f t="shared" si="571"/>
        <v>-1932.0500000000029</v>
      </c>
      <c r="W117" s="89">
        <f t="shared" si="571"/>
        <v>138234.90999999997</v>
      </c>
      <c r="X117" s="165">
        <f t="shared" si="571"/>
        <v>280909.57000000018</v>
      </c>
      <c r="Y117" s="89">
        <f t="shared" si="571"/>
        <v>143934.29000000004</v>
      </c>
      <c r="Z117" s="89">
        <f t="shared" ref="Z117:AA117" si="572">Z96-Z103</f>
        <v>140945.63</v>
      </c>
      <c r="AA117" s="89">
        <f t="shared" si="572"/>
        <v>-53027.140000000014</v>
      </c>
      <c r="AB117" s="89">
        <f t="shared" ref="AB117:AC117" si="573">AB96-AB103</f>
        <v>-399086.26000000007</v>
      </c>
      <c r="AC117" s="89">
        <f t="shared" si="573"/>
        <v>-140192.31000000006</v>
      </c>
      <c r="AD117" s="89">
        <f t="shared" ref="AD117:AE117" si="574">AD96-AD103</f>
        <v>-166767.76</v>
      </c>
      <c r="AE117" s="89">
        <f t="shared" si="574"/>
        <v>-49177.830000000104</v>
      </c>
      <c r="AF117" s="89">
        <f t="shared" ref="AF117:AG117" si="575">AF96-AF103</f>
        <v>-27242.210000000006</v>
      </c>
      <c r="AG117" s="89">
        <f t="shared" si="575"/>
        <v>-9139.0399999999499</v>
      </c>
      <c r="AH117" s="89">
        <f t="shared" ref="AH117:AI117" si="576">AH96-AH103</f>
        <v>15059.5</v>
      </c>
      <c r="AI117" s="89">
        <f t="shared" si="576"/>
        <v>182475.07</v>
      </c>
      <c r="AJ117" s="160">
        <f t="shared" ref="AJ117:AO117" si="577">AJ96-AJ103</f>
        <v>301211.49</v>
      </c>
      <c r="AK117" s="89">
        <f t="shared" si="577"/>
        <v>312461.73</v>
      </c>
      <c r="AL117" s="89">
        <f t="shared" si="577"/>
        <v>106074.54999999993</v>
      </c>
      <c r="AM117" s="89">
        <f t="shared" si="577"/>
        <v>-200678.94999999914</v>
      </c>
      <c r="AN117" s="89">
        <f t="shared" si="577"/>
        <v>-316911.29000000085</v>
      </c>
      <c r="AO117" s="89">
        <f t="shared" si="577"/>
        <v>-290358.58999999997</v>
      </c>
      <c r="AP117" s="89">
        <f t="shared" ref="AP117:CD117" si="578">AP96-AP103</f>
        <v>-194368.64999999997</v>
      </c>
      <c r="AQ117" s="89">
        <f t="shared" si="578"/>
        <v>-46405.749999999913</v>
      </c>
      <c r="AR117" s="89">
        <f t="shared" si="578"/>
        <v>-22850.720000000088</v>
      </c>
      <c r="AS117" s="89">
        <f t="shared" si="578"/>
        <v>-20784.469999999958</v>
      </c>
      <c r="AT117" s="89">
        <f t="shared" si="578"/>
        <v>69512.379999999888</v>
      </c>
      <c r="AU117" s="89">
        <f t="shared" si="578"/>
        <v>117773.82</v>
      </c>
      <c r="AV117" s="160">
        <f t="shared" si="578"/>
        <v>431922.24</v>
      </c>
      <c r="AW117" s="89">
        <f t="shared" ref="AW117:AX117" si="579">AW96-AW103</f>
        <v>251032.51</v>
      </c>
      <c r="AX117" s="89">
        <f t="shared" si="579"/>
        <v>92350.290000000154</v>
      </c>
      <c r="AY117" s="89">
        <f t="shared" ref="AY117" si="580">AY96-AY103</f>
        <v>-111627.61999999988</v>
      </c>
      <c r="AZ117" s="89">
        <f t="shared" ref="AZ117:BA117" si="581">AZ96-AZ103</f>
        <v>-372836.91000000021</v>
      </c>
      <c r="BA117" s="89">
        <f t="shared" si="581"/>
        <v>-312971.03999999893</v>
      </c>
      <c r="BB117" s="89">
        <f t="shared" ref="BB117:BC117" si="582">BB96-BB103</f>
        <v>-153279.31</v>
      </c>
      <c r="BC117" s="89">
        <f t="shared" si="582"/>
        <v>-76752.220000000118</v>
      </c>
      <c r="BD117" s="89">
        <f t="shared" ref="BD117:BE117" si="583">BD96-BD103</f>
        <v>-28103.589999999982</v>
      </c>
      <c r="BE117" s="89">
        <f t="shared" si="583"/>
        <v>-13873.24000000002</v>
      </c>
      <c r="BF117" s="89"/>
      <c r="BG117" s="89"/>
      <c r="BH117" s="160"/>
      <c r="BI117" s="89">
        <f t="shared" si="578"/>
        <v>15852.549999997718</v>
      </c>
      <c r="BJ117" s="89">
        <f t="shared" si="578"/>
        <v>-51253.950000000943</v>
      </c>
      <c r="BK117" s="89">
        <f t="shared" si="578"/>
        <v>-52787.060000000027</v>
      </c>
      <c r="BL117" s="89">
        <f t="shared" si="578"/>
        <v>52437.039999999994</v>
      </c>
      <c r="BM117" s="89">
        <f t="shared" si="578"/>
        <v>656.35000000006403</v>
      </c>
      <c r="BN117" s="89">
        <f t="shared" si="578"/>
        <v>-7957.2299999999668</v>
      </c>
      <c r="BO117" s="89">
        <f t="shared" si="578"/>
        <v>-18066.280000000013</v>
      </c>
      <c r="BP117" s="89">
        <f t="shared" si="578"/>
        <v>23832.209999999977</v>
      </c>
      <c r="BQ117" s="89">
        <f t="shared" si="578"/>
        <v>40007.68000000008</v>
      </c>
      <c r="BR117" s="160">
        <f t="shared" si="578"/>
        <v>-65690.050000000279</v>
      </c>
      <c r="BS117" s="89">
        <f t="shared" si="578"/>
        <v>-47432.459999999963</v>
      </c>
      <c r="BT117" s="89">
        <f t="shared" si="578"/>
        <v>-101723.59999999998</v>
      </c>
      <c r="BU117" s="89">
        <f t="shared" si="578"/>
        <v>-29579.60999999987</v>
      </c>
      <c r="BV117" s="89">
        <f t="shared" si="578"/>
        <v>228520.88999999984</v>
      </c>
      <c r="BW117" s="89">
        <f t="shared" si="578"/>
        <v>2804.9700000000594</v>
      </c>
      <c r="BX117" s="89">
        <f t="shared" si="578"/>
        <v>299.47000000001572</v>
      </c>
      <c r="BY117" s="89">
        <f t="shared" si="578"/>
        <v>4596.0200000000332</v>
      </c>
      <c r="BZ117" s="89">
        <f t="shared" si="578"/>
        <v>11593.590000000011</v>
      </c>
      <c r="CA117" s="89">
        <f t="shared" si="578"/>
        <v>19228.609999999942</v>
      </c>
      <c r="CB117" s="89">
        <f t="shared" si="578"/>
        <v>-16991.550000000003</v>
      </c>
      <c r="CC117" s="89">
        <f t="shared" si="578"/>
        <v>-44240.160000000033</v>
      </c>
      <c r="CD117" s="89">
        <f t="shared" si="578"/>
        <v>-20301.919999999809</v>
      </c>
      <c r="CE117" s="339">
        <f t="shared" si="547"/>
        <v>-168527.43999999994</v>
      </c>
      <c r="CF117" s="269">
        <f t="shared" si="547"/>
        <v>34871.080000000075</v>
      </c>
      <c r="CG117" s="269">
        <f t="shared" si="547"/>
        <v>147651.80999999912</v>
      </c>
      <c r="CH117" s="269">
        <f t="shared" si="547"/>
        <v>-82174.969999999215</v>
      </c>
      <c r="CI117" s="269">
        <f t="shared" si="547"/>
        <v>150166.27999999991</v>
      </c>
      <c r="CJ117" s="269">
        <f t="shared" si="547"/>
        <v>27600.889999999956</v>
      </c>
      <c r="CK117" s="269">
        <f t="shared" si="548"/>
        <v>-2772.0800000001909</v>
      </c>
      <c r="CL117" s="269">
        <f t="shared" si="549"/>
        <v>-4391.4899999999179</v>
      </c>
      <c r="CM117" s="269">
        <f t="shared" si="549"/>
        <v>11645.430000000008</v>
      </c>
      <c r="CN117" s="269">
        <f t="shared" si="549"/>
        <v>-54452.879999999888</v>
      </c>
      <c r="CO117" s="269">
        <f t="shared" si="549"/>
        <v>64701.25</v>
      </c>
      <c r="CP117" s="302">
        <f t="shared" si="549"/>
        <v>-130710.75</v>
      </c>
      <c r="CQ117" s="269">
        <f t="shared" si="549"/>
        <v>61429.219999999972</v>
      </c>
      <c r="CR117" s="269">
        <f t="shared" si="549"/>
        <v>13724.259999999776</v>
      </c>
      <c r="CS117" s="269">
        <f t="shared" si="549"/>
        <v>-89051.32999999926</v>
      </c>
      <c r="CT117" s="269">
        <f t="shared" si="550"/>
        <v>55925.619999999355</v>
      </c>
      <c r="CU117" s="269">
        <f t="shared" si="551"/>
        <v>22612.449999998964</v>
      </c>
      <c r="CV117" s="269">
        <f t="shared" si="552"/>
        <v>-41089.339999999967</v>
      </c>
      <c r="CW117" s="269">
        <f t="shared" si="553"/>
        <v>30346.470000000205</v>
      </c>
      <c r="CX117" s="269">
        <f t="shared" si="554"/>
        <v>5252.8699999998935</v>
      </c>
      <c r="CY117" s="269">
        <f t="shared" si="555"/>
        <v>-6911.2299999999377</v>
      </c>
      <c r="CZ117" s="269">
        <f t="shared" si="556"/>
        <v>0</v>
      </c>
      <c r="DA117" s="269">
        <f t="shared" si="557"/>
        <v>0</v>
      </c>
      <c r="DB117" s="302">
        <f t="shared" si="557"/>
        <v>0</v>
      </c>
    </row>
    <row r="118" spans="1:106" x14ac:dyDescent="0.25">
      <c r="A118" s="4"/>
      <c r="B118" s="35" t="s">
        <v>44</v>
      </c>
      <c r="C118" s="88">
        <f t="shared" ref="C118:Y118" si="584">C97-C104</f>
        <v>-28205.989999999874</v>
      </c>
      <c r="D118" s="82">
        <f t="shared" si="584"/>
        <v>-369609.87</v>
      </c>
      <c r="E118" s="82">
        <f t="shared" si="584"/>
        <v>-236729.48986309074</v>
      </c>
      <c r="F118" s="82">
        <f t="shared" si="584"/>
        <v>-171660.34412134282</v>
      </c>
      <c r="G118" s="82">
        <f t="shared" si="584"/>
        <v>-35293.11</v>
      </c>
      <c r="H118" s="82">
        <f t="shared" si="584"/>
        <v>-21110.48000000001</v>
      </c>
      <c r="I118" s="82">
        <f t="shared" si="584"/>
        <v>-10194.529999999984</v>
      </c>
      <c r="J118" s="82">
        <f t="shared" si="584"/>
        <v>59851.73000000004</v>
      </c>
      <c r="K118" s="82">
        <f t="shared" si="584"/>
        <v>219894.77000000014</v>
      </c>
      <c r="L118" s="82">
        <f t="shared" si="584"/>
        <v>234273.59999999998</v>
      </c>
      <c r="M118" s="82">
        <f t="shared" si="584"/>
        <v>65820.149999999907</v>
      </c>
      <c r="N118" s="165">
        <f t="shared" si="584"/>
        <v>60559.949999999837</v>
      </c>
      <c r="O118" s="82">
        <f t="shared" si="584"/>
        <v>-119821.47999999998</v>
      </c>
      <c r="P118" s="82">
        <f t="shared" si="584"/>
        <v>-212886.35999999987</v>
      </c>
      <c r="Q118" s="82">
        <f t="shared" si="584"/>
        <v>-195771.50999999995</v>
      </c>
      <c r="R118" s="82">
        <f t="shared" si="584"/>
        <v>-183313.27</v>
      </c>
      <c r="S118" s="82">
        <f t="shared" si="584"/>
        <v>-88299.920000000115</v>
      </c>
      <c r="T118" s="82">
        <f t="shared" si="584"/>
        <v>-9618.3000000000029</v>
      </c>
      <c r="U118" s="82">
        <f t="shared" si="584"/>
        <v>5421.8799999999756</v>
      </c>
      <c r="V118" s="89">
        <f t="shared" si="584"/>
        <v>31869.489999999991</v>
      </c>
      <c r="W118" s="89">
        <f t="shared" si="584"/>
        <v>180044.65000000008</v>
      </c>
      <c r="X118" s="165">
        <f t="shared" si="584"/>
        <v>338301.4</v>
      </c>
      <c r="Y118" s="89">
        <f t="shared" si="584"/>
        <v>134450.64000000013</v>
      </c>
      <c r="Z118" s="89">
        <f t="shared" ref="Z118:AA118" si="585">Z97-Z104</f>
        <v>160951.55000000016</v>
      </c>
      <c r="AA118" s="89">
        <f t="shared" si="585"/>
        <v>-118783.89999999979</v>
      </c>
      <c r="AB118" s="89">
        <f t="shared" ref="AB118:AC118" si="586">AB97-AB104</f>
        <v>-357155.94000000006</v>
      </c>
      <c r="AC118" s="89">
        <f t="shared" si="586"/>
        <v>-185547.80999999994</v>
      </c>
      <c r="AD118" s="89">
        <f t="shared" ref="AD118:AE118" si="587">AD97-AD104</f>
        <v>-227602.08000000002</v>
      </c>
      <c r="AE118" s="89">
        <f t="shared" si="587"/>
        <v>-31524.709999999934</v>
      </c>
      <c r="AF118" s="89">
        <f t="shared" ref="AF118:AG118" si="588">AF97-AF104</f>
        <v>-28029.930000000022</v>
      </c>
      <c r="AG118" s="89">
        <f t="shared" si="588"/>
        <v>49020.319999999978</v>
      </c>
      <c r="AH118" s="89">
        <f t="shared" ref="AH118:AI118" si="589">AH97-AH104</f>
        <v>57027.430000000022</v>
      </c>
      <c r="AI118" s="89">
        <f t="shared" si="589"/>
        <v>189470.38999999996</v>
      </c>
      <c r="AJ118" s="160">
        <f t="shared" ref="AJ118:AO118" si="590">AJ97-AJ104</f>
        <v>372055.8</v>
      </c>
      <c r="AK118" s="89">
        <f t="shared" si="590"/>
        <v>298958.43999999994</v>
      </c>
      <c r="AL118" s="89">
        <f t="shared" si="590"/>
        <v>65645.229999999981</v>
      </c>
      <c r="AM118" s="89">
        <f t="shared" si="590"/>
        <v>-166567.37000000011</v>
      </c>
      <c r="AN118" s="89">
        <f t="shared" si="590"/>
        <v>-329166.52999999991</v>
      </c>
      <c r="AO118" s="89">
        <f t="shared" si="590"/>
        <v>-319652.78999999986</v>
      </c>
      <c r="AP118" s="89">
        <f t="shared" ref="AP118:CD118" si="591">AP97-AP104</f>
        <v>-218608.27999999994</v>
      </c>
      <c r="AQ118" s="89">
        <f t="shared" si="591"/>
        <v>-44114.560000000027</v>
      </c>
      <c r="AR118" s="89">
        <f t="shared" si="591"/>
        <v>-43141.149999999994</v>
      </c>
      <c r="AS118" s="89">
        <f t="shared" si="591"/>
        <v>-8725.0200000000186</v>
      </c>
      <c r="AT118" s="89">
        <f t="shared" si="591"/>
        <v>224560.01000000007</v>
      </c>
      <c r="AU118" s="89">
        <f t="shared" si="591"/>
        <v>54241.670000000158</v>
      </c>
      <c r="AV118" s="160">
        <f t="shared" si="591"/>
        <v>443148.08999999985</v>
      </c>
      <c r="AW118" s="89">
        <f t="shared" ref="AW118:AX118" si="592">AW97-AW104</f>
        <v>343797.59999999986</v>
      </c>
      <c r="AX118" s="89">
        <f t="shared" si="592"/>
        <v>61980.939999999944</v>
      </c>
      <c r="AY118" s="89">
        <f t="shared" ref="AY118" si="593">AY97-AY104</f>
        <v>-200561.74000000022</v>
      </c>
      <c r="AZ118" s="89">
        <f t="shared" ref="AZ118:BA118" si="594">AZ97-AZ104</f>
        <v>-468303.39999999979</v>
      </c>
      <c r="BA118" s="89">
        <f t="shared" si="594"/>
        <v>-400783.56000000011</v>
      </c>
      <c r="BB118" s="89">
        <f t="shared" ref="BB118:BC118" si="595">BB97-BB104</f>
        <v>-160006.97</v>
      </c>
      <c r="BC118" s="89">
        <f t="shared" si="595"/>
        <v>-113870.16</v>
      </c>
      <c r="BD118" s="89">
        <f t="shared" ref="BD118:BE118" si="596">BD97-BD104</f>
        <v>9553.1399999999849</v>
      </c>
      <c r="BE118" s="89">
        <f t="shared" si="596"/>
        <v>-3310.3799999999464</v>
      </c>
      <c r="BF118" s="89"/>
      <c r="BG118" s="89"/>
      <c r="BH118" s="160"/>
      <c r="BI118" s="89">
        <f t="shared" si="591"/>
        <v>91615.490000000107</v>
      </c>
      <c r="BJ118" s="89">
        <f t="shared" si="591"/>
        <v>-156723.51000000013</v>
      </c>
      <c r="BK118" s="89">
        <f t="shared" si="591"/>
        <v>-40957.97986309079</v>
      </c>
      <c r="BL118" s="89">
        <f t="shared" si="591"/>
        <v>11652.925878657174</v>
      </c>
      <c r="BM118" s="89">
        <f t="shared" si="591"/>
        <v>53006.810000000114</v>
      </c>
      <c r="BN118" s="89">
        <f t="shared" si="591"/>
        <v>-11492.180000000008</v>
      </c>
      <c r="BO118" s="89">
        <f t="shared" si="591"/>
        <v>-15616.40999999996</v>
      </c>
      <c r="BP118" s="89">
        <f t="shared" si="591"/>
        <v>27982.240000000049</v>
      </c>
      <c r="BQ118" s="89">
        <f t="shared" si="591"/>
        <v>39850.120000000054</v>
      </c>
      <c r="BR118" s="160">
        <f t="shared" si="591"/>
        <v>-104027.80000000005</v>
      </c>
      <c r="BS118" s="89">
        <f t="shared" si="591"/>
        <v>-68630.490000000224</v>
      </c>
      <c r="BT118" s="89">
        <f t="shared" si="591"/>
        <v>-100391.60000000033</v>
      </c>
      <c r="BU118" s="89">
        <f t="shared" si="591"/>
        <v>-1037.5800000001909</v>
      </c>
      <c r="BV118" s="89">
        <f t="shared" si="591"/>
        <v>144269.58000000019</v>
      </c>
      <c r="BW118" s="89">
        <f t="shared" si="591"/>
        <v>-10223.700000000012</v>
      </c>
      <c r="BX118" s="89">
        <f t="shared" si="591"/>
        <v>44288.810000000027</v>
      </c>
      <c r="BY118" s="89">
        <f t="shared" si="591"/>
        <v>-56775.210000000181</v>
      </c>
      <c r="BZ118" s="89">
        <f t="shared" si="591"/>
        <v>18411.630000000019</v>
      </c>
      <c r="CA118" s="89">
        <f t="shared" si="591"/>
        <v>-43598.44</v>
      </c>
      <c r="CB118" s="89">
        <f t="shared" si="591"/>
        <v>-25157.940000000031</v>
      </c>
      <c r="CC118" s="89">
        <f t="shared" si="591"/>
        <v>-9425.7399999998743</v>
      </c>
      <c r="CD118" s="89">
        <f t="shared" si="591"/>
        <v>-33754.399999999965</v>
      </c>
      <c r="CE118" s="339">
        <f t="shared" si="547"/>
        <v>-164507.79999999981</v>
      </c>
      <c r="CF118" s="269">
        <f t="shared" si="547"/>
        <v>95306.320000000182</v>
      </c>
      <c r="CG118" s="269">
        <f t="shared" si="547"/>
        <v>47783.470000000321</v>
      </c>
      <c r="CH118" s="269">
        <f t="shared" si="547"/>
        <v>-27989.410000000149</v>
      </c>
      <c r="CI118" s="269">
        <f t="shared" si="547"/>
        <v>134104.97999999992</v>
      </c>
      <c r="CJ118" s="269">
        <f t="shared" si="547"/>
        <v>-8993.8000000000757</v>
      </c>
      <c r="CK118" s="269">
        <f t="shared" si="548"/>
        <v>12589.850000000093</v>
      </c>
      <c r="CL118" s="269">
        <f t="shared" si="549"/>
        <v>15111.219999999972</v>
      </c>
      <c r="CM118" s="269">
        <f t="shared" si="549"/>
        <v>57745.34</v>
      </c>
      <c r="CN118" s="269">
        <f t="shared" si="549"/>
        <v>-167532.58000000005</v>
      </c>
      <c r="CO118" s="269">
        <f t="shared" si="549"/>
        <v>135228.7199999998</v>
      </c>
      <c r="CP118" s="302">
        <f t="shared" si="549"/>
        <v>-71092.289999999863</v>
      </c>
      <c r="CQ118" s="269">
        <f t="shared" si="549"/>
        <v>-44839.159999999916</v>
      </c>
      <c r="CR118" s="269">
        <f t="shared" si="549"/>
        <v>3664.2900000000373</v>
      </c>
      <c r="CS118" s="269">
        <f t="shared" si="549"/>
        <v>33994.370000000112</v>
      </c>
      <c r="CT118" s="269">
        <f t="shared" si="550"/>
        <v>139136.86999999988</v>
      </c>
      <c r="CU118" s="269">
        <f t="shared" si="551"/>
        <v>81130.770000000251</v>
      </c>
      <c r="CV118" s="269">
        <f t="shared" si="552"/>
        <v>-58601.309999999939</v>
      </c>
      <c r="CW118" s="269">
        <f t="shared" si="553"/>
        <v>69755.599999999977</v>
      </c>
      <c r="CX118" s="269">
        <f t="shared" si="554"/>
        <v>-52694.289999999979</v>
      </c>
      <c r="CY118" s="269">
        <f t="shared" si="555"/>
        <v>-5414.6400000000722</v>
      </c>
      <c r="CZ118" s="269">
        <f t="shared" si="556"/>
        <v>0</v>
      </c>
      <c r="DA118" s="269">
        <f t="shared" si="557"/>
        <v>0</v>
      </c>
      <c r="DB118" s="302">
        <f t="shared" si="557"/>
        <v>0</v>
      </c>
    </row>
    <row r="119" spans="1:106" x14ac:dyDescent="0.25">
      <c r="A119" s="4"/>
      <c r="B119" s="35" t="s">
        <v>45</v>
      </c>
      <c r="C119" s="88">
        <f t="shared" ref="C119:Y119" si="597">C98-C105</f>
        <v>-76528.430000000051</v>
      </c>
      <c r="D119" s="82">
        <f t="shared" si="597"/>
        <v>-125713.59000000008</v>
      </c>
      <c r="E119" s="82">
        <f t="shared" si="597"/>
        <v>-162494.51</v>
      </c>
      <c r="F119" s="82">
        <f t="shared" si="597"/>
        <v>-3092.0500000000175</v>
      </c>
      <c r="G119" s="82">
        <f t="shared" si="597"/>
        <v>-31973.21000000005</v>
      </c>
      <c r="H119" s="82">
        <f t="shared" si="597"/>
        <v>-107145.87000000005</v>
      </c>
      <c r="I119" s="82">
        <f t="shared" si="597"/>
        <v>-16361.150000000023</v>
      </c>
      <c r="J119" s="82">
        <f t="shared" si="597"/>
        <v>63171.590000000026</v>
      </c>
      <c r="K119" s="82">
        <f t="shared" si="597"/>
        <v>80857.719999999972</v>
      </c>
      <c r="L119" s="82">
        <f t="shared" si="597"/>
        <v>143234.58000000002</v>
      </c>
      <c r="M119" s="82">
        <f t="shared" si="597"/>
        <v>7535.6799999999348</v>
      </c>
      <c r="N119" s="165">
        <f t="shared" si="597"/>
        <v>116481.97999999992</v>
      </c>
      <c r="O119" s="82">
        <f t="shared" si="597"/>
        <v>57649.500000000116</v>
      </c>
      <c r="P119" s="82">
        <f t="shared" si="597"/>
        <v>-305580.32999999996</v>
      </c>
      <c r="Q119" s="82">
        <f t="shared" si="597"/>
        <v>-119579.23000000004</v>
      </c>
      <c r="R119" s="82">
        <f t="shared" si="597"/>
        <v>-80397.300000000017</v>
      </c>
      <c r="S119" s="82">
        <f t="shared" si="597"/>
        <v>-37869.24000000002</v>
      </c>
      <c r="T119" s="82">
        <f t="shared" si="597"/>
        <v>-27043.060000000027</v>
      </c>
      <c r="U119" s="82">
        <f t="shared" si="597"/>
        <v>7585.3999999999942</v>
      </c>
      <c r="V119" s="89">
        <f t="shared" si="597"/>
        <v>2843.7900000000373</v>
      </c>
      <c r="W119" s="89">
        <f t="shared" si="597"/>
        <v>181014.84000000003</v>
      </c>
      <c r="X119" s="165">
        <f t="shared" si="597"/>
        <v>83112.889999999839</v>
      </c>
      <c r="Y119" s="89">
        <f t="shared" si="597"/>
        <v>83700.259999999951</v>
      </c>
      <c r="Z119" s="89">
        <f t="shared" ref="Z119:AA119" si="598">Z98-Z105</f>
        <v>84350.090000000142</v>
      </c>
      <c r="AA119" s="89">
        <f t="shared" si="598"/>
        <v>-48962.459999999963</v>
      </c>
      <c r="AB119" s="89">
        <f t="shared" ref="AB119:AC119" si="599">AB98-AB105</f>
        <v>-143875.46999999997</v>
      </c>
      <c r="AC119" s="89">
        <f t="shared" si="599"/>
        <v>84182.989999999991</v>
      </c>
      <c r="AD119" s="89">
        <f t="shared" ref="AD119:AE119" si="600">AD98-AD105</f>
        <v>-228845.74</v>
      </c>
      <c r="AE119" s="89">
        <f t="shared" si="600"/>
        <v>4079.140000000014</v>
      </c>
      <c r="AF119" s="89">
        <f t="shared" ref="AF119:AG119" si="601">AF98-AF105</f>
        <v>-120224.84000000003</v>
      </c>
      <c r="AG119" s="89">
        <f t="shared" si="601"/>
        <v>21946.689999999973</v>
      </c>
      <c r="AH119" s="89">
        <f t="shared" ref="AH119:AI119" si="602">AH98-AH105</f>
        <v>85512.37</v>
      </c>
      <c r="AI119" s="89">
        <f t="shared" si="602"/>
        <v>144934.07999999996</v>
      </c>
      <c r="AJ119" s="160">
        <f t="shared" ref="AJ119:AO119" si="603">AJ98-AJ105</f>
        <v>230345.90000000002</v>
      </c>
      <c r="AK119" s="89">
        <f t="shared" si="603"/>
        <v>98131.499999999767</v>
      </c>
      <c r="AL119" s="89">
        <f t="shared" si="603"/>
        <v>14394.889999999898</v>
      </c>
      <c r="AM119" s="89">
        <f t="shared" si="603"/>
        <v>-75017.859999999986</v>
      </c>
      <c r="AN119" s="89">
        <f t="shared" si="603"/>
        <v>-82721.850000000093</v>
      </c>
      <c r="AO119" s="89">
        <f t="shared" si="603"/>
        <v>-288976.01999999984</v>
      </c>
      <c r="AP119" s="89">
        <f t="shared" ref="AP119:CD119" si="604">AP98-AP105</f>
        <v>-76970.930000000051</v>
      </c>
      <c r="AQ119" s="89">
        <f t="shared" si="604"/>
        <v>-1294.8300000000163</v>
      </c>
      <c r="AR119" s="89">
        <f t="shared" si="604"/>
        <v>-150116.7300000001</v>
      </c>
      <c r="AS119" s="89">
        <f t="shared" si="604"/>
        <v>74143.750000000116</v>
      </c>
      <c r="AT119" s="89">
        <f t="shared" si="604"/>
        <v>78435.130000000063</v>
      </c>
      <c r="AU119" s="89">
        <f t="shared" si="604"/>
        <v>65205.679999999877</v>
      </c>
      <c r="AV119" s="160">
        <f t="shared" si="604"/>
        <v>128044.72000000009</v>
      </c>
      <c r="AW119" s="89">
        <f t="shared" ref="AW119:AX119" si="605">AW98-AW105</f>
        <v>143324.59999999998</v>
      </c>
      <c r="AX119" s="89">
        <f t="shared" si="605"/>
        <v>40647.179999999935</v>
      </c>
      <c r="AY119" s="89">
        <f t="shared" ref="AY119" si="606">AY98-AY105</f>
        <v>-78592.429999999935</v>
      </c>
      <c r="AZ119" s="89">
        <f t="shared" ref="AZ119:BA119" si="607">AZ98-AZ105</f>
        <v>-189726.59999999998</v>
      </c>
      <c r="BA119" s="89">
        <f t="shared" si="607"/>
        <v>-138171.18000000005</v>
      </c>
      <c r="BB119" s="89">
        <f t="shared" ref="BB119:BC119" si="608">BB98-BB105</f>
        <v>-39430.22000000003</v>
      </c>
      <c r="BC119" s="89">
        <f t="shared" si="608"/>
        <v>-15763.289999999979</v>
      </c>
      <c r="BD119" s="89">
        <f t="shared" ref="BD119:BE119" si="609">BD98-BD105</f>
        <v>-15153.080000000075</v>
      </c>
      <c r="BE119" s="89">
        <f t="shared" si="609"/>
        <v>-1530.8000000000466</v>
      </c>
      <c r="BF119" s="89"/>
      <c r="BG119" s="89"/>
      <c r="BH119" s="160"/>
      <c r="BI119" s="89">
        <f t="shared" si="604"/>
        <v>-134177.93000000017</v>
      </c>
      <c r="BJ119" s="89">
        <f t="shared" si="604"/>
        <v>179866.73999999987</v>
      </c>
      <c r="BK119" s="89">
        <f t="shared" si="604"/>
        <v>-42915.27999999997</v>
      </c>
      <c r="BL119" s="89">
        <f t="shared" si="604"/>
        <v>77305.25</v>
      </c>
      <c r="BM119" s="89">
        <f t="shared" si="604"/>
        <v>5896.0299999999697</v>
      </c>
      <c r="BN119" s="89">
        <f t="shared" si="604"/>
        <v>-80102.810000000027</v>
      </c>
      <c r="BO119" s="89">
        <f t="shared" si="604"/>
        <v>-23946.550000000017</v>
      </c>
      <c r="BP119" s="89">
        <f t="shared" si="604"/>
        <v>60327.799999999988</v>
      </c>
      <c r="BQ119" s="89">
        <f t="shared" si="604"/>
        <v>-100157.12000000005</v>
      </c>
      <c r="BR119" s="160">
        <f t="shared" si="604"/>
        <v>60121.690000000177</v>
      </c>
      <c r="BS119" s="89">
        <f t="shared" si="604"/>
        <v>-76164.580000000016</v>
      </c>
      <c r="BT119" s="89">
        <f t="shared" si="604"/>
        <v>32131.889999999781</v>
      </c>
      <c r="BU119" s="89">
        <f t="shared" si="604"/>
        <v>106611.96000000008</v>
      </c>
      <c r="BV119" s="89">
        <f t="shared" si="604"/>
        <v>-161704.85999999999</v>
      </c>
      <c r="BW119" s="89">
        <f t="shared" si="604"/>
        <v>-203762.22000000003</v>
      </c>
      <c r="BX119" s="89">
        <f t="shared" si="604"/>
        <v>148448.43999999997</v>
      </c>
      <c r="BY119" s="89">
        <f t="shared" si="604"/>
        <v>-41948.380000000034</v>
      </c>
      <c r="BZ119" s="89">
        <f t="shared" si="604"/>
        <v>93181.78</v>
      </c>
      <c r="CA119" s="89">
        <f t="shared" si="604"/>
        <v>-14361.289999999979</v>
      </c>
      <c r="CB119" s="89">
        <f t="shared" si="604"/>
        <v>-82668.579999999958</v>
      </c>
      <c r="CC119" s="89">
        <f t="shared" si="604"/>
        <v>36080.760000000068</v>
      </c>
      <c r="CD119" s="89">
        <f t="shared" si="604"/>
        <v>-147233.01000000018</v>
      </c>
      <c r="CE119" s="339">
        <f t="shared" si="547"/>
        <v>-14431.239999999816</v>
      </c>
      <c r="CF119" s="269">
        <f t="shared" si="547"/>
        <v>69955.200000000244</v>
      </c>
      <c r="CG119" s="269">
        <f t="shared" si="547"/>
        <v>26055.400000000023</v>
      </c>
      <c r="CH119" s="269">
        <f t="shared" si="547"/>
        <v>-61153.619999999879</v>
      </c>
      <c r="CI119" s="269">
        <f t="shared" si="547"/>
        <v>373159.00999999983</v>
      </c>
      <c r="CJ119" s="269">
        <f t="shared" si="547"/>
        <v>-151874.80999999994</v>
      </c>
      <c r="CK119" s="269">
        <f t="shared" si="548"/>
        <v>5373.9700000000303</v>
      </c>
      <c r="CL119" s="269">
        <f t="shared" si="549"/>
        <v>29891.890000000072</v>
      </c>
      <c r="CM119" s="269">
        <f t="shared" si="549"/>
        <v>-52197.060000000143</v>
      </c>
      <c r="CN119" s="269">
        <f t="shared" si="549"/>
        <v>7077.2399999999325</v>
      </c>
      <c r="CO119" s="269">
        <f t="shared" si="549"/>
        <v>79728.400000000081</v>
      </c>
      <c r="CP119" s="302">
        <f t="shared" si="549"/>
        <v>102301.17999999993</v>
      </c>
      <c r="CQ119" s="269">
        <f t="shared" si="549"/>
        <v>-45193.10000000021</v>
      </c>
      <c r="CR119" s="269">
        <f t="shared" si="549"/>
        <v>-26252.290000000037</v>
      </c>
      <c r="CS119" s="269">
        <f t="shared" si="549"/>
        <v>3574.5699999999488</v>
      </c>
      <c r="CT119" s="269">
        <f t="shared" si="550"/>
        <v>107004.74999999988</v>
      </c>
      <c r="CU119" s="269">
        <f t="shared" si="551"/>
        <v>-150804.83999999979</v>
      </c>
      <c r="CV119" s="269">
        <f t="shared" si="552"/>
        <v>-37540.710000000021</v>
      </c>
      <c r="CW119" s="269">
        <f t="shared" si="553"/>
        <v>14468.459999999963</v>
      </c>
      <c r="CX119" s="269">
        <f t="shared" si="554"/>
        <v>-134963.65000000002</v>
      </c>
      <c r="CY119" s="269">
        <f t="shared" si="555"/>
        <v>75674.550000000163</v>
      </c>
      <c r="CZ119" s="269">
        <f t="shared" si="556"/>
        <v>0</v>
      </c>
      <c r="DA119" s="269">
        <f t="shared" si="557"/>
        <v>0</v>
      </c>
      <c r="DB119" s="302">
        <f t="shared" si="557"/>
        <v>0</v>
      </c>
    </row>
    <row r="120" spans="1:106" ht="15.75" thickBot="1" x14ac:dyDescent="0.3">
      <c r="A120" s="4"/>
      <c r="B120" s="37" t="s">
        <v>46</v>
      </c>
      <c r="C120" s="91">
        <f t="shared" ref="C120:Z120" si="610">SUM(C115:C119)</f>
        <v>282764.27999999857</v>
      </c>
      <c r="D120" s="76">
        <f t="shared" si="610"/>
        <v>-846311.95999999112</v>
      </c>
      <c r="E120" s="76">
        <f t="shared" si="610"/>
        <v>-1204002.0198630909</v>
      </c>
      <c r="F120" s="76">
        <f t="shared" si="610"/>
        <v>-776346.39412133908</v>
      </c>
      <c r="G120" s="76">
        <f t="shared" si="610"/>
        <v>-436240.12999999791</v>
      </c>
      <c r="H120" s="76">
        <f t="shared" si="610"/>
        <v>-328471.81999999902</v>
      </c>
      <c r="I120" s="76">
        <f t="shared" si="610"/>
        <v>-368776.49</v>
      </c>
      <c r="J120" s="76">
        <f t="shared" si="610"/>
        <v>221064.16000000841</v>
      </c>
      <c r="K120" s="76">
        <f t="shared" si="610"/>
        <v>1224493.439999999</v>
      </c>
      <c r="L120" s="76">
        <f t="shared" si="610"/>
        <v>2014729.92</v>
      </c>
      <c r="M120" s="76">
        <f t="shared" si="610"/>
        <v>1316913.2100000004</v>
      </c>
      <c r="N120" s="192">
        <f t="shared" si="610"/>
        <v>1155859.9899999904</v>
      </c>
      <c r="O120" s="76">
        <f t="shared" si="610"/>
        <v>443782.91000000085</v>
      </c>
      <c r="P120" s="76">
        <f t="shared" si="610"/>
        <v>-631813.47000000009</v>
      </c>
      <c r="Q120" s="76">
        <f t="shared" si="610"/>
        <v>-466210.75000000035</v>
      </c>
      <c r="R120" s="76">
        <f t="shared" si="610"/>
        <v>-1233723.2453020443</v>
      </c>
      <c r="S120" s="76">
        <f t="shared" si="610"/>
        <v>-956039.01999975438</v>
      </c>
      <c r="T120" s="76">
        <f t="shared" si="610"/>
        <v>-201127.18999975672</v>
      </c>
      <c r="U120" s="76">
        <f t="shared" si="610"/>
        <v>-82097.289999753062</v>
      </c>
      <c r="V120" s="142">
        <f t="shared" si="610"/>
        <v>74421.210000247374</v>
      </c>
      <c r="W120" s="142">
        <f t="shared" si="610"/>
        <v>1137417.6600002476</v>
      </c>
      <c r="X120" s="192">
        <f t="shared" si="610"/>
        <v>2158048.0900002494</v>
      </c>
      <c r="Y120" s="142">
        <f t="shared" si="610"/>
        <v>1729185.1100002476</v>
      </c>
      <c r="Z120" s="142">
        <f t="shared" si="610"/>
        <v>1981733.6200002476</v>
      </c>
      <c r="AA120" s="142">
        <f t="shared" ref="AA120:AB120" si="611">SUM(AA115:AA119)</f>
        <v>568621.0900002378</v>
      </c>
      <c r="AB120" s="142">
        <f t="shared" si="611"/>
        <v>-1333575.1399997526</v>
      </c>
      <c r="AC120" s="142">
        <f t="shared" ref="AC120:AD120" si="612">SUM(AC115:AC119)</f>
        <v>-427241.52999975288</v>
      </c>
      <c r="AD120" s="142">
        <f t="shared" si="612"/>
        <v>-1593612.6199997531</v>
      </c>
      <c r="AE120" s="142">
        <f t="shared" ref="AE120:AF120" si="613">SUM(AE115:AE119)</f>
        <v>-661180.57999974769</v>
      </c>
      <c r="AF120" s="142">
        <f t="shared" si="613"/>
        <v>-492063.97999974916</v>
      </c>
      <c r="AG120" s="142">
        <f t="shared" ref="AG120:AH120" si="614">SUM(AG115:AG119)</f>
        <v>-163182.08999975075</v>
      </c>
      <c r="AH120" s="142">
        <f t="shared" si="614"/>
        <v>-242514.42999975244</v>
      </c>
      <c r="AI120" s="142">
        <f t="shared" ref="AI120:AO120" si="615">SUM(AI115:AI119)</f>
        <v>1178305.1700002463</v>
      </c>
      <c r="AJ120" s="156">
        <f t="shared" si="615"/>
        <v>1957832.1500002472</v>
      </c>
      <c r="AK120" s="326">
        <f t="shared" si="615"/>
        <v>2479005.8800002467</v>
      </c>
      <c r="AL120" s="326">
        <f t="shared" si="615"/>
        <v>1733633.0700002464</v>
      </c>
      <c r="AM120" s="326">
        <f t="shared" si="615"/>
        <v>107455.61000024783</v>
      </c>
      <c r="AN120" s="326">
        <f t="shared" si="615"/>
        <v>-1057651.329999753</v>
      </c>
      <c r="AO120" s="326">
        <f t="shared" si="615"/>
        <v>-1611286.7899997525</v>
      </c>
      <c r="AP120" s="326">
        <f t="shared" ref="AP120:CD120" si="616">SUM(AP115:AP119)</f>
        <v>-1448664.3599997526</v>
      </c>
      <c r="AQ120" s="326">
        <f t="shared" si="616"/>
        <v>-959897.72999974643</v>
      </c>
      <c r="AR120" s="326">
        <f t="shared" si="616"/>
        <v>-632111.49999975378</v>
      </c>
      <c r="AS120" s="326">
        <f t="shared" si="616"/>
        <v>-209895.46999975236</v>
      </c>
      <c r="AT120" s="326">
        <f t="shared" si="616"/>
        <v>130683.11000024457</v>
      </c>
      <c r="AU120" s="326">
        <f t="shared" si="616"/>
        <v>747131.92000024533</v>
      </c>
      <c r="AV120" s="156">
        <f t="shared" si="616"/>
        <v>2938034.8300002473</v>
      </c>
      <c r="AW120" s="326">
        <f t="shared" ref="AW120:AX120" si="617">SUM(AW115:AW119)</f>
        <v>2669369.1700002472</v>
      </c>
      <c r="AX120" s="326">
        <f t="shared" si="617"/>
        <v>1644108.5000002377</v>
      </c>
      <c r="AY120" s="326">
        <f t="shared" ref="AY120" si="618">SUM(AY115:AY119)</f>
        <v>239685.97000024817</v>
      </c>
      <c r="AZ120" s="326">
        <f t="shared" ref="AZ120:BA120" si="619">SUM(AZ115:AZ119)</f>
        <v>-1879551.1799997524</v>
      </c>
      <c r="BA120" s="326">
        <f t="shared" si="619"/>
        <v>-2079742.05999975</v>
      </c>
      <c r="BB120" s="326">
        <f t="shared" ref="BB120:BC120" si="620">SUM(BB115:BB119)</f>
        <v>-1510003.8299997528</v>
      </c>
      <c r="BC120" s="326">
        <f t="shared" si="620"/>
        <v>-779820.52999975695</v>
      </c>
      <c r="BD120" s="326">
        <f t="shared" ref="BD120:BE120" si="621">SUM(BD115:BD119)</f>
        <v>-462043.19999975257</v>
      </c>
      <c r="BE120" s="326">
        <f t="shared" si="621"/>
        <v>-298986.30999974563</v>
      </c>
      <c r="BF120" s="326"/>
      <c r="BG120" s="326"/>
      <c r="BH120" s="156"/>
      <c r="BI120" s="326">
        <f t="shared" si="616"/>
        <v>-161018.63000000222</v>
      </c>
      <c r="BJ120" s="326">
        <f t="shared" si="616"/>
        <v>-214498.48999999108</v>
      </c>
      <c r="BK120" s="326">
        <f t="shared" si="616"/>
        <v>-737791.26986309048</v>
      </c>
      <c r="BL120" s="326">
        <f t="shared" si="616"/>
        <v>457376.85118070513</v>
      </c>
      <c r="BM120" s="326">
        <f t="shared" si="616"/>
        <v>519798.88999975647</v>
      </c>
      <c r="BN120" s="326">
        <f t="shared" si="616"/>
        <v>-127344.63000024231</v>
      </c>
      <c r="BO120" s="326">
        <f t="shared" si="616"/>
        <v>-286679.20000024699</v>
      </c>
      <c r="BP120" s="326">
        <f t="shared" si="616"/>
        <v>146642.94999976104</v>
      </c>
      <c r="BQ120" s="326">
        <f t="shared" si="616"/>
        <v>87075.779999751481</v>
      </c>
      <c r="BR120" s="156">
        <f t="shared" si="616"/>
        <v>-143318.17000025013</v>
      </c>
      <c r="BS120" s="326">
        <f t="shared" si="616"/>
        <v>-412271.90000024711</v>
      </c>
      <c r="BT120" s="326">
        <f t="shared" si="616"/>
        <v>-825873.63000025693</v>
      </c>
      <c r="BU120" s="326">
        <f t="shared" si="616"/>
        <v>-124838.18000023701</v>
      </c>
      <c r="BV120" s="326">
        <f t="shared" si="616"/>
        <v>701761.66999975254</v>
      </c>
      <c r="BW120" s="326">
        <f t="shared" si="616"/>
        <v>-38969.220000247442</v>
      </c>
      <c r="BX120" s="326">
        <f t="shared" si="616"/>
        <v>359889.3746977087</v>
      </c>
      <c r="BY120" s="326">
        <f t="shared" si="616"/>
        <v>-294858.44000000681</v>
      </c>
      <c r="BZ120" s="326">
        <f t="shared" si="616"/>
        <v>290936.78999999235</v>
      </c>
      <c r="CA120" s="326">
        <f t="shared" si="616"/>
        <v>81084.799999997689</v>
      </c>
      <c r="CB120" s="326">
        <f t="shared" si="616"/>
        <v>316935.6399999999</v>
      </c>
      <c r="CC120" s="326">
        <f t="shared" si="616"/>
        <v>-40887.509999998641</v>
      </c>
      <c r="CD120" s="326">
        <f t="shared" si="616"/>
        <v>200215.94000000274</v>
      </c>
      <c r="CE120" s="91">
        <f t="shared" ref="CE120:CF120" si="622">SUM(CE115:CE119)</f>
        <v>-749820.76999999885</v>
      </c>
      <c r="CF120" s="326">
        <f t="shared" si="622"/>
        <v>248100.55000000086</v>
      </c>
      <c r="CG120" s="326">
        <f t="shared" ref="CG120:CI120" si="623">SUM(CG115:CG119)</f>
        <v>461165.47999999003</v>
      </c>
      <c r="CH120" s="326">
        <f t="shared" si="623"/>
        <v>-275923.80999999959</v>
      </c>
      <c r="CI120" s="326">
        <f t="shared" si="623"/>
        <v>1184045.2599999995</v>
      </c>
      <c r="CJ120" s="326">
        <f t="shared" ref="CJ120:CL120" si="624">SUM(CJ115:CJ119)</f>
        <v>-144948.26000000021</v>
      </c>
      <c r="CK120" s="326">
        <f t="shared" si="624"/>
        <v>298717.14999999886</v>
      </c>
      <c r="CL120" s="326">
        <f t="shared" si="624"/>
        <v>140047.52000000462</v>
      </c>
      <c r="CM120" s="326">
        <f t="shared" ref="CM120:CN120" si="625">SUM(CM115:CM119)</f>
        <v>46713.38000000162</v>
      </c>
      <c r="CN120" s="326">
        <f t="shared" si="625"/>
        <v>-373197.53999999707</v>
      </c>
      <c r="CO120" s="326">
        <f t="shared" ref="CO120:CP120" si="626">SUM(CO115:CO119)</f>
        <v>431173.25000000076</v>
      </c>
      <c r="CP120" s="143">
        <f t="shared" si="626"/>
        <v>-980202.67999999993</v>
      </c>
      <c r="CQ120" s="326">
        <f t="shared" ref="CQ120:CR120" si="627">SUM(CQ115:CQ119)</f>
        <v>-190363.29000000062</v>
      </c>
      <c r="CR120" s="326">
        <f t="shared" si="627"/>
        <v>89524.57000000868</v>
      </c>
      <c r="CS120" s="326">
        <f t="shared" ref="CS120:DA120" si="628">SUM(CS115:CS119)</f>
        <v>-132230.36000000039</v>
      </c>
      <c r="CT120" s="326">
        <f t="shared" si="628"/>
        <v>821899.84999999905</v>
      </c>
      <c r="CU120" s="326">
        <f t="shared" si="628"/>
        <v>468455.26999999728</v>
      </c>
      <c r="CV120" s="326">
        <f t="shared" si="628"/>
        <v>61339.470000000205</v>
      </c>
      <c r="CW120" s="326">
        <f t="shared" si="628"/>
        <v>-180077.19999998959</v>
      </c>
      <c r="CX120" s="326">
        <f t="shared" si="628"/>
        <v>-170068.30000000118</v>
      </c>
      <c r="CY120" s="326">
        <f t="shared" si="628"/>
        <v>89090.839999993259</v>
      </c>
      <c r="CZ120" s="326">
        <f t="shared" si="628"/>
        <v>0</v>
      </c>
      <c r="DA120" s="326">
        <f t="shared" si="628"/>
        <v>0</v>
      </c>
      <c r="DB120" s="143">
        <f t="shared" ref="DB120" si="629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/>
      <c r="BG122" s="219"/>
      <c r="BH122" s="188"/>
      <c r="BI122" s="57">
        <f t="shared" ref="BI122:BJ126" si="630">C122-O122</f>
        <v>0</v>
      </c>
      <c r="BJ122" s="57">
        <f t="shared" si="630"/>
        <v>0</v>
      </c>
      <c r="BK122" s="57">
        <f t="shared" ref="BK122:BR126" si="631">IF(Q122=0,0,E122-Q122)</f>
        <v>0</v>
      </c>
      <c r="BL122" s="57">
        <f t="shared" si="631"/>
        <v>0</v>
      </c>
      <c r="BM122" s="57">
        <f t="shared" si="631"/>
        <v>0</v>
      </c>
      <c r="BN122" s="67">
        <f t="shared" si="631"/>
        <v>0</v>
      </c>
      <c r="BO122" s="67">
        <f t="shared" si="631"/>
        <v>0</v>
      </c>
      <c r="BP122" s="201">
        <f t="shared" si="631"/>
        <v>0</v>
      </c>
      <c r="BQ122" s="201">
        <f t="shared" si="631"/>
        <v>0</v>
      </c>
      <c r="BR122" s="188">
        <f t="shared" si="631"/>
        <v>0</v>
      </c>
      <c r="BS122" s="283">
        <f t="shared" ref="BS122:BS126" si="632">IF(Y122=0,0,M122-Y122)</f>
        <v>0</v>
      </c>
      <c r="BT122" s="221">
        <f t="shared" ref="BT122:BU126" si="633">IF(Z122=0,0,N122-Z122)</f>
        <v>0</v>
      </c>
      <c r="BU122" s="221">
        <f t="shared" si="633"/>
        <v>0</v>
      </c>
      <c r="BV122" s="221">
        <f t="shared" ref="BV122:BV126" si="634">IF(AB122=0,0,P122-AB122)</f>
        <v>0</v>
      </c>
      <c r="BW122" s="221">
        <f t="shared" ref="BW122:BW126" si="635">IF(AC122=0,0,Q122-AC122)</f>
        <v>0</v>
      </c>
      <c r="BX122" s="221">
        <f t="shared" ref="BX122:BX126" si="636">IF(AD122=0,0,R122-AD122)</f>
        <v>0</v>
      </c>
      <c r="BY122" s="221">
        <f t="shared" ref="BY122:BY126" si="637">IF(AE122=0,0,S122-AE122)</f>
        <v>0</v>
      </c>
      <c r="BZ122" s="221">
        <f t="shared" ref="BZ122:BZ126" si="638">IF(AF122=0,0,T122-AF122)</f>
        <v>0</v>
      </c>
      <c r="CA122" s="221">
        <f t="shared" ref="CA122:CA126" si="639">IF(AG122=0,0,U122-AG122)</f>
        <v>0</v>
      </c>
      <c r="CB122" s="221">
        <f t="shared" ref="CB122:CB126" si="640">IF(AH122=0,0,V122-AH122)</f>
        <v>0</v>
      </c>
      <c r="CC122" s="221">
        <f t="shared" ref="CC122:CC126" si="641">IF(AI122=0,0,W122-AI122)</f>
        <v>0</v>
      </c>
      <c r="CD122" s="301">
        <f t="shared" ref="CD122:CD126" si="642">IF(AJ122=0,0,X122-AJ122)</f>
        <v>0</v>
      </c>
      <c r="CE122" s="337">
        <f t="shared" ref="CE122:CJ126" si="643">IF(AK122=0,0,Y122-AK122)</f>
        <v>0</v>
      </c>
      <c r="CF122" s="221">
        <f t="shared" si="643"/>
        <v>0</v>
      </c>
      <c r="CG122" s="221">
        <f t="shared" si="643"/>
        <v>0</v>
      </c>
      <c r="CH122" s="221">
        <f t="shared" si="643"/>
        <v>0</v>
      </c>
      <c r="CI122" s="221">
        <f t="shared" si="643"/>
        <v>0</v>
      </c>
      <c r="CJ122" s="221">
        <f t="shared" si="643"/>
        <v>0</v>
      </c>
      <c r="CK122" s="221">
        <f t="shared" ref="CK122:CK126" si="644">IF(AQ122=0,0,AE122-AQ122)</f>
        <v>0</v>
      </c>
      <c r="CL122" s="221">
        <f t="shared" ref="CL122:CS126" si="645">IF(AR122=0,0,AF122-AR122)</f>
        <v>0</v>
      </c>
      <c r="CM122" s="221">
        <f t="shared" si="645"/>
        <v>0</v>
      </c>
      <c r="CN122" s="221">
        <f t="shared" si="645"/>
        <v>0</v>
      </c>
      <c r="CO122" s="221">
        <f t="shared" si="645"/>
        <v>0</v>
      </c>
      <c r="CP122" s="301">
        <f t="shared" si="645"/>
        <v>0</v>
      </c>
      <c r="CQ122" s="221">
        <f t="shared" si="645"/>
        <v>0</v>
      </c>
      <c r="CR122" s="221">
        <f t="shared" si="645"/>
        <v>0</v>
      </c>
      <c r="CS122" s="221">
        <f t="shared" si="645"/>
        <v>0</v>
      </c>
      <c r="CT122" s="221">
        <f t="shared" ref="CT122:CT126" si="646">IF(AZ122=0,0,AN122-AZ122)</f>
        <v>0</v>
      </c>
      <c r="CU122" s="221">
        <f t="shared" ref="CU122:CU126" si="647">IF(BA122=0,0,AO122-BA122)</f>
        <v>0</v>
      </c>
      <c r="CV122" s="221">
        <f t="shared" ref="CV122:CV126" si="648">IF(BB122=0,0,AP122-BB122)</f>
        <v>0</v>
      </c>
      <c r="CW122" s="221">
        <f t="shared" ref="CW122:CW126" si="649">IF(BC122=0,0,AQ122-BC122)</f>
        <v>0</v>
      </c>
      <c r="CX122" s="221">
        <f t="shared" ref="CX122:CX126" si="650">IF(BD122=0,0,AR122-BD122)</f>
        <v>0</v>
      </c>
      <c r="CY122" s="221">
        <f t="shared" ref="CY122:CY126" si="651">IF(BE122=0,0,AS122-BE122)</f>
        <v>0</v>
      </c>
      <c r="CZ122" s="221">
        <f t="shared" ref="CZ122:CZ126" si="652">IF(BF122=0,0,AT122-BF122)</f>
        <v>0</v>
      </c>
      <c r="DA122" s="221">
        <f t="shared" ref="DA122:DB126" si="653">IF(BG122=0,0,AU122-BG122)</f>
        <v>0</v>
      </c>
      <c r="DB122" s="301">
        <f t="shared" si="653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>
        <v>520</v>
      </c>
      <c r="BE123" s="219">
        <v>437</v>
      </c>
      <c r="BF123" s="219"/>
      <c r="BG123" s="219"/>
      <c r="BH123" s="188"/>
      <c r="BI123" s="57">
        <f t="shared" si="630"/>
        <v>94</v>
      </c>
      <c r="BJ123" s="57">
        <f t="shared" si="630"/>
        <v>162</v>
      </c>
      <c r="BK123" s="57">
        <f t="shared" si="631"/>
        <v>239</v>
      </c>
      <c r="BL123" s="57">
        <f t="shared" si="631"/>
        <v>245</v>
      </c>
      <c r="BM123" s="57">
        <f t="shared" si="631"/>
        <v>225</v>
      </c>
      <c r="BN123" s="55">
        <f t="shared" si="631"/>
        <v>157</v>
      </c>
      <c r="BO123" s="55">
        <f t="shared" si="631"/>
        <v>132</v>
      </c>
      <c r="BP123" s="219">
        <f t="shared" si="631"/>
        <v>123</v>
      </c>
      <c r="BQ123" s="219">
        <f t="shared" si="631"/>
        <v>119</v>
      </c>
      <c r="BR123" s="188">
        <f t="shared" si="631"/>
        <v>101</v>
      </c>
      <c r="BS123" s="283">
        <f t="shared" si="632"/>
        <v>58</v>
      </c>
      <c r="BT123" s="221">
        <f t="shared" si="633"/>
        <v>15</v>
      </c>
      <c r="BU123" s="221">
        <f t="shared" si="633"/>
        <v>-29</v>
      </c>
      <c r="BV123" s="221">
        <f t="shared" si="634"/>
        <v>-168</v>
      </c>
      <c r="BW123" s="221">
        <f t="shared" si="635"/>
        <v>-280</v>
      </c>
      <c r="BX123" s="221">
        <f t="shared" si="636"/>
        <v>-304</v>
      </c>
      <c r="BY123" s="221">
        <f t="shared" si="637"/>
        <v>-391</v>
      </c>
      <c r="BZ123" s="221">
        <f t="shared" si="638"/>
        <v>-733</v>
      </c>
      <c r="CA123" s="221">
        <f t="shared" si="639"/>
        <v>-810</v>
      </c>
      <c r="CB123" s="221">
        <f t="shared" si="640"/>
        <v>-869</v>
      </c>
      <c r="CC123" s="221">
        <f t="shared" si="641"/>
        <v>-773</v>
      </c>
      <c r="CD123" s="301">
        <f t="shared" si="642"/>
        <v>-521</v>
      </c>
      <c r="CE123" s="337">
        <f t="shared" si="643"/>
        <v>-464</v>
      </c>
      <c r="CF123" s="221">
        <f t="shared" si="643"/>
        <v>-462</v>
      </c>
      <c r="CG123" s="221">
        <f t="shared" si="643"/>
        <v>-438</v>
      </c>
      <c r="CH123" s="221">
        <f t="shared" si="643"/>
        <v>-453</v>
      </c>
      <c r="CI123" s="221">
        <f t="shared" si="643"/>
        <v>-526</v>
      </c>
      <c r="CJ123" s="221">
        <f t="shared" si="643"/>
        <v>-522</v>
      </c>
      <c r="CK123" s="221">
        <f t="shared" si="644"/>
        <v>-483</v>
      </c>
      <c r="CL123" s="221">
        <f t="shared" si="645"/>
        <v>-17</v>
      </c>
      <c r="CM123" s="221">
        <f t="shared" si="645"/>
        <v>186</v>
      </c>
      <c r="CN123" s="221">
        <f t="shared" si="645"/>
        <v>316</v>
      </c>
      <c r="CO123" s="221">
        <f t="shared" si="645"/>
        <v>354</v>
      </c>
      <c r="CP123" s="301">
        <f t="shared" si="645"/>
        <v>204</v>
      </c>
      <c r="CQ123" s="221">
        <f t="shared" si="645"/>
        <v>183</v>
      </c>
      <c r="CR123" s="221">
        <f t="shared" si="645"/>
        <v>148</v>
      </c>
      <c r="CS123" s="221">
        <f t="shared" si="645"/>
        <v>140</v>
      </c>
      <c r="CT123" s="221">
        <f t="shared" si="646"/>
        <v>248</v>
      </c>
      <c r="CU123" s="221">
        <f t="shared" si="647"/>
        <v>252</v>
      </c>
      <c r="CV123" s="221">
        <f t="shared" si="648"/>
        <v>268</v>
      </c>
      <c r="CW123" s="221">
        <f t="shared" si="649"/>
        <v>384</v>
      </c>
      <c r="CX123" s="221">
        <f t="shared" si="650"/>
        <v>338</v>
      </c>
      <c r="CY123" s="221">
        <f t="shared" si="651"/>
        <v>312</v>
      </c>
      <c r="CZ123" s="221">
        <f t="shared" si="652"/>
        <v>0</v>
      </c>
      <c r="DA123" s="221">
        <f t="shared" si="653"/>
        <v>0</v>
      </c>
      <c r="DB123" s="301">
        <f t="shared" si="653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/>
      <c r="BG124" s="219"/>
      <c r="BH124" s="188"/>
      <c r="BI124" s="57">
        <f t="shared" si="630"/>
        <v>0</v>
      </c>
      <c r="BJ124" s="57">
        <f t="shared" si="630"/>
        <v>0</v>
      </c>
      <c r="BK124" s="57">
        <f t="shared" si="631"/>
        <v>0</v>
      </c>
      <c r="BL124" s="57">
        <f t="shared" si="631"/>
        <v>0</v>
      </c>
      <c r="BM124" s="57">
        <f t="shared" si="631"/>
        <v>0</v>
      </c>
      <c r="BN124" s="55">
        <f t="shared" si="631"/>
        <v>0</v>
      </c>
      <c r="BO124" s="55">
        <f t="shared" si="631"/>
        <v>0</v>
      </c>
      <c r="BP124" s="219">
        <f t="shared" si="631"/>
        <v>-9</v>
      </c>
      <c r="BQ124" s="219">
        <f t="shared" si="631"/>
        <v>-9</v>
      </c>
      <c r="BR124" s="188">
        <f t="shared" si="631"/>
        <v>-9</v>
      </c>
      <c r="BS124" s="283">
        <f t="shared" si="632"/>
        <v>-7</v>
      </c>
      <c r="BT124" s="221">
        <f t="shared" si="633"/>
        <v>-5</v>
      </c>
      <c r="BU124" s="221">
        <f t="shared" si="633"/>
        <v>-2</v>
      </c>
      <c r="BV124" s="221">
        <f t="shared" si="634"/>
        <v>-2</v>
      </c>
      <c r="BW124" s="221">
        <f t="shared" si="635"/>
        <v>-5</v>
      </c>
      <c r="BX124" s="221">
        <f t="shared" si="636"/>
        <v>-6</v>
      </c>
      <c r="BY124" s="221">
        <f t="shared" si="637"/>
        <v>-3</v>
      </c>
      <c r="BZ124" s="221">
        <f t="shared" si="638"/>
        <v>-1</v>
      </c>
      <c r="CA124" s="221">
        <f t="shared" si="639"/>
        <v>0</v>
      </c>
      <c r="CB124" s="221">
        <f t="shared" si="640"/>
        <v>0</v>
      </c>
      <c r="CC124" s="221">
        <f t="shared" si="641"/>
        <v>0</v>
      </c>
      <c r="CD124" s="301">
        <f t="shared" si="642"/>
        <v>0</v>
      </c>
      <c r="CE124" s="337">
        <f t="shared" si="643"/>
        <v>0</v>
      </c>
      <c r="CF124" s="221">
        <f t="shared" si="643"/>
        <v>0</v>
      </c>
      <c r="CG124" s="221">
        <f t="shared" si="643"/>
        <v>0</v>
      </c>
      <c r="CH124" s="221">
        <f t="shared" si="643"/>
        <v>0</v>
      </c>
      <c r="CI124" s="221">
        <f t="shared" si="643"/>
        <v>0</v>
      </c>
      <c r="CJ124" s="221">
        <f t="shared" si="643"/>
        <v>0</v>
      </c>
      <c r="CK124" s="221">
        <f t="shared" si="644"/>
        <v>0</v>
      </c>
      <c r="CL124" s="221">
        <f t="shared" si="645"/>
        <v>0</v>
      </c>
      <c r="CM124" s="221">
        <f t="shared" si="645"/>
        <v>0</v>
      </c>
      <c r="CN124" s="221">
        <f t="shared" si="645"/>
        <v>0</v>
      </c>
      <c r="CO124" s="221">
        <f t="shared" si="645"/>
        <v>0</v>
      </c>
      <c r="CP124" s="301">
        <f t="shared" si="645"/>
        <v>0</v>
      </c>
      <c r="CQ124" s="221">
        <f t="shared" si="645"/>
        <v>0</v>
      </c>
      <c r="CR124" s="221">
        <f t="shared" si="645"/>
        <v>0</v>
      </c>
      <c r="CS124" s="221">
        <f t="shared" si="645"/>
        <v>0</v>
      </c>
      <c r="CT124" s="221">
        <f t="shared" si="646"/>
        <v>0</v>
      </c>
      <c r="CU124" s="221">
        <f t="shared" si="647"/>
        <v>0</v>
      </c>
      <c r="CV124" s="221">
        <f t="shared" si="648"/>
        <v>0</v>
      </c>
      <c r="CW124" s="221">
        <f t="shared" si="649"/>
        <v>0</v>
      </c>
      <c r="CX124" s="221">
        <f t="shared" si="650"/>
        <v>0</v>
      </c>
      <c r="CY124" s="221">
        <f t="shared" si="651"/>
        <v>0</v>
      </c>
      <c r="CZ124" s="221">
        <f t="shared" si="652"/>
        <v>0</v>
      </c>
      <c r="DA124" s="221">
        <f t="shared" si="653"/>
        <v>0</v>
      </c>
      <c r="DB124" s="301">
        <f t="shared" si="653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/>
      <c r="BG125" s="219"/>
      <c r="BH125" s="188"/>
      <c r="BI125" s="57">
        <f t="shared" si="630"/>
        <v>0</v>
      </c>
      <c r="BJ125" s="57">
        <f t="shared" si="630"/>
        <v>0</v>
      </c>
      <c r="BK125" s="57">
        <f t="shared" si="631"/>
        <v>0</v>
      </c>
      <c r="BL125" s="57">
        <f t="shared" si="631"/>
        <v>0</v>
      </c>
      <c r="BM125" s="57">
        <f t="shared" si="631"/>
        <v>0</v>
      </c>
      <c r="BN125" s="55">
        <f t="shared" si="631"/>
        <v>0</v>
      </c>
      <c r="BO125" s="55">
        <f t="shared" si="631"/>
        <v>0</v>
      </c>
      <c r="BP125" s="219">
        <f t="shared" si="631"/>
        <v>0</v>
      </c>
      <c r="BQ125" s="219">
        <f t="shared" si="631"/>
        <v>0</v>
      </c>
      <c r="BR125" s="188">
        <f t="shared" si="631"/>
        <v>0</v>
      </c>
      <c r="BS125" s="283">
        <f t="shared" si="632"/>
        <v>0</v>
      </c>
      <c r="BT125" s="221">
        <f t="shared" si="633"/>
        <v>0</v>
      </c>
      <c r="BU125" s="221">
        <f t="shared" si="633"/>
        <v>0</v>
      </c>
      <c r="BV125" s="221">
        <f t="shared" si="634"/>
        <v>0</v>
      </c>
      <c r="BW125" s="221">
        <f t="shared" si="635"/>
        <v>0</v>
      </c>
      <c r="BX125" s="221">
        <f t="shared" si="636"/>
        <v>0</v>
      </c>
      <c r="BY125" s="221">
        <f t="shared" si="637"/>
        <v>0</v>
      </c>
      <c r="BZ125" s="221">
        <f t="shared" si="638"/>
        <v>0</v>
      </c>
      <c r="CA125" s="221">
        <f t="shared" si="639"/>
        <v>0</v>
      </c>
      <c r="CB125" s="221">
        <f t="shared" si="640"/>
        <v>0</v>
      </c>
      <c r="CC125" s="221">
        <f t="shared" si="641"/>
        <v>0</v>
      </c>
      <c r="CD125" s="301">
        <f t="shared" si="642"/>
        <v>0</v>
      </c>
      <c r="CE125" s="337">
        <f t="shared" si="643"/>
        <v>0</v>
      </c>
      <c r="CF125" s="221">
        <f t="shared" si="643"/>
        <v>0</v>
      </c>
      <c r="CG125" s="221">
        <f t="shared" si="643"/>
        <v>0</v>
      </c>
      <c r="CH125" s="221">
        <f t="shared" si="643"/>
        <v>0</v>
      </c>
      <c r="CI125" s="221">
        <f t="shared" si="643"/>
        <v>0</v>
      </c>
      <c r="CJ125" s="221">
        <f t="shared" si="643"/>
        <v>0</v>
      </c>
      <c r="CK125" s="221">
        <f t="shared" si="644"/>
        <v>0</v>
      </c>
      <c r="CL125" s="221">
        <f t="shared" si="645"/>
        <v>0</v>
      </c>
      <c r="CM125" s="221">
        <f t="shared" si="645"/>
        <v>0</v>
      </c>
      <c r="CN125" s="221">
        <f t="shared" si="645"/>
        <v>0</v>
      </c>
      <c r="CO125" s="221">
        <f t="shared" si="645"/>
        <v>0</v>
      </c>
      <c r="CP125" s="301">
        <f t="shared" si="645"/>
        <v>0</v>
      </c>
      <c r="CQ125" s="221">
        <f t="shared" si="645"/>
        <v>0</v>
      </c>
      <c r="CR125" s="221">
        <f t="shared" si="645"/>
        <v>0</v>
      </c>
      <c r="CS125" s="221">
        <f t="shared" si="645"/>
        <v>0</v>
      </c>
      <c r="CT125" s="221">
        <f t="shared" si="646"/>
        <v>0</v>
      </c>
      <c r="CU125" s="221">
        <f t="shared" si="647"/>
        <v>0</v>
      </c>
      <c r="CV125" s="221">
        <f t="shared" si="648"/>
        <v>0</v>
      </c>
      <c r="CW125" s="221">
        <f t="shared" si="649"/>
        <v>0</v>
      </c>
      <c r="CX125" s="221">
        <f t="shared" si="650"/>
        <v>0</v>
      </c>
      <c r="CY125" s="221">
        <f t="shared" si="651"/>
        <v>0</v>
      </c>
      <c r="CZ125" s="221">
        <f t="shared" si="652"/>
        <v>0</v>
      </c>
      <c r="DA125" s="221">
        <f t="shared" si="653"/>
        <v>0</v>
      </c>
      <c r="DB125" s="301">
        <f t="shared" si="653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/>
      <c r="BG126" s="219"/>
      <c r="BH126" s="188"/>
      <c r="BI126" s="57">
        <f t="shared" si="630"/>
        <v>0</v>
      </c>
      <c r="BJ126" s="57">
        <f t="shared" si="630"/>
        <v>0</v>
      </c>
      <c r="BK126" s="57">
        <f t="shared" si="631"/>
        <v>0</v>
      </c>
      <c r="BL126" s="57">
        <f t="shared" si="631"/>
        <v>0</v>
      </c>
      <c r="BM126" s="57">
        <f t="shared" si="631"/>
        <v>0</v>
      </c>
      <c r="BN126" s="55">
        <f t="shared" si="631"/>
        <v>0</v>
      </c>
      <c r="BO126" s="55">
        <f t="shared" si="631"/>
        <v>0</v>
      </c>
      <c r="BP126" s="219">
        <f t="shared" si="631"/>
        <v>0</v>
      </c>
      <c r="BQ126" s="219">
        <f t="shared" si="631"/>
        <v>0</v>
      </c>
      <c r="BR126" s="188">
        <f t="shared" si="631"/>
        <v>0</v>
      </c>
      <c r="BS126" s="283">
        <f t="shared" si="632"/>
        <v>0</v>
      </c>
      <c r="BT126" s="221">
        <f t="shared" si="633"/>
        <v>0</v>
      </c>
      <c r="BU126" s="221">
        <f t="shared" si="633"/>
        <v>0</v>
      </c>
      <c r="BV126" s="221">
        <f t="shared" si="634"/>
        <v>0</v>
      </c>
      <c r="BW126" s="221">
        <f t="shared" si="635"/>
        <v>0</v>
      </c>
      <c r="BX126" s="221">
        <f t="shared" si="636"/>
        <v>0</v>
      </c>
      <c r="BY126" s="221">
        <f t="shared" si="637"/>
        <v>0</v>
      </c>
      <c r="BZ126" s="221">
        <f t="shared" si="638"/>
        <v>0</v>
      </c>
      <c r="CA126" s="221">
        <f t="shared" si="639"/>
        <v>0</v>
      </c>
      <c r="CB126" s="221">
        <f t="shared" si="640"/>
        <v>0</v>
      </c>
      <c r="CC126" s="221">
        <f t="shared" si="641"/>
        <v>0</v>
      </c>
      <c r="CD126" s="301">
        <f t="shared" si="642"/>
        <v>0</v>
      </c>
      <c r="CE126" s="337">
        <f t="shared" si="643"/>
        <v>0</v>
      </c>
      <c r="CF126" s="221">
        <f t="shared" si="643"/>
        <v>0</v>
      </c>
      <c r="CG126" s="221">
        <f t="shared" si="643"/>
        <v>0</v>
      </c>
      <c r="CH126" s="221">
        <f t="shared" si="643"/>
        <v>0</v>
      </c>
      <c r="CI126" s="221">
        <f t="shared" si="643"/>
        <v>0</v>
      </c>
      <c r="CJ126" s="221">
        <f t="shared" si="643"/>
        <v>0</v>
      </c>
      <c r="CK126" s="221">
        <f t="shared" si="644"/>
        <v>0</v>
      </c>
      <c r="CL126" s="221">
        <f t="shared" si="645"/>
        <v>0</v>
      </c>
      <c r="CM126" s="221">
        <f t="shared" si="645"/>
        <v>0</v>
      </c>
      <c r="CN126" s="221">
        <f t="shared" si="645"/>
        <v>0</v>
      </c>
      <c r="CO126" s="221">
        <f t="shared" si="645"/>
        <v>0</v>
      </c>
      <c r="CP126" s="301">
        <f t="shared" si="645"/>
        <v>0</v>
      </c>
      <c r="CQ126" s="221">
        <f t="shared" si="645"/>
        <v>0</v>
      </c>
      <c r="CR126" s="221">
        <f t="shared" si="645"/>
        <v>0</v>
      </c>
      <c r="CS126" s="221">
        <f t="shared" si="645"/>
        <v>0</v>
      </c>
      <c r="CT126" s="221">
        <f t="shared" si="646"/>
        <v>0</v>
      </c>
      <c r="CU126" s="221">
        <f t="shared" si="647"/>
        <v>0</v>
      </c>
      <c r="CV126" s="221">
        <f t="shared" si="648"/>
        <v>0</v>
      </c>
      <c r="CW126" s="221">
        <f t="shared" si="649"/>
        <v>0</v>
      </c>
      <c r="CX126" s="221">
        <f t="shared" si="650"/>
        <v>0</v>
      </c>
      <c r="CY126" s="221">
        <f t="shared" si="651"/>
        <v>0</v>
      </c>
      <c r="CZ126" s="221">
        <f t="shared" si="652"/>
        <v>0</v>
      </c>
      <c r="DA126" s="221">
        <f t="shared" si="653"/>
        <v>0</v>
      </c>
      <c r="DB126" s="301">
        <f t="shared" si="653"/>
        <v>0</v>
      </c>
    </row>
    <row r="127" spans="1:106" x14ac:dyDescent="0.25">
      <c r="A127" s="4"/>
      <c r="B127" s="35" t="s">
        <v>46</v>
      </c>
      <c r="C127" s="118">
        <f t="shared" ref="C127:X127" si="654">SUM(C122:C126)</f>
        <v>239</v>
      </c>
      <c r="D127" s="57">
        <f t="shared" si="654"/>
        <v>261</v>
      </c>
      <c r="E127" s="57">
        <f t="shared" si="654"/>
        <v>312</v>
      </c>
      <c r="F127" s="57">
        <f t="shared" si="654"/>
        <v>329</v>
      </c>
      <c r="G127" s="57">
        <f t="shared" si="654"/>
        <v>320</v>
      </c>
      <c r="H127" s="57">
        <f t="shared" si="654"/>
        <v>265</v>
      </c>
      <c r="I127" s="57">
        <f t="shared" si="654"/>
        <v>257</v>
      </c>
      <c r="J127" s="57">
        <f t="shared" si="654"/>
        <v>234</v>
      </c>
      <c r="K127" s="57">
        <f t="shared" si="654"/>
        <v>237</v>
      </c>
      <c r="L127" s="57">
        <f t="shared" si="654"/>
        <v>218</v>
      </c>
      <c r="M127" s="57">
        <f t="shared" si="654"/>
        <v>179</v>
      </c>
      <c r="N127" s="188">
        <f t="shared" si="654"/>
        <v>156</v>
      </c>
      <c r="O127" s="57">
        <f t="shared" si="654"/>
        <v>145</v>
      </c>
      <c r="P127" s="57">
        <f t="shared" si="654"/>
        <v>99</v>
      </c>
      <c r="Q127" s="57">
        <f t="shared" si="654"/>
        <v>73</v>
      </c>
      <c r="R127" s="57">
        <f t="shared" si="654"/>
        <v>84</v>
      </c>
      <c r="S127" s="57">
        <f t="shared" si="654"/>
        <v>95</v>
      </c>
      <c r="T127" s="57">
        <f t="shared" si="654"/>
        <v>108</v>
      </c>
      <c r="U127" s="57">
        <f t="shared" si="654"/>
        <v>125</v>
      </c>
      <c r="V127" s="219">
        <f t="shared" si="654"/>
        <v>120</v>
      </c>
      <c r="W127" s="219">
        <f t="shared" si="654"/>
        <v>127</v>
      </c>
      <c r="X127" s="151">
        <f t="shared" si="654"/>
        <v>126</v>
      </c>
      <c r="Y127" s="219">
        <f t="shared" ref="Y127" si="655">SUM(Y122:Y126)</f>
        <v>128</v>
      </c>
      <c r="Z127" s="219">
        <f t="shared" ref="Z127:AG127" si="656">SUM(Z122:Z126)</f>
        <v>146</v>
      </c>
      <c r="AA127" s="219">
        <f t="shared" si="656"/>
        <v>176</v>
      </c>
      <c r="AB127" s="219">
        <f t="shared" si="656"/>
        <v>269</v>
      </c>
      <c r="AC127" s="219">
        <f t="shared" si="656"/>
        <v>358</v>
      </c>
      <c r="AD127" s="219">
        <f t="shared" si="656"/>
        <v>394</v>
      </c>
      <c r="AE127" s="219">
        <f t="shared" si="656"/>
        <v>489</v>
      </c>
      <c r="AF127" s="219">
        <f t="shared" si="656"/>
        <v>842</v>
      </c>
      <c r="AG127" s="219">
        <f t="shared" si="656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57">SUM(AK122:AK126)</f>
        <v>585</v>
      </c>
      <c r="AL127" s="219">
        <f t="shared" si="657"/>
        <v>603</v>
      </c>
      <c r="AM127" s="219">
        <f t="shared" si="657"/>
        <v>612</v>
      </c>
      <c r="AN127" s="219">
        <f t="shared" si="657"/>
        <v>720</v>
      </c>
      <c r="AO127" s="219">
        <v>879</v>
      </c>
      <c r="AP127" s="219">
        <f t="shared" si="657"/>
        <v>910</v>
      </c>
      <c r="AQ127" s="219">
        <f t="shared" si="657"/>
        <v>969</v>
      </c>
      <c r="AR127" s="219">
        <f t="shared" si="657"/>
        <v>858</v>
      </c>
      <c r="AS127" s="219">
        <f t="shared" si="657"/>
        <v>749</v>
      </c>
      <c r="AT127" s="219">
        <f t="shared" ref="AT127:AY127" si="658">SUM(AT122:AT126)</f>
        <v>664</v>
      </c>
      <c r="AU127" s="219">
        <f t="shared" si="658"/>
        <v>537</v>
      </c>
      <c r="AV127" s="219">
        <f t="shared" si="658"/>
        <v>434</v>
      </c>
      <c r="AW127" s="249">
        <f t="shared" si="658"/>
        <v>402</v>
      </c>
      <c r="AX127" s="221">
        <f t="shared" si="658"/>
        <v>455</v>
      </c>
      <c r="AY127" s="221">
        <f t="shared" si="658"/>
        <v>472</v>
      </c>
      <c r="AZ127" s="221">
        <f t="shared" ref="AZ127" si="659">SUM(AZ122:AZ126)</f>
        <v>472</v>
      </c>
      <c r="BA127" s="219">
        <v>627</v>
      </c>
      <c r="BB127" s="219">
        <v>642</v>
      </c>
      <c r="BC127" s="219">
        <v>585</v>
      </c>
      <c r="BD127" s="219">
        <v>520</v>
      </c>
      <c r="BE127" s="219">
        <v>437</v>
      </c>
      <c r="BF127" s="219"/>
      <c r="BG127" s="219"/>
      <c r="BH127" s="188"/>
      <c r="BI127" s="57">
        <f t="shared" ref="BI127:BN127" si="660">SUM(BI122:BI126)</f>
        <v>94</v>
      </c>
      <c r="BJ127" s="57">
        <f t="shared" si="660"/>
        <v>162</v>
      </c>
      <c r="BK127" s="57">
        <f t="shared" si="660"/>
        <v>239</v>
      </c>
      <c r="BL127" s="57">
        <f t="shared" si="660"/>
        <v>245</v>
      </c>
      <c r="BM127" s="57">
        <f t="shared" si="660"/>
        <v>225</v>
      </c>
      <c r="BN127" s="55">
        <f t="shared" si="660"/>
        <v>157</v>
      </c>
      <c r="BO127" s="55">
        <f t="shared" ref="BO127:BR127" si="661">SUM(BO122:BO126)</f>
        <v>132</v>
      </c>
      <c r="BP127" s="219">
        <f t="shared" si="661"/>
        <v>114</v>
      </c>
      <c r="BQ127" s="219">
        <f t="shared" si="661"/>
        <v>110</v>
      </c>
      <c r="BR127" s="188">
        <f t="shared" si="661"/>
        <v>92</v>
      </c>
      <c r="BS127" s="283">
        <f t="shared" ref="BS127:BT127" si="662">SUM(BS122:BS126)</f>
        <v>51</v>
      </c>
      <c r="BT127" s="221">
        <f t="shared" si="662"/>
        <v>10</v>
      </c>
      <c r="BU127" s="221">
        <f t="shared" ref="BU127:CD127" si="663">SUM(BU122:BU126)</f>
        <v>-31</v>
      </c>
      <c r="BV127" s="221">
        <f t="shared" si="663"/>
        <v>-170</v>
      </c>
      <c r="BW127" s="221">
        <f t="shared" si="663"/>
        <v>-285</v>
      </c>
      <c r="BX127" s="221">
        <f t="shared" si="663"/>
        <v>-310</v>
      </c>
      <c r="BY127" s="221">
        <f t="shared" si="663"/>
        <v>-394</v>
      </c>
      <c r="BZ127" s="221">
        <f t="shared" si="663"/>
        <v>-734</v>
      </c>
      <c r="CA127" s="221">
        <f t="shared" si="663"/>
        <v>-810</v>
      </c>
      <c r="CB127" s="221">
        <f t="shared" si="663"/>
        <v>-869</v>
      </c>
      <c r="CC127" s="221">
        <f t="shared" si="663"/>
        <v>-773</v>
      </c>
      <c r="CD127" s="301">
        <f t="shared" si="663"/>
        <v>-521</v>
      </c>
      <c r="CE127" s="337">
        <f t="shared" ref="CE127:CF127" si="664">SUM(CE122:CE126)</f>
        <v>-464</v>
      </c>
      <c r="CF127" s="221">
        <f t="shared" si="664"/>
        <v>-462</v>
      </c>
      <c r="CG127" s="221">
        <f t="shared" ref="CG127:CI127" si="665">SUM(CG122:CG126)</f>
        <v>-438</v>
      </c>
      <c r="CH127" s="221">
        <f t="shared" si="665"/>
        <v>-453</v>
      </c>
      <c r="CI127" s="221">
        <f t="shared" si="665"/>
        <v>-526</v>
      </c>
      <c r="CJ127" s="221">
        <f t="shared" ref="CJ127:CL127" si="666">SUM(CJ122:CJ126)</f>
        <v>-522</v>
      </c>
      <c r="CK127" s="221">
        <f t="shared" si="666"/>
        <v>-483</v>
      </c>
      <c r="CL127" s="221">
        <f t="shared" si="666"/>
        <v>-17</v>
      </c>
      <c r="CM127" s="221">
        <f t="shared" ref="CM127:CN127" si="667">SUM(CM122:CM126)</f>
        <v>186</v>
      </c>
      <c r="CN127" s="221">
        <f t="shared" si="667"/>
        <v>316</v>
      </c>
      <c r="CO127" s="221">
        <f t="shared" ref="CO127:CP127" si="668">SUM(CO122:CO126)</f>
        <v>354</v>
      </c>
      <c r="CP127" s="301">
        <f t="shared" si="668"/>
        <v>204</v>
      </c>
      <c r="CQ127" s="221">
        <f t="shared" ref="CQ127:CR127" si="669">SUM(CQ122:CQ126)</f>
        <v>183</v>
      </c>
      <c r="CR127" s="221">
        <f t="shared" si="669"/>
        <v>148</v>
      </c>
      <c r="CS127" s="221">
        <f t="shared" ref="CS127:DA127" si="670">SUM(CS122:CS126)</f>
        <v>140</v>
      </c>
      <c r="CT127" s="221">
        <f t="shared" si="670"/>
        <v>248</v>
      </c>
      <c r="CU127" s="221">
        <f t="shared" si="670"/>
        <v>252</v>
      </c>
      <c r="CV127" s="221">
        <f t="shared" si="670"/>
        <v>268</v>
      </c>
      <c r="CW127" s="221">
        <f t="shared" si="670"/>
        <v>384</v>
      </c>
      <c r="CX127" s="221">
        <f t="shared" si="670"/>
        <v>338</v>
      </c>
      <c r="CY127" s="221">
        <f t="shared" si="670"/>
        <v>312</v>
      </c>
      <c r="CZ127" s="221">
        <f t="shared" si="670"/>
        <v>0</v>
      </c>
      <c r="DA127" s="221">
        <f t="shared" si="670"/>
        <v>0</v>
      </c>
      <c r="DB127" s="301">
        <f t="shared" ref="DB127" si="671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>
        <v>15</v>
      </c>
      <c r="BE129" s="328">
        <v>15</v>
      </c>
      <c r="BF129" s="328"/>
      <c r="BG129" s="328"/>
      <c r="BH129" s="203"/>
      <c r="BI129" s="189">
        <f t="shared" ref="BI129:BJ133" si="672">C129-O129</f>
        <v>-10</v>
      </c>
      <c r="BJ129" s="124">
        <f t="shared" si="672"/>
        <v>9</v>
      </c>
      <c r="BK129" s="57">
        <f t="shared" ref="BK129:BR133" si="673">IF(Q129=0,0,E129-Q129)</f>
        <v>0</v>
      </c>
      <c r="BL129" s="57">
        <f t="shared" si="673"/>
        <v>0</v>
      </c>
      <c r="BM129" s="57">
        <f t="shared" si="673"/>
        <v>0</v>
      </c>
      <c r="BN129" s="55">
        <f t="shared" si="673"/>
        <v>0</v>
      </c>
      <c r="BO129" s="55">
        <f t="shared" si="673"/>
        <v>0</v>
      </c>
      <c r="BP129" s="219">
        <f t="shared" si="673"/>
        <v>0</v>
      </c>
      <c r="BQ129" s="219">
        <f t="shared" si="673"/>
        <v>0</v>
      </c>
      <c r="BR129" s="203">
        <f t="shared" si="673"/>
        <v>0</v>
      </c>
      <c r="BS129" s="283">
        <f t="shared" ref="BS129:BS133" si="674">IF(Y129=0,0,M129-Y129)</f>
        <v>0</v>
      </c>
      <c r="BT129" s="221">
        <f t="shared" ref="BT129:BU133" si="675">IF(Z129=0,0,N129-Z129)</f>
        <v>0</v>
      </c>
      <c r="BU129" s="221">
        <f t="shared" si="675"/>
        <v>0</v>
      </c>
      <c r="BV129" s="221">
        <f t="shared" ref="BV129:BV133" si="676">IF(AB129=0,0,P129-AB129)</f>
        <v>0</v>
      </c>
      <c r="BW129" s="221">
        <f t="shared" ref="BW129:BW133" si="677">IF(AC129=0,0,Q129-AC129)</f>
        <v>0</v>
      </c>
      <c r="BX129" s="221">
        <f t="shared" ref="BX129:BX133" si="678">IF(AD129=0,0,R129-AD129)</f>
        <v>0</v>
      </c>
      <c r="BY129" s="221">
        <f t="shared" ref="BY129:BY133" si="679">IF(AE129=0,0,S129-AE129)</f>
        <v>-35</v>
      </c>
      <c r="BZ129" s="221">
        <f t="shared" ref="BZ129:BZ133" si="680">IF(AF129=0,0,T129-AF129)</f>
        <v>-19</v>
      </c>
      <c r="CA129" s="221">
        <f t="shared" ref="CA129:CA133" si="681">IF(AG129=0,0,U129-AG129)</f>
        <v>-9</v>
      </c>
      <c r="CB129" s="221">
        <f t="shared" ref="CB129:CB133" si="682">IF(AH129=0,0,V129-AH129)</f>
        <v>-31</v>
      </c>
      <c r="CC129" s="221">
        <f t="shared" ref="CC129:CC133" si="683">IF(AI129=0,0,W129-AI129)</f>
        <v>-1</v>
      </c>
      <c r="CD129" s="301">
        <f t="shared" ref="CD129:CD133" si="684">IF(AJ129=0,0,X129-AJ129)</f>
        <v>-1</v>
      </c>
      <c r="CE129" s="337">
        <f t="shared" ref="CE129:CJ133" si="685">IF(AK129=0,0,Y129-AK129)</f>
        <v>-9</v>
      </c>
      <c r="CF129" s="221">
        <f t="shared" si="685"/>
        <v>-20</v>
      </c>
      <c r="CG129" s="221">
        <f t="shared" si="685"/>
        <v>-15</v>
      </c>
      <c r="CH129" s="221">
        <f t="shared" si="685"/>
        <v>-32</v>
      </c>
      <c r="CI129" s="221">
        <f t="shared" si="685"/>
        <v>-40</v>
      </c>
      <c r="CJ129" s="221">
        <f t="shared" si="685"/>
        <v>-37</v>
      </c>
      <c r="CK129" s="221">
        <f t="shared" ref="CK129:CK133" si="686">IF(AQ129=0,0,AE129-AQ129)</f>
        <v>17</v>
      </c>
      <c r="CL129" s="221">
        <f t="shared" ref="CL129:CS133" si="687">IF(AR129=0,0,AF129-AR129)</f>
        <v>-2</v>
      </c>
      <c r="CM129" s="221">
        <f t="shared" si="687"/>
        <v>-1</v>
      </c>
      <c r="CN129" s="221">
        <f t="shared" si="687"/>
        <v>21</v>
      </c>
      <c r="CO129" s="221">
        <f t="shared" si="687"/>
        <v>-5</v>
      </c>
      <c r="CP129" s="301">
        <f t="shared" si="687"/>
        <v>-7</v>
      </c>
      <c r="CQ129" s="221">
        <f t="shared" si="687"/>
        <v>-4</v>
      </c>
      <c r="CR129" s="221">
        <f t="shared" si="687"/>
        <v>-22</v>
      </c>
      <c r="CS129" s="221">
        <f t="shared" si="687"/>
        <v>13</v>
      </c>
      <c r="CT129" s="221">
        <f t="shared" ref="CT129:CT133" si="688">IF(AZ129=0,0,AN129-AZ129)</f>
        <v>-2</v>
      </c>
      <c r="CU129" s="221">
        <f t="shared" ref="CU129:CU133" si="689">IF(BA129=0,0,AO129-BA129)</f>
        <v>18</v>
      </c>
      <c r="CV129" s="221">
        <f t="shared" ref="CV129:CV133" si="690">IF(BB129=0,0,AP129-BB129)</f>
        <v>1</v>
      </c>
      <c r="CW129" s="221">
        <f t="shared" ref="CW129:CW133" si="691">IF(BC129=0,0,AQ129-BC129)</f>
        <v>-31</v>
      </c>
      <c r="CX129" s="221">
        <f t="shared" ref="CX129:CX133" si="692">IF(BD129=0,0,AR129-BD129)</f>
        <v>6</v>
      </c>
      <c r="CY129" s="221">
        <f t="shared" ref="CY129:CY133" si="693">IF(BE129=0,0,AS129-BE129)</f>
        <v>-5</v>
      </c>
      <c r="CZ129" s="221">
        <f t="shared" ref="CZ129:CZ133" si="694">IF(BF129=0,0,AT129-BF129)</f>
        <v>0</v>
      </c>
      <c r="DA129" s="221">
        <f t="shared" ref="DA129:DB133" si="695">IF(BG129=0,0,AU129-BG129)</f>
        <v>0</v>
      </c>
      <c r="DB129" s="301">
        <f t="shared" si="695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>
        <v>0</v>
      </c>
      <c r="BE130" s="328">
        <v>1</v>
      </c>
      <c r="BF130" s="328"/>
      <c r="BG130" s="328"/>
      <c r="BH130" s="203"/>
      <c r="BI130" s="190">
        <f t="shared" si="672"/>
        <v>0</v>
      </c>
      <c r="BJ130" s="124">
        <f t="shared" si="672"/>
        <v>0</v>
      </c>
      <c r="BK130" s="57">
        <f t="shared" si="673"/>
        <v>0</v>
      </c>
      <c r="BL130" s="57">
        <f t="shared" si="673"/>
        <v>0</v>
      </c>
      <c r="BM130" s="57">
        <f t="shared" si="673"/>
        <v>0</v>
      </c>
      <c r="BN130" s="55">
        <f t="shared" si="673"/>
        <v>0</v>
      </c>
      <c r="BO130" s="55">
        <f t="shared" si="673"/>
        <v>0</v>
      </c>
      <c r="BP130" s="219">
        <f t="shared" si="673"/>
        <v>0</v>
      </c>
      <c r="BQ130" s="219">
        <f t="shared" si="673"/>
        <v>0</v>
      </c>
      <c r="BR130" s="203">
        <f t="shared" si="673"/>
        <v>0</v>
      </c>
      <c r="BS130" s="283">
        <f t="shared" si="674"/>
        <v>0</v>
      </c>
      <c r="BT130" s="221">
        <f t="shared" si="675"/>
        <v>0</v>
      </c>
      <c r="BU130" s="221">
        <f t="shared" si="675"/>
        <v>0</v>
      </c>
      <c r="BV130" s="221">
        <f t="shared" si="676"/>
        <v>0</v>
      </c>
      <c r="BW130" s="221">
        <f t="shared" si="677"/>
        <v>0</v>
      </c>
      <c r="BX130" s="221">
        <f t="shared" si="678"/>
        <v>0</v>
      </c>
      <c r="BY130" s="221">
        <f t="shared" si="679"/>
        <v>0</v>
      </c>
      <c r="BZ130" s="221">
        <f t="shared" si="680"/>
        <v>-8</v>
      </c>
      <c r="CA130" s="221">
        <f t="shared" si="681"/>
        <v>-4</v>
      </c>
      <c r="CB130" s="221">
        <f t="shared" si="682"/>
        <v>-12</v>
      </c>
      <c r="CC130" s="221">
        <f t="shared" si="683"/>
        <v>0</v>
      </c>
      <c r="CD130" s="301">
        <f t="shared" si="684"/>
        <v>0</v>
      </c>
      <c r="CE130" s="337">
        <f t="shared" si="685"/>
        <v>0</v>
      </c>
      <c r="CF130" s="221">
        <f t="shared" si="685"/>
        <v>-1</v>
      </c>
      <c r="CG130" s="221">
        <f t="shared" si="685"/>
        <v>0</v>
      </c>
      <c r="CH130" s="221">
        <f t="shared" si="685"/>
        <v>0</v>
      </c>
      <c r="CI130" s="221">
        <f t="shared" si="685"/>
        <v>-2</v>
      </c>
      <c r="CJ130" s="221">
        <f t="shared" si="685"/>
        <v>-1</v>
      </c>
      <c r="CK130" s="221">
        <f t="shared" si="686"/>
        <v>-22</v>
      </c>
      <c r="CL130" s="221">
        <f t="shared" si="687"/>
        <v>4</v>
      </c>
      <c r="CM130" s="221">
        <f t="shared" si="687"/>
        <v>0</v>
      </c>
      <c r="CN130" s="221">
        <f t="shared" si="687"/>
        <v>11</v>
      </c>
      <c r="CO130" s="221">
        <f t="shared" si="687"/>
        <v>-2</v>
      </c>
      <c r="CP130" s="301">
        <f t="shared" si="687"/>
        <v>0</v>
      </c>
      <c r="CQ130" s="221">
        <f t="shared" si="687"/>
        <v>-1</v>
      </c>
      <c r="CR130" s="221">
        <f t="shared" si="687"/>
        <v>-1</v>
      </c>
      <c r="CS130" s="221">
        <f t="shared" si="687"/>
        <v>0</v>
      </c>
      <c r="CT130" s="221">
        <f t="shared" si="688"/>
        <v>-3</v>
      </c>
      <c r="CU130" s="221">
        <f t="shared" si="689"/>
        <v>-13</v>
      </c>
      <c r="CV130" s="221">
        <f t="shared" si="690"/>
        <v>-3</v>
      </c>
      <c r="CW130" s="221">
        <f t="shared" si="691"/>
        <v>20</v>
      </c>
      <c r="CX130" s="221">
        <f t="shared" si="692"/>
        <v>0</v>
      </c>
      <c r="CY130" s="221">
        <f t="shared" si="693"/>
        <v>3</v>
      </c>
      <c r="CZ130" s="221">
        <f t="shared" si="694"/>
        <v>0</v>
      </c>
      <c r="DA130" s="221">
        <f t="shared" si="695"/>
        <v>0</v>
      </c>
      <c r="DB130" s="301">
        <f t="shared" si="695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>
        <v>0</v>
      </c>
      <c r="BE131" s="328">
        <v>2</v>
      </c>
      <c r="BF131" s="328"/>
      <c r="BG131" s="328"/>
      <c r="BH131" s="203"/>
      <c r="BI131" s="190">
        <f t="shared" si="672"/>
        <v>2</v>
      </c>
      <c r="BJ131" s="124">
        <f t="shared" si="672"/>
        <v>1</v>
      </c>
      <c r="BK131" s="57">
        <f t="shared" si="673"/>
        <v>0</v>
      </c>
      <c r="BL131" s="57">
        <f t="shared" si="673"/>
        <v>0</v>
      </c>
      <c r="BM131" s="57">
        <f t="shared" si="673"/>
        <v>0</v>
      </c>
      <c r="BN131" s="55">
        <f t="shared" si="673"/>
        <v>0</v>
      </c>
      <c r="BO131" s="55">
        <f t="shared" si="673"/>
        <v>0</v>
      </c>
      <c r="BP131" s="219">
        <f t="shared" si="673"/>
        <v>0</v>
      </c>
      <c r="BQ131" s="219">
        <f t="shared" si="673"/>
        <v>0</v>
      </c>
      <c r="BR131" s="203">
        <f t="shared" si="673"/>
        <v>0</v>
      </c>
      <c r="BS131" s="283">
        <f t="shared" si="674"/>
        <v>0</v>
      </c>
      <c r="BT131" s="221">
        <f t="shared" si="675"/>
        <v>0</v>
      </c>
      <c r="BU131" s="221">
        <f t="shared" si="675"/>
        <v>-2</v>
      </c>
      <c r="BV131" s="221">
        <f t="shared" si="676"/>
        <v>-1</v>
      </c>
      <c r="BW131" s="221">
        <f t="shared" si="677"/>
        <v>0</v>
      </c>
      <c r="BX131" s="221">
        <f t="shared" si="678"/>
        <v>0</v>
      </c>
      <c r="BY131" s="221">
        <f t="shared" si="679"/>
        <v>0</v>
      </c>
      <c r="BZ131" s="221">
        <f t="shared" si="680"/>
        <v>0</v>
      </c>
      <c r="CA131" s="221">
        <f t="shared" si="681"/>
        <v>0</v>
      </c>
      <c r="CB131" s="221">
        <f t="shared" si="682"/>
        <v>0</v>
      </c>
      <c r="CC131" s="221">
        <f t="shared" si="683"/>
        <v>0</v>
      </c>
      <c r="CD131" s="301">
        <f t="shared" si="684"/>
        <v>0</v>
      </c>
      <c r="CE131" s="337">
        <f t="shared" si="685"/>
        <v>0</v>
      </c>
      <c r="CF131" s="221">
        <f t="shared" si="685"/>
        <v>-3</v>
      </c>
      <c r="CG131" s="221">
        <f t="shared" si="685"/>
        <v>1</v>
      </c>
      <c r="CH131" s="221">
        <f t="shared" si="685"/>
        <v>-3</v>
      </c>
      <c r="CI131" s="221">
        <f t="shared" si="685"/>
        <v>-5</v>
      </c>
      <c r="CJ131" s="221">
        <f t="shared" si="685"/>
        <v>-3</v>
      </c>
      <c r="CK131" s="221">
        <f t="shared" si="686"/>
        <v>-2</v>
      </c>
      <c r="CL131" s="221">
        <f t="shared" si="687"/>
        <v>-1</v>
      </c>
      <c r="CM131" s="221">
        <f t="shared" si="687"/>
        <v>-1</v>
      </c>
      <c r="CN131" s="221">
        <f t="shared" si="687"/>
        <v>-1</v>
      </c>
      <c r="CO131" s="221">
        <f t="shared" si="687"/>
        <v>-1</v>
      </c>
      <c r="CP131" s="301">
        <f t="shared" si="687"/>
        <v>-1</v>
      </c>
      <c r="CQ131" s="221">
        <f t="shared" si="687"/>
        <v>-3</v>
      </c>
      <c r="CR131" s="221">
        <f t="shared" si="687"/>
        <v>1</v>
      </c>
      <c r="CS131" s="221">
        <f t="shared" si="687"/>
        <v>-2</v>
      </c>
      <c r="CT131" s="221">
        <f t="shared" si="688"/>
        <v>2</v>
      </c>
      <c r="CU131" s="221">
        <f t="shared" si="689"/>
        <v>0</v>
      </c>
      <c r="CV131" s="221">
        <f t="shared" si="690"/>
        <v>-6</v>
      </c>
      <c r="CW131" s="221">
        <f t="shared" si="691"/>
        <v>-5</v>
      </c>
      <c r="CX131" s="221">
        <f t="shared" si="692"/>
        <v>0</v>
      </c>
      <c r="CY131" s="221">
        <f t="shared" si="693"/>
        <v>-1</v>
      </c>
      <c r="CZ131" s="221">
        <f t="shared" si="694"/>
        <v>0</v>
      </c>
      <c r="DA131" s="221">
        <f t="shared" si="695"/>
        <v>0</v>
      </c>
      <c r="DB131" s="301">
        <f t="shared" si="695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>
        <v>0</v>
      </c>
      <c r="BE132" s="328">
        <v>0</v>
      </c>
      <c r="BF132" s="328"/>
      <c r="BG132" s="328"/>
      <c r="BH132" s="203"/>
      <c r="BI132" s="190">
        <f t="shared" si="672"/>
        <v>1</v>
      </c>
      <c r="BJ132" s="124">
        <f t="shared" si="672"/>
        <v>0</v>
      </c>
      <c r="BK132" s="57">
        <f t="shared" si="673"/>
        <v>0</v>
      </c>
      <c r="BL132" s="57">
        <f t="shared" si="673"/>
        <v>0</v>
      </c>
      <c r="BM132" s="57">
        <f t="shared" si="673"/>
        <v>0</v>
      </c>
      <c r="BN132" s="55">
        <f t="shared" si="673"/>
        <v>0</v>
      </c>
      <c r="BO132" s="55">
        <f t="shared" si="673"/>
        <v>0</v>
      </c>
      <c r="BP132" s="219">
        <f t="shared" si="673"/>
        <v>-1</v>
      </c>
      <c r="BQ132" s="219">
        <f t="shared" si="673"/>
        <v>0</v>
      </c>
      <c r="BR132" s="203">
        <f t="shared" si="673"/>
        <v>0</v>
      </c>
      <c r="BS132" s="283">
        <f t="shared" si="674"/>
        <v>0</v>
      </c>
      <c r="BT132" s="221">
        <f t="shared" si="675"/>
        <v>0</v>
      </c>
      <c r="BU132" s="221">
        <f t="shared" si="675"/>
        <v>0</v>
      </c>
      <c r="BV132" s="221">
        <f t="shared" si="676"/>
        <v>-1</v>
      </c>
      <c r="BW132" s="221">
        <f t="shared" si="677"/>
        <v>-2</v>
      </c>
      <c r="BX132" s="221">
        <f t="shared" si="678"/>
        <v>-1</v>
      </c>
      <c r="BY132" s="221">
        <f t="shared" si="679"/>
        <v>0</v>
      </c>
      <c r="BZ132" s="221">
        <f t="shared" si="680"/>
        <v>0</v>
      </c>
      <c r="CA132" s="221">
        <f t="shared" si="681"/>
        <v>0</v>
      </c>
      <c r="CB132" s="221">
        <f t="shared" si="682"/>
        <v>0</v>
      </c>
      <c r="CC132" s="221">
        <f t="shared" si="683"/>
        <v>0</v>
      </c>
      <c r="CD132" s="301">
        <f t="shared" si="684"/>
        <v>0</v>
      </c>
      <c r="CE132" s="337">
        <f t="shared" si="685"/>
        <v>0</v>
      </c>
      <c r="CF132" s="221">
        <f t="shared" si="685"/>
        <v>-1</v>
      </c>
      <c r="CG132" s="221">
        <f t="shared" si="685"/>
        <v>0</v>
      </c>
      <c r="CH132" s="221">
        <f t="shared" si="685"/>
        <v>0</v>
      </c>
      <c r="CI132" s="221">
        <f t="shared" si="685"/>
        <v>0</v>
      </c>
      <c r="CJ132" s="221">
        <f t="shared" si="685"/>
        <v>0</v>
      </c>
      <c r="CK132" s="221">
        <f t="shared" si="686"/>
        <v>0</v>
      </c>
      <c r="CL132" s="221">
        <f t="shared" si="687"/>
        <v>0</v>
      </c>
      <c r="CM132" s="221">
        <f t="shared" si="687"/>
        <v>0</v>
      </c>
      <c r="CN132" s="221">
        <f t="shared" si="687"/>
        <v>-1</v>
      </c>
      <c r="CO132" s="221">
        <f t="shared" si="687"/>
        <v>0</v>
      </c>
      <c r="CP132" s="301">
        <f t="shared" si="687"/>
        <v>0</v>
      </c>
      <c r="CQ132" s="221">
        <f t="shared" si="687"/>
        <v>0</v>
      </c>
      <c r="CR132" s="221">
        <f t="shared" si="687"/>
        <v>0</v>
      </c>
      <c r="CS132" s="221">
        <f t="shared" si="687"/>
        <v>0</v>
      </c>
      <c r="CT132" s="221">
        <f t="shared" si="688"/>
        <v>-1</v>
      </c>
      <c r="CU132" s="221">
        <f t="shared" si="689"/>
        <v>0</v>
      </c>
      <c r="CV132" s="221">
        <f t="shared" si="690"/>
        <v>-1</v>
      </c>
      <c r="CW132" s="221">
        <f t="shared" si="691"/>
        <v>-1</v>
      </c>
      <c r="CX132" s="221">
        <f t="shared" si="692"/>
        <v>0</v>
      </c>
      <c r="CY132" s="221">
        <f t="shared" si="693"/>
        <v>0</v>
      </c>
      <c r="CZ132" s="221">
        <f t="shared" si="694"/>
        <v>0</v>
      </c>
      <c r="DA132" s="221">
        <f t="shared" si="695"/>
        <v>0</v>
      </c>
      <c r="DB132" s="301">
        <f t="shared" si="695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/>
      <c r="BG133" s="328"/>
      <c r="BH133" s="203"/>
      <c r="BI133" s="190">
        <f t="shared" si="672"/>
        <v>0</v>
      </c>
      <c r="BJ133" s="124">
        <f t="shared" si="672"/>
        <v>0</v>
      </c>
      <c r="BK133" s="57">
        <f t="shared" si="673"/>
        <v>0</v>
      </c>
      <c r="BL133" s="57">
        <f t="shared" si="673"/>
        <v>0</v>
      </c>
      <c r="BM133" s="57">
        <f t="shared" si="673"/>
        <v>0</v>
      </c>
      <c r="BN133" s="55">
        <f t="shared" si="673"/>
        <v>0</v>
      </c>
      <c r="BO133" s="55">
        <f t="shared" si="673"/>
        <v>0</v>
      </c>
      <c r="BP133" s="219">
        <f t="shared" si="673"/>
        <v>0</v>
      </c>
      <c r="BQ133" s="219">
        <f t="shared" si="673"/>
        <v>0</v>
      </c>
      <c r="BR133" s="203">
        <f t="shared" si="673"/>
        <v>0</v>
      </c>
      <c r="BS133" s="283">
        <f t="shared" si="674"/>
        <v>0</v>
      </c>
      <c r="BT133" s="221">
        <f t="shared" si="675"/>
        <v>0</v>
      </c>
      <c r="BU133" s="221">
        <f t="shared" si="675"/>
        <v>0</v>
      </c>
      <c r="BV133" s="221">
        <f t="shared" si="676"/>
        <v>0</v>
      </c>
      <c r="BW133" s="221">
        <f t="shared" si="677"/>
        <v>0</v>
      </c>
      <c r="BX133" s="221">
        <f t="shared" si="678"/>
        <v>0</v>
      </c>
      <c r="BY133" s="221">
        <f t="shared" si="679"/>
        <v>0</v>
      </c>
      <c r="BZ133" s="221">
        <f t="shared" si="680"/>
        <v>0</v>
      </c>
      <c r="CA133" s="221">
        <f t="shared" si="681"/>
        <v>0</v>
      </c>
      <c r="CB133" s="221">
        <f t="shared" si="682"/>
        <v>0</v>
      </c>
      <c r="CC133" s="221">
        <f t="shared" si="683"/>
        <v>0</v>
      </c>
      <c r="CD133" s="301">
        <f t="shared" si="684"/>
        <v>0</v>
      </c>
      <c r="CE133" s="337">
        <f t="shared" si="685"/>
        <v>0</v>
      </c>
      <c r="CF133" s="221">
        <f t="shared" si="685"/>
        <v>0</v>
      </c>
      <c r="CG133" s="221">
        <f t="shared" si="685"/>
        <v>0</v>
      </c>
      <c r="CH133" s="221">
        <f t="shared" si="685"/>
        <v>0</v>
      </c>
      <c r="CI133" s="221">
        <f t="shared" si="685"/>
        <v>0</v>
      </c>
      <c r="CJ133" s="221">
        <f t="shared" si="685"/>
        <v>0</v>
      </c>
      <c r="CK133" s="221">
        <f t="shared" si="686"/>
        <v>0</v>
      </c>
      <c r="CL133" s="221">
        <f t="shared" si="687"/>
        <v>0</v>
      </c>
      <c r="CM133" s="221">
        <f t="shared" si="687"/>
        <v>0</v>
      </c>
      <c r="CN133" s="221">
        <f t="shared" si="687"/>
        <v>0</v>
      </c>
      <c r="CO133" s="221">
        <f t="shared" si="687"/>
        <v>0</v>
      </c>
      <c r="CP133" s="301">
        <f t="shared" si="687"/>
        <v>0</v>
      </c>
      <c r="CQ133" s="221">
        <f t="shared" si="687"/>
        <v>0</v>
      </c>
      <c r="CR133" s="221">
        <f t="shared" si="687"/>
        <v>0</v>
      </c>
      <c r="CS133" s="221">
        <f t="shared" si="687"/>
        <v>0</v>
      </c>
      <c r="CT133" s="221">
        <f t="shared" si="688"/>
        <v>0</v>
      </c>
      <c r="CU133" s="221">
        <f t="shared" si="689"/>
        <v>0</v>
      </c>
      <c r="CV133" s="221">
        <f t="shared" si="690"/>
        <v>0</v>
      </c>
      <c r="CW133" s="221">
        <f t="shared" si="691"/>
        <v>0</v>
      </c>
      <c r="CX133" s="221">
        <f t="shared" si="692"/>
        <v>0</v>
      </c>
      <c r="CY133" s="221">
        <f t="shared" si="693"/>
        <v>0</v>
      </c>
      <c r="CZ133" s="221">
        <f t="shared" si="694"/>
        <v>0</v>
      </c>
      <c r="DA133" s="221">
        <f t="shared" si="695"/>
        <v>0</v>
      </c>
      <c r="DB133" s="301">
        <f t="shared" si="695"/>
        <v>0</v>
      </c>
    </row>
    <row r="134" spans="1:106" x14ac:dyDescent="0.25">
      <c r="A134" s="4"/>
      <c r="B134" s="35" t="s">
        <v>46</v>
      </c>
      <c r="C134" s="126">
        <f t="shared" ref="C134:Z134" si="696">SUM(C129:C133)</f>
        <v>11</v>
      </c>
      <c r="D134" s="124">
        <f t="shared" si="696"/>
        <v>10</v>
      </c>
      <c r="E134" s="124">
        <f t="shared" si="696"/>
        <v>11</v>
      </c>
      <c r="F134" s="124">
        <f t="shared" si="696"/>
        <v>16</v>
      </c>
      <c r="G134" s="124">
        <f t="shared" si="696"/>
        <v>39</v>
      </c>
      <c r="H134" s="124">
        <f t="shared" si="696"/>
        <v>25</v>
      </c>
      <c r="I134" s="124">
        <f t="shared" si="696"/>
        <v>8</v>
      </c>
      <c r="J134" s="124">
        <f t="shared" si="696"/>
        <v>18</v>
      </c>
      <c r="K134" s="124">
        <f t="shared" si="696"/>
        <v>3</v>
      </c>
      <c r="L134" s="124">
        <f t="shared" si="696"/>
        <v>8</v>
      </c>
      <c r="M134" s="124">
        <f t="shared" si="696"/>
        <v>5</v>
      </c>
      <c r="N134" s="203">
        <f t="shared" si="696"/>
        <v>14</v>
      </c>
      <c r="O134" s="124">
        <f t="shared" si="696"/>
        <v>18</v>
      </c>
      <c r="P134" s="176">
        <f t="shared" si="696"/>
        <v>0</v>
      </c>
      <c r="Q134" s="176">
        <f t="shared" si="696"/>
        <v>0</v>
      </c>
      <c r="R134" s="176">
        <f t="shared" si="696"/>
        <v>0</v>
      </c>
      <c r="S134" s="124">
        <f t="shared" si="696"/>
        <v>0</v>
      </c>
      <c r="T134" s="124">
        <f t="shared" si="696"/>
        <v>0</v>
      </c>
      <c r="U134" s="124">
        <f t="shared" si="696"/>
        <v>0</v>
      </c>
      <c r="V134" s="190">
        <f t="shared" si="696"/>
        <v>3</v>
      </c>
      <c r="W134" s="190">
        <f t="shared" si="696"/>
        <v>0</v>
      </c>
      <c r="X134" s="196">
        <f t="shared" si="696"/>
        <v>0</v>
      </c>
      <c r="Y134" s="190">
        <f t="shared" si="696"/>
        <v>0</v>
      </c>
      <c r="Z134" s="190">
        <f t="shared" si="696"/>
        <v>0</v>
      </c>
      <c r="AA134" s="190">
        <f t="shared" ref="AA134:AL134" si="697">SUM(AA129:AA133)</f>
        <v>2</v>
      </c>
      <c r="AB134" s="190">
        <f t="shared" si="697"/>
        <v>2</v>
      </c>
      <c r="AC134" s="190">
        <f t="shared" si="697"/>
        <v>2</v>
      </c>
      <c r="AD134" s="190">
        <f t="shared" si="697"/>
        <v>1</v>
      </c>
      <c r="AE134" s="190">
        <f t="shared" si="697"/>
        <v>35</v>
      </c>
      <c r="AF134" s="190">
        <f t="shared" si="697"/>
        <v>27</v>
      </c>
      <c r="AG134" s="190">
        <f t="shared" si="697"/>
        <v>13</v>
      </c>
      <c r="AH134" s="190">
        <f t="shared" si="697"/>
        <v>43</v>
      </c>
      <c r="AI134" s="190">
        <f t="shared" si="697"/>
        <v>1</v>
      </c>
      <c r="AJ134" s="203">
        <f t="shared" si="697"/>
        <v>1</v>
      </c>
      <c r="AK134" s="328">
        <f t="shared" si="697"/>
        <v>9</v>
      </c>
      <c r="AL134" s="328">
        <f t="shared" si="697"/>
        <v>25</v>
      </c>
      <c r="AM134" s="328">
        <f t="shared" ref="AM134:CD134" si="698">SUM(AM129:AM133)</f>
        <v>16</v>
      </c>
      <c r="AN134" s="328">
        <f t="shared" si="698"/>
        <v>36</v>
      </c>
      <c r="AO134" s="328">
        <f t="shared" ref="AO134" si="699">SUM(AO129:AO133)</f>
        <v>47</v>
      </c>
      <c r="AP134" s="328">
        <f t="shared" si="698"/>
        <v>41</v>
      </c>
      <c r="AQ134" s="328">
        <f t="shared" si="698"/>
        <v>42</v>
      </c>
      <c r="AR134" s="328">
        <f t="shared" si="698"/>
        <v>26</v>
      </c>
      <c r="AS134" s="328">
        <f t="shared" si="698"/>
        <v>15</v>
      </c>
      <c r="AT134" s="328">
        <f t="shared" si="698"/>
        <v>13</v>
      </c>
      <c r="AU134" s="328">
        <f t="shared" si="698"/>
        <v>9</v>
      </c>
      <c r="AV134" s="203">
        <f t="shared" si="698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>
        <v>15</v>
      </c>
      <c r="BE134" s="328">
        <v>18</v>
      </c>
      <c r="BF134" s="328"/>
      <c r="BG134" s="328"/>
      <c r="BH134" s="203"/>
      <c r="BI134" s="328">
        <f t="shared" si="698"/>
        <v>-7</v>
      </c>
      <c r="BJ134" s="328">
        <f t="shared" si="698"/>
        <v>10</v>
      </c>
      <c r="BK134" s="328">
        <f t="shared" si="698"/>
        <v>0</v>
      </c>
      <c r="BL134" s="328">
        <f t="shared" si="698"/>
        <v>0</v>
      </c>
      <c r="BM134" s="328">
        <f t="shared" si="698"/>
        <v>0</v>
      </c>
      <c r="BN134" s="328">
        <f t="shared" si="698"/>
        <v>0</v>
      </c>
      <c r="BO134" s="328">
        <f t="shared" si="698"/>
        <v>0</v>
      </c>
      <c r="BP134" s="328">
        <f t="shared" si="698"/>
        <v>-1</v>
      </c>
      <c r="BQ134" s="328">
        <f t="shared" si="698"/>
        <v>0</v>
      </c>
      <c r="BR134" s="203">
        <f t="shared" si="698"/>
        <v>0</v>
      </c>
      <c r="BS134" s="328">
        <f t="shared" si="698"/>
        <v>0</v>
      </c>
      <c r="BT134" s="328">
        <f t="shared" si="698"/>
        <v>0</v>
      </c>
      <c r="BU134" s="328">
        <f t="shared" si="698"/>
        <v>-2</v>
      </c>
      <c r="BV134" s="328">
        <f t="shared" si="698"/>
        <v>-2</v>
      </c>
      <c r="BW134" s="328">
        <f t="shared" si="698"/>
        <v>-2</v>
      </c>
      <c r="BX134" s="328">
        <f t="shared" si="698"/>
        <v>-1</v>
      </c>
      <c r="BY134" s="328">
        <f t="shared" si="698"/>
        <v>-35</v>
      </c>
      <c r="BZ134" s="328">
        <f t="shared" si="698"/>
        <v>-27</v>
      </c>
      <c r="CA134" s="328">
        <f t="shared" si="698"/>
        <v>-13</v>
      </c>
      <c r="CB134" s="328">
        <f t="shared" si="698"/>
        <v>-43</v>
      </c>
      <c r="CC134" s="328">
        <f t="shared" si="698"/>
        <v>-1</v>
      </c>
      <c r="CD134" s="328">
        <f t="shared" si="698"/>
        <v>-1</v>
      </c>
      <c r="CE134" s="126">
        <f t="shared" ref="CE134:CF134" si="700">SUM(CE129:CE133)</f>
        <v>-9</v>
      </c>
      <c r="CF134" s="328">
        <f t="shared" si="700"/>
        <v>-25</v>
      </c>
      <c r="CG134" s="328">
        <f t="shared" ref="CG134:CI134" si="701">SUM(CG129:CG133)</f>
        <v>-14</v>
      </c>
      <c r="CH134" s="328">
        <f t="shared" si="701"/>
        <v>-35</v>
      </c>
      <c r="CI134" s="328">
        <f t="shared" si="701"/>
        <v>-47</v>
      </c>
      <c r="CJ134" s="328">
        <f t="shared" ref="CJ134:CL134" si="702">SUM(CJ129:CJ133)</f>
        <v>-41</v>
      </c>
      <c r="CK134" s="328">
        <f t="shared" si="702"/>
        <v>-7</v>
      </c>
      <c r="CL134" s="328">
        <f t="shared" si="702"/>
        <v>1</v>
      </c>
      <c r="CM134" s="328">
        <f t="shared" ref="CM134:CN134" si="703">SUM(CM129:CM133)</f>
        <v>-2</v>
      </c>
      <c r="CN134" s="328">
        <f t="shared" si="703"/>
        <v>30</v>
      </c>
      <c r="CO134" s="328">
        <f t="shared" ref="CO134:CP134" si="704">SUM(CO129:CO133)</f>
        <v>-8</v>
      </c>
      <c r="CP134" s="125">
        <f t="shared" si="704"/>
        <v>-8</v>
      </c>
      <c r="CQ134" s="328">
        <f t="shared" ref="CQ134:CR134" si="705">SUM(CQ129:CQ133)</f>
        <v>-8</v>
      </c>
      <c r="CR134" s="328">
        <f t="shared" si="705"/>
        <v>-22</v>
      </c>
      <c r="CS134" s="328">
        <f t="shared" ref="CS134:DA134" si="706">SUM(CS129:CS133)</f>
        <v>11</v>
      </c>
      <c r="CT134" s="328">
        <f t="shared" si="706"/>
        <v>-4</v>
      </c>
      <c r="CU134" s="328">
        <f t="shared" si="706"/>
        <v>5</v>
      </c>
      <c r="CV134" s="328">
        <f t="shared" si="706"/>
        <v>-9</v>
      </c>
      <c r="CW134" s="328">
        <f t="shared" si="706"/>
        <v>-17</v>
      </c>
      <c r="CX134" s="328">
        <f t="shared" si="706"/>
        <v>6</v>
      </c>
      <c r="CY134" s="328">
        <f t="shared" si="706"/>
        <v>-3</v>
      </c>
      <c r="CZ134" s="328">
        <f t="shared" si="706"/>
        <v>0</v>
      </c>
      <c r="DA134" s="328">
        <f t="shared" si="706"/>
        <v>0</v>
      </c>
      <c r="DB134" s="125">
        <f t="shared" ref="DB134" si="707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>
        <v>606</v>
      </c>
      <c r="BE136" s="191">
        <v>609</v>
      </c>
      <c r="BF136" s="191"/>
      <c r="BG136" s="191"/>
      <c r="BH136" s="205"/>
      <c r="BI136" s="191">
        <f t="shared" ref="BI136:BJ140" si="708">C136-O136</f>
        <v>109</v>
      </c>
      <c r="BJ136" s="132">
        <f t="shared" si="708"/>
        <v>430</v>
      </c>
      <c r="BK136" s="57">
        <f t="shared" ref="BK136:BR140" si="709">IF(Q136=0,0,E136-Q136)</f>
        <v>562</v>
      </c>
      <c r="BL136" s="57">
        <f t="shared" si="709"/>
        <v>625</v>
      </c>
      <c r="BM136" s="57">
        <f t="shared" si="709"/>
        <v>649</v>
      </c>
      <c r="BN136" s="55">
        <f t="shared" si="709"/>
        <v>583</v>
      </c>
      <c r="BO136" s="55">
        <f t="shared" si="709"/>
        <v>471</v>
      </c>
      <c r="BP136" s="219">
        <f t="shared" si="709"/>
        <v>504</v>
      </c>
      <c r="BQ136" s="219">
        <f t="shared" si="709"/>
        <v>252</v>
      </c>
      <c r="BR136" s="205">
        <f t="shared" si="709"/>
        <v>193</v>
      </c>
      <c r="BS136" s="283">
        <f t="shared" ref="BS136:BS140" si="710">IF(Y136=0,0,M136-Y136)</f>
        <v>314</v>
      </c>
      <c r="BT136" s="221">
        <f t="shared" ref="BT136:BU140" si="711">IF(Z136=0,0,N136-Z136)</f>
        <v>388</v>
      </c>
      <c r="BU136" s="221">
        <f t="shared" si="711"/>
        <v>270</v>
      </c>
      <c r="BV136" s="221">
        <f t="shared" ref="BV136:BV140" si="712">IF(AB136=0,0,P136-AB136)</f>
        <v>26</v>
      </c>
      <c r="BW136" s="221">
        <f t="shared" ref="BW136:BW140" si="713">IF(AC136=0,0,Q136-AC136)</f>
        <v>-63</v>
      </c>
      <c r="BX136" s="221">
        <f t="shared" ref="BX136:BX140" si="714">IF(AD136=0,0,R136-AD136)</f>
        <v>-198</v>
      </c>
      <c r="BY136" s="221">
        <f t="shared" ref="BY136:BY140" si="715">IF(AE136=0,0,S136-AE136)</f>
        <v>-602</v>
      </c>
      <c r="BZ136" s="221">
        <f t="shared" ref="BZ136:BZ140" si="716">IF(AF136=0,0,T136-AF136)</f>
        <v>-589</v>
      </c>
      <c r="CA136" s="221">
        <f t="shared" ref="CA136:CA140" si="717">IF(AG136=0,0,U136-AG136)</f>
        <v>-412</v>
      </c>
      <c r="CB136" s="221">
        <f t="shared" ref="CB136:CB140" si="718">IF(AH136=0,0,V136-AH136)</f>
        <v>-427</v>
      </c>
      <c r="CC136" s="221">
        <f t="shared" ref="CC136:CC140" si="719">IF(AI136=0,0,W136-AI136)</f>
        <v>-225</v>
      </c>
      <c r="CD136" s="301">
        <f t="shared" ref="CD136:CD140" si="720">IF(AJ136=0,0,X136-AJ136)</f>
        <v>-176</v>
      </c>
      <c r="CE136" s="337">
        <f t="shared" ref="CE136:CJ140" si="721">IF(AK136=0,0,Y136-AK136)</f>
        <v>-280</v>
      </c>
      <c r="CF136" s="221">
        <f t="shared" si="721"/>
        <v>-363</v>
      </c>
      <c r="CG136" s="221">
        <f t="shared" si="721"/>
        <v>-319</v>
      </c>
      <c r="CH136" s="221">
        <f t="shared" si="721"/>
        <v>-441</v>
      </c>
      <c r="CI136" s="221">
        <f t="shared" si="721"/>
        <v>-417</v>
      </c>
      <c r="CJ136" s="221">
        <f t="shared" si="721"/>
        <v>-301</v>
      </c>
      <c r="CK136" s="221">
        <f t="shared" ref="CK136:CK140" si="722">IF(AQ136=0,0,AE136-AQ136)</f>
        <v>179</v>
      </c>
      <c r="CL136" s="221">
        <f t="shared" ref="CL136:CS140" si="723">IF(AR136=0,0,AF136-AR136)</f>
        <v>183</v>
      </c>
      <c r="CM136" s="221">
        <f t="shared" si="723"/>
        <v>79</v>
      </c>
      <c r="CN136" s="221">
        <f t="shared" si="723"/>
        <v>108</v>
      </c>
      <c r="CO136" s="221">
        <f t="shared" si="723"/>
        <v>127</v>
      </c>
      <c r="CP136" s="301">
        <f t="shared" si="723"/>
        <v>83</v>
      </c>
      <c r="CQ136" s="221">
        <f t="shared" si="723"/>
        <v>43</v>
      </c>
      <c r="CR136" s="221">
        <f t="shared" si="723"/>
        <v>89</v>
      </c>
      <c r="CS136" s="221">
        <f t="shared" si="723"/>
        <v>7</v>
      </c>
      <c r="CT136" s="221">
        <f t="shared" ref="CT136:CT140" si="724">IF(AZ136=0,0,AN136-AZ136)</f>
        <v>66</v>
      </c>
      <c r="CU136" s="221">
        <f t="shared" ref="CU136:CU140" si="725">IF(BA136=0,0,AO136-BA136)</f>
        <v>67</v>
      </c>
      <c r="CV136" s="221">
        <f t="shared" ref="CV136:CV140" si="726">IF(BB136=0,0,AP136-BB136)</f>
        <v>49</v>
      </c>
      <c r="CW136" s="221">
        <f t="shared" ref="CW136:CW140" si="727">IF(BC136=0,0,AQ136-BC136)</f>
        <v>13</v>
      </c>
      <c r="CX136" s="221">
        <f t="shared" ref="CX136:CX140" si="728">IF(BD136=0,0,AR136-BD136)</f>
        <v>46</v>
      </c>
      <c r="CY136" s="221">
        <f t="shared" ref="CY136:CY140" si="729">IF(BE136=0,0,AS136-BE136)</f>
        <v>8</v>
      </c>
      <c r="CZ136" s="221">
        <f t="shared" ref="CZ136:CZ140" si="730">IF(BF136=0,0,AT136-BF136)</f>
        <v>0</v>
      </c>
      <c r="DA136" s="221">
        <f t="shared" ref="DA136:DB140" si="731">IF(BG136=0,0,AU136-BG136)</f>
        <v>0</v>
      </c>
      <c r="DB136" s="301">
        <f t="shared" si="731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>
        <v>291</v>
      </c>
      <c r="BE137" s="191">
        <v>284</v>
      </c>
      <c r="BF137" s="191"/>
      <c r="BG137" s="191"/>
      <c r="BH137" s="205"/>
      <c r="BI137" s="191">
        <f t="shared" si="708"/>
        <v>35</v>
      </c>
      <c r="BJ137" s="132">
        <f t="shared" si="708"/>
        <v>71</v>
      </c>
      <c r="BK137" s="57">
        <f t="shared" si="709"/>
        <v>193</v>
      </c>
      <c r="BL137" s="57">
        <f t="shared" si="709"/>
        <v>197</v>
      </c>
      <c r="BM137" s="57">
        <f t="shared" si="709"/>
        <v>215</v>
      </c>
      <c r="BN137" s="55">
        <f t="shared" si="709"/>
        <v>255</v>
      </c>
      <c r="BO137" s="55">
        <f t="shared" si="709"/>
        <v>276</v>
      </c>
      <c r="BP137" s="219">
        <f t="shared" si="709"/>
        <v>226</v>
      </c>
      <c r="BQ137" s="219">
        <f t="shared" si="709"/>
        <v>179</v>
      </c>
      <c r="BR137" s="205">
        <f t="shared" si="709"/>
        <v>124</v>
      </c>
      <c r="BS137" s="283">
        <f t="shared" si="710"/>
        <v>57</v>
      </c>
      <c r="BT137" s="221">
        <f t="shared" si="711"/>
        <v>64</v>
      </c>
      <c r="BU137" s="221">
        <f t="shared" si="711"/>
        <v>76</v>
      </c>
      <c r="BV137" s="221">
        <f t="shared" si="712"/>
        <v>35</v>
      </c>
      <c r="BW137" s="221">
        <f t="shared" si="713"/>
        <v>8</v>
      </c>
      <c r="BX137" s="221">
        <f t="shared" si="714"/>
        <v>-29</v>
      </c>
      <c r="BY137" s="221">
        <f t="shared" si="715"/>
        <v>-69</v>
      </c>
      <c r="BZ137" s="221">
        <f t="shared" si="716"/>
        <v>-133</v>
      </c>
      <c r="CA137" s="221">
        <f t="shared" si="717"/>
        <v>-105</v>
      </c>
      <c r="CB137" s="221">
        <f t="shared" si="718"/>
        <v>-46</v>
      </c>
      <c r="CC137" s="221">
        <f t="shared" si="719"/>
        <v>-31</v>
      </c>
      <c r="CD137" s="301">
        <f t="shared" si="720"/>
        <v>-11</v>
      </c>
      <c r="CE137" s="337">
        <f t="shared" si="721"/>
        <v>34</v>
      </c>
      <c r="CF137" s="221">
        <f t="shared" si="721"/>
        <v>8</v>
      </c>
      <c r="CG137" s="221">
        <f t="shared" si="721"/>
        <v>-13</v>
      </c>
      <c r="CH137" s="221">
        <f t="shared" si="721"/>
        <v>-10</v>
      </c>
      <c r="CI137" s="221">
        <f t="shared" si="721"/>
        <v>-59</v>
      </c>
      <c r="CJ137" s="221">
        <f t="shared" si="721"/>
        <v>-1</v>
      </c>
      <c r="CK137" s="221">
        <f t="shared" si="722"/>
        <v>-21</v>
      </c>
      <c r="CL137" s="221">
        <f t="shared" si="723"/>
        <v>34</v>
      </c>
      <c r="CM137" s="221">
        <f t="shared" si="723"/>
        <v>12</v>
      </c>
      <c r="CN137" s="221">
        <f t="shared" si="723"/>
        <v>-44</v>
      </c>
      <c r="CO137" s="221">
        <f t="shared" si="723"/>
        <v>-49</v>
      </c>
      <c r="CP137" s="301">
        <f t="shared" si="723"/>
        <v>-31</v>
      </c>
      <c r="CQ137" s="221">
        <f t="shared" si="723"/>
        <v>-60</v>
      </c>
      <c r="CR137" s="221">
        <f t="shared" si="723"/>
        <v>-43</v>
      </c>
      <c r="CS137" s="221">
        <f t="shared" si="723"/>
        <v>-56</v>
      </c>
      <c r="CT137" s="221">
        <f t="shared" si="724"/>
        <v>-46</v>
      </c>
      <c r="CU137" s="221">
        <f t="shared" si="725"/>
        <v>-129</v>
      </c>
      <c r="CV137" s="221">
        <f t="shared" si="726"/>
        <v>-147</v>
      </c>
      <c r="CW137" s="221">
        <f t="shared" si="727"/>
        <v>-77</v>
      </c>
      <c r="CX137" s="221">
        <f t="shared" si="728"/>
        <v>-95</v>
      </c>
      <c r="CY137" s="221">
        <f t="shared" si="729"/>
        <v>-97</v>
      </c>
      <c r="CZ137" s="221">
        <f t="shared" si="730"/>
        <v>0</v>
      </c>
      <c r="DA137" s="221">
        <f t="shared" si="731"/>
        <v>0</v>
      </c>
      <c r="DB137" s="301">
        <f t="shared" si="731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>
        <v>16</v>
      </c>
      <c r="BE138" s="191">
        <v>19</v>
      </c>
      <c r="BF138" s="191"/>
      <c r="BG138" s="191"/>
      <c r="BH138" s="205"/>
      <c r="BI138" s="191">
        <f t="shared" si="708"/>
        <v>-5</v>
      </c>
      <c r="BJ138" s="132">
        <f t="shared" si="708"/>
        <v>1</v>
      </c>
      <c r="BK138" s="57">
        <f t="shared" si="709"/>
        <v>-2</v>
      </c>
      <c r="BL138" s="57">
        <f t="shared" si="709"/>
        <v>-4</v>
      </c>
      <c r="BM138" s="57">
        <f t="shared" si="709"/>
        <v>-1</v>
      </c>
      <c r="BN138" s="55">
        <f t="shared" si="709"/>
        <v>-7</v>
      </c>
      <c r="BO138" s="55">
        <f t="shared" si="709"/>
        <v>0</v>
      </c>
      <c r="BP138" s="219">
        <f t="shared" si="709"/>
        <v>-20</v>
      </c>
      <c r="BQ138" s="219">
        <f t="shared" si="709"/>
        <v>-26</v>
      </c>
      <c r="BR138" s="205">
        <f t="shared" si="709"/>
        <v>-18</v>
      </c>
      <c r="BS138" s="283">
        <f t="shared" si="710"/>
        <v>-21</v>
      </c>
      <c r="BT138" s="221">
        <f t="shared" si="711"/>
        <v>-17</v>
      </c>
      <c r="BU138" s="221">
        <f t="shared" si="711"/>
        <v>-23</v>
      </c>
      <c r="BV138" s="221">
        <f t="shared" si="712"/>
        <v>-33</v>
      </c>
      <c r="BW138" s="221">
        <f t="shared" si="713"/>
        <v>-28</v>
      </c>
      <c r="BX138" s="221">
        <f t="shared" si="714"/>
        <v>-25</v>
      </c>
      <c r="BY138" s="221">
        <f t="shared" si="715"/>
        <v>-19</v>
      </c>
      <c r="BZ138" s="221">
        <f t="shared" si="716"/>
        <v>-17</v>
      </c>
      <c r="CA138" s="221">
        <f t="shared" si="717"/>
        <v>-19</v>
      </c>
      <c r="CB138" s="221">
        <f t="shared" si="718"/>
        <v>7</v>
      </c>
      <c r="CC138" s="221">
        <f t="shared" si="719"/>
        <v>6</v>
      </c>
      <c r="CD138" s="301">
        <f t="shared" si="720"/>
        <v>-2</v>
      </c>
      <c r="CE138" s="337">
        <f t="shared" si="721"/>
        <v>0</v>
      </c>
      <c r="CF138" s="221">
        <f t="shared" si="721"/>
        <v>-9</v>
      </c>
      <c r="CG138" s="221">
        <f t="shared" si="721"/>
        <v>0</v>
      </c>
      <c r="CH138" s="221">
        <f t="shared" si="721"/>
        <v>3</v>
      </c>
      <c r="CI138" s="221">
        <f t="shared" si="721"/>
        <v>1</v>
      </c>
      <c r="CJ138" s="221">
        <f t="shared" si="721"/>
        <v>-8</v>
      </c>
      <c r="CK138" s="221">
        <f t="shared" si="722"/>
        <v>-10</v>
      </c>
      <c r="CL138" s="221">
        <f t="shared" si="723"/>
        <v>-6</v>
      </c>
      <c r="CM138" s="221">
        <f t="shared" si="723"/>
        <v>-2</v>
      </c>
      <c r="CN138" s="221">
        <f t="shared" si="723"/>
        <v>-1</v>
      </c>
      <c r="CO138" s="221">
        <f t="shared" si="723"/>
        <v>9</v>
      </c>
      <c r="CP138" s="301">
        <f t="shared" si="723"/>
        <v>14</v>
      </c>
      <c r="CQ138" s="221">
        <f t="shared" si="723"/>
        <v>7</v>
      </c>
      <c r="CR138" s="221">
        <f t="shared" si="723"/>
        <v>15</v>
      </c>
      <c r="CS138" s="221">
        <f t="shared" si="723"/>
        <v>14</v>
      </c>
      <c r="CT138" s="221">
        <f t="shared" si="724"/>
        <v>12</v>
      </c>
      <c r="CU138" s="221">
        <f t="shared" si="725"/>
        <v>7</v>
      </c>
      <c r="CV138" s="221">
        <f t="shared" si="726"/>
        <v>16</v>
      </c>
      <c r="CW138" s="221">
        <f t="shared" si="727"/>
        <v>19</v>
      </c>
      <c r="CX138" s="221">
        <f t="shared" si="728"/>
        <v>21</v>
      </c>
      <c r="CY138" s="221">
        <f t="shared" si="729"/>
        <v>10</v>
      </c>
      <c r="CZ138" s="221">
        <f t="shared" si="730"/>
        <v>0</v>
      </c>
      <c r="DA138" s="221">
        <f t="shared" si="731"/>
        <v>0</v>
      </c>
      <c r="DB138" s="301">
        <f t="shared" si="731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>
        <v>0</v>
      </c>
      <c r="BE139" s="191">
        <v>1</v>
      </c>
      <c r="BF139" s="191"/>
      <c r="BG139" s="191"/>
      <c r="BH139" s="205"/>
      <c r="BI139" s="191">
        <f t="shared" si="708"/>
        <v>1</v>
      </c>
      <c r="BJ139" s="132">
        <f t="shared" si="708"/>
        <v>1</v>
      </c>
      <c r="BK139" s="57">
        <f t="shared" si="709"/>
        <v>0</v>
      </c>
      <c r="BL139" s="57">
        <f t="shared" si="709"/>
        <v>0</v>
      </c>
      <c r="BM139" s="57">
        <f t="shared" si="709"/>
        <v>0</v>
      </c>
      <c r="BN139" s="55">
        <f t="shared" si="709"/>
        <v>-2</v>
      </c>
      <c r="BO139" s="55">
        <f t="shared" si="709"/>
        <v>0</v>
      </c>
      <c r="BP139" s="219">
        <f t="shared" si="709"/>
        <v>-1</v>
      </c>
      <c r="BQ139" s="219">
        <f t="shared" si="709"/>
        <v>0</v>
      </c>
      <c r="BR139" s="205">
        <f t="shared" si="709"/>
        <v>-1</v>
      </c>
      <c r="BS139" s="283">
        <f t="shared" si="710"/>
        <v>0</v>
      </c>
      <c r="BT139" s="221">
        <f t="shared" si="711"/>
        <v>-2</v>
      </c>
      <c r="BU139" s="221">
        <f t="shared" si="711"/>
        <v>-1</v>
      </c>
      <c r="BV139" s="221">
        <f t="shared" si="712"/>
        <v>-1</v>
      </c>
      <c r="BW139" s="221">
        <f t="shared" si="713"/>
        <v>-1</v>
      </c>
      <c r="BX139" s="221">
        <f t="shared" si="714"/>
        <v>-1</v>
      </c>
      <c r="BY139" s="221">
        <f t="shared" si="715"/>
        <v>-1</v>
      </c>
      <c r="BZ139" s="221">
        <f t="shared" si="716"/>
        <v>1</v>
      </c>
      <c r="CA139" s="221">
        <f t="shared" si="717"/>
        <v>0</v>
      </c>
      <c r="CB139" s="221">
        <f t="shared" si="718"/>
        <v>2</v>
      </c>
      <c r="CC139" s="221">
        <f t="shared" si="719"/>
        <v>1</v>
      </c>
      <c r="CD139" s="301">
        <f t="shared" si="720"/>
        <v>2</v>
      </c>
      <c r="CE139" s="337">
        <f t="shared" si="721"/>
        <v>2</v>
      </c>
      <c r="CF139" s="221">
        <f t="shared" si="721"/>
        <v>1</v>
      </c>
      <c r="CG139" s="221">
        <f t="shared" si="721"/>
        <v>-1</v>
      </c>
      <c r="CH139" s="221">
        <f t="shared" si="721"/>
        <v>0</v>
      </c>
      <c r="CI139" s="221">
        <f t="shared" si="721"/>
        <v>0</v>
      </c>
      <c r="CJ139" s="221">
        <f t="shared" si="721"/>
        <v>-1</v>
      </c>
      <c r="CK139" s="221">
        <f t="shared" si="722"/>
        <v>-1</v>
      </c>
      <c r="CL139" s="221">
        <f t="shared" si="723"/>
        <v>-1</v>
      </c>
      <c r="CM139" s="221">
        <f t="shared" si="723"/>
        <v>0</v>
      </c>
      <c r="CN139" s="221">
        <f t="shared" si="723"/>
        <v>-1</v>
      </c>
      <c r="CO139" s="221">
        <f t="shared" si="723"/>
        <v>-1</v>
      </c>
      <c r="CP139" s="301">
        <f t="shared" si="723"/>
        <v>0</v>
      </c>
      <c r="CQ139" s="221">
        <f t="shared" si="723"/>
        <v>0</v>
      </c>
      <c r="CR139" s="221">
        <f t="shared" si="723"/>
        <v>-3</v>
      </c>
      <c r="CS139" s="221">
        <f t="shared" si="723"/>
        <v>-1</v>
      </c>
      <c r="CT139" s="221">
        <f t="shared" si="724"/>
        <v>-1</v>
      </c>
      <c r="CU139" s="221">
        <f t="shared" si="725"/>
        <v>-1</v>
      </c>
      <c r="CV139" s="221">
        <f t="shared" si="726"/>
        <v>1</v>
      </c>
      <c r="CW139" s="221">
        <f t="shared" si="727"/>
        <v>1</v>
      </c>
      <c r="CX139" s="221">
        <f t="shared" si="728"/>
        <v>0</v>
      </c>
      <c r="CY139" s="221">
        <f t="shared" si="729"/>
        <v>0</v>
      </c>
      <c r="CZ139" s="221">
        <f t="shared" si="730"/>
        <v>0</v>
      </c>
      <c r="DA139" s="221">
        <f t="shared" si="731"/>
        <v>0</v>
      </c>
      <c r="DB139" s="301">
        <f t="shared" si="731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/>
      <c r="BG140" s="191"/>
      <c r="BH140" s="205"/>
      <c r="BI140" s="191">
        <f t="shared" si="708"/>
        <v>0</v>
      </c>
      <c r="BJ140" s="132">
        <f t="shared" si="708"/>
        <v>0</v>
      </c>
      <c r="BK140" s="57">
        <f t="shared" si="709"/>
        <v>0</v>
      </c>
      <c r="BL140" s="57">
        <f t="shared" si="709"/>
        <v>0</v>
      </c>
      <c r="BM140" s="57">
        <f t="shared" si="709"/>
        <v>0</v>
      </c>
      <c r="BN140" s="55">
        <f t="shared" si="709"/>
        <v>0</v>
      </c>
      <c r="BO140" s="55">
        <f t="shared" si="709"/>
        <v>0</v>
      </c>
      <c r="BP140" s="219">
        <f t="shared" si="709"/>
        <v>0</v>
      </c>
      <c r="BQ140" s="219">
        <f t="shared" si="709"/>
        <v>0</v>
      </c>
      <c r="BR140" s="205">
        <f t="shared" si="709"/>
        <v>0</v>
      </c>
      <c r="BS140" s="283">
        <f t="shared" si="710"/>
        <v>0</v>
      </c>
      <c r="BT140" s="221">
        <f t="shared" si="711"/>
        <v>0</v>
      </c>
      <c r="BU140" s="221">
        <f t="shared" si="711"/>
        <v>0</v>
      </c>
      <c r="BV140" s="221">
        <f t="shared" si="712"/>
        <v>0</v>
      </c>
      <c r="BW140" s="221">
        <f t="shared" si="713"/>
        <v>0</v>
      </c>
      <c r="BX140" s="221">
        <f t="shared" si="714"/>
        <v>0</v>
      </c>
      <c r="BY140" s="221">
        <f t="shared" si="715"/>
        <v>0</v>
      </c>
      <c r="BZ140" s="221">
        <f t="shared" si="716"/>
        <v>0</v>
      </c>
      <c r="CA140" s="221">
        <f t="shared" si="717"/>
        <v>0</v>
      </c>
      <c r="CB140" s="221">
        <f t="shared" si="718"/>
        <v>0</v>
      </c>
      <c r="CC140" s="221">
        <f t="shared" si="719"/>
        <v>0</v>
      </c>
      <c r="CD140" s="301">
        <f t="shared" si="720"/>
        <v>0</v>
      </c>
      <c r="CE140" s="337">
        <f t="shared" si="721"/>
        <v>0</v>
      </c>
      <c r="CF140" s="221">
        <f t="shared" si="721"/>
        <v>0</v>
      </c>
      <c r="CG140" s="221">
        <f t="shared" si="721"/>
        <v>0</v>
      </c>
      <c r="CH140" s="221">
        <f t="shared" si="721"/>
        <v>0</v>
      </c>
      <c r="CI140" s="221">
        <f t="shared" si="721"/>
        <v>0</v>
      </c>
      <c r="CJ140" s="221">
        <f t="shared" si="721"/>
        <v>0</v>
      </c>
      <c r="CK140" s="221">
        <f t="shared" si="722"/>
        <v>0</v>
      </c>
      <c r="CL140" s="221">
        <f t="shared" si="723"/>
        <v>0</v>
      </c>
      <c r="CM140" s="221">
        <f t="shared" si="723"/>
        <v>0</v>
      </c>
      <c r="CN140" s="221">
        <f t="shared" si="723"/>
        <v>0</v>
      </c>
      <c r="CO140" s="221">
        <f t="shared" si="723"/>
        <v>0</v>
      </c>
      <c r="CP140" s="301">
        <f t="shared" si="723"/>
        <v>0</v>
      </c>
      <c r="CQ140" s="221">
        <f t="shared" si="723"/>
        <v>0</v>
      </c>
      <c r="CR140" s="221">
        <f t="shared" si="723"/>
        <v>0</v>
      </c>
      <c r="CS140" s="221">
        <f t="shared" si="723"/>
        <v>0</v>
      </c>
      <c r="CT140" s="221">
        <f t="shared" si="724"/>
        <v>0</v>
      </c>
      <c r="CU140" s="221">
        <f t="shared" si="725"/>
        <v>0</v>
      </c>
      <c r="CV140" s="221">
        <f t="shared" si="726"/>
        <v>0</v>
      </c>
      <c r="CW140" s="221">
        <f t="shared" si="727"/>
        <v>0</v>
      </c>
      <c r="CX140" s="221">
        <f t="shared" si="728"/>
        <v>0</v>
      </c>
      <c r="CY140" s="221">
        <f t="shared" si="729"/>
        <v>0</v>
      </c>
      <c r="CZ140" s="221">
        <f t="shared" si="730"/>
        <v>0</v>
      </c>
      <c r="DA140" s="221">
        <f t="shared" si="731"/>
        <v>0</v>
      </c>
      <c r="DB140" s="301">
        <f t="shared" si="731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32">SUM(D136:D140)</f>
        <v>1012</v>
      </c>
      <c r="E141" s="131">
        <f t="shared" si="732"/>
        <v>1200</v>
      </c>
      <c r="F141" s="131">
        <f t="shared" si="732"/>
        <v>1229</v>
      </c>
      <c r="G141" s="131">
        <f t="shared" si="732"/>
        <v>1261</v>
      </c>
      <c r="H141" s="132">
        <f t="shared" si="732"/>
        <v>1188</v>
      </c>
      <c r="I141" s="131">
        <f t="shared" si="732"/>
        <v>1134</v>
      </c>
      <c r="J141" s="132">
        <f t="shared" si="732"/>
        <v>1099</v>
      </c>
      <c r="K141" s="131">
        <f t="shared" si="732"/>
        <v>948</v>
      </c>
      <c r="L141" s="132">
        <f t="shared" si="732"/>
        <v>778</v>
      </c>
      <c r="M141" s="132">
        <f t="shared" si="732"/>
        <v>740</v>
      </c>
      <c r="N141" s="205">
        <f t="shared" si="732"/>
        <v>829</v>
      </c>
      <c r="O141" s="132">
        <f t="shared" si="732"/>
        <v>754</v>
      </c>
      <c r="P141" s="182">
        <f t="shared" si="732"/>
        <v>509</v>
      </c>
      <c r="Q141" s="182">
        <f t="shared" si="732"/>
        <v>445</v>
      </c>
      <c r="R141" s="182">
        <f t="shared" si="732"/>
        <v>410</v>
      </c>
      <c r="S141" s="131">
        <f t="shared" si="732"/>
        <v>397</v>
      </c>
      <c r="T141" s="132">
        <f t="shared" si="732"/>
        <v>359</v>
      </c>
      <c r="U141" s="132">
        <f t="shared" si="732"/>
        <v>387</v>
      </c>
      <c r="V141" s="191">
        <f t="shared" si="732"/>
        <v>390</v>
      </c>
      <c r="W141" s="191">
        <f t="shared" si="732"/>
        <v>543</v>
      </c>
      <c r="X141" s="198">
        <f t="shared" si="732"/>
        <v>480</v>
      </c>
      <c r="Y141" s="191">
        <f t="shared" si="732"/>
        <v>390</v>
      </c>
      <c r="Z141" s="191">
        <f t="shared" si="732"/>
        <v>396</v>
      </c>
      <c r="AA141" s="191">
        <f t="shared" si="732"/>
        <v>432</v>
      </c>
      <c r="AB141" s="191">
        <f t="shared" si="732"/>
        <v>482</v>
      </c>
      <c r="AC141" s="191">
        <f t="shared" si="732"/>
        <v>529</v>
      </c>
      <c r="AD141" s="191">
        <f t="shared" si="732"/>
        <v>663</v>
      </c>
      <c r="AE141" s="191">
        <f t="shared" si="732"/>
        <v>1088</v>
      </c>
      <c r="AF141" s="191">
        <f t="shared" si="732"/>
        <v>1097</v>
      </c>
      <c r="AG141" s="191">
        <f t="shared" si="732"/>
        <v>923</v>
      </c>
      <c r="AH141" s="191">
        <f t="shared" si="732"/>
        <v>854</v>
      </c>
      <c r="AI141" s="191">
        <f t="shared" si="732"/>
        <v>792</v>
      </c>
      <c r="AJ141" s="205">
        <f t="shared" si="732"/>
        <v>667</v>
      </c>
      <c r="AK141" s="191">
        <f t="shared" ref="AK141:CD141" si="733">SUM(AK136:AK140)</f>
        <v>634</v>
      </c>
      <c r="AL141" s="191">
        <f t="shared" si="733"/>
        <v>759</v>
      </c>
      <c r="AM141" s="191">
        <f t="shared" si="733"/>
        <v>765</v>
      </c>
      <c r="AN141" s="191">
        <f t="shared" si="733"/>
        <v>930</v>
      </c>
      <c r="AO141" s="191">
        <f t="shared" ref="AO141" si="734">SUM(AO136:AO140)</f>
        <v>1004</v>
      </c>
      <c r="AP141" s="191">
        <f t="shared" si="733"/>
        <v>974</v>
      </c>
      <c r="AQ141" s="191">
        <f t="shared" si="733"/>
        <v>941</v>
      </c>
      <c r="AR141" s="191">
        <f t="shared" si="733"/>
        <v>887</v>
      </c>
      <c r="AS141" s="191">
        <f t="shared" si="733"/>
        <v>834</v>
      </c>
      <c r="AT141" s="191">
        <f t="shared" si="733"/>
        <v>792</v>
      </c>
      <c r="AU141" s="191">
        <f t="shared" si="733"/>
        <v>706</v>
      </c>
      <c r="AV141" s="205">
        <f t="shared" si="733"/>
        <v>601</v>
      </c>
      <c r="AW141" s="191">
        <f t="shared" si="733"/>
        <v>644</v>
      </c>
      <c r="AX141" s="191">
        <f t="shared" si="733"/>
        <v>701</v>
      </c>
      <c r="AY141" s="191">
        <f t="shared" si="733"/>
        <v>801</v>
      </c>
      <c r="AZ141" s="191">
        <f t="shared" si="733"/>
        <v>899</v>
      </c>
      <c r="BA141" s="191">
        <v>1060</v>
      </c>
      <c r="BB141" s="191">
        <v>1055</v>
      </c>
      <c r="BC141" s="191">
        <v>985</v>
      </c>
      <c r="BD141" s="191">
        <v>913</v>
      </c>
      <c r="BE141" s="191">
        <v>913</v>
      </c>
      <c r="BF141" s="191"/>
      <c r="BG141" s="191"/>
      <c r="BH141" s="205"/>
      <c r="BI141" s="191">
        <f t="shared" si="733"/>
        <v>140</v>
      </c>
      <c r="BJ141" s="191">
        <f t="shared" si="733"/>
        <v>503</v>
      </c>
      <c r="BK141" s="191">
        <f t="shared" si="733"/>
        <v>753</v>
      </c>
      <c r="BL141" s="191">
        <f t="shared" si="733"/>
        <v>818</v>
      </c>
      <c r="BM141" s="191">
        <f t="shared" si="733"/>
        <v>863</v>
      </c>
      <c r="BN141" s="191">
        <f t="shared" si="733"/>
        <v>829</v>
      </c>
      <c r="BO141" s="191">
        <f t="shared" si="733"/>
        <v>747</v>
      </c>
      <c r="BP141" s="191">
        <f t="shared" si="733"/>
        <v>709</v>
      </c>
      <c r="BQ141" s="191">
        <f t="shared" si="733"/>
        <v>405</v>
      </c>
      <c r="BR141" s="205">
        <f t="shared" si="733"/>
        <v>298</v>
      </c>
      <c r="BS141" s="191">
        <f t="shared" si="733"/>
        <v>350</v>
      </c>
      <c r="BT141" s="191">
        <f t="shared" si="733"/>
        <v>433</v>
      </c>
      <c r="BU141" s="191">
        <f t="shared" si="733"/>
        <v>322</v>
      </c>
      <c r="BV141" s="191">
        <f t="shared" si="733"/>
        <v>27</v>
      </c>
      <c r="BW141" s="191">
        <f t="shared" si="733"/>
        <v>-84</v>
      </c>
      <c r="BX141" s="191">
        <f t="shared" si="733"/>
        <v>-253</v>
      </c>
      <c r="BY141" s="191">
        <f t="shared" si="733"/>
        <v>-691</v>
      </c>
      <c r="BZ141" s="191">
        <f t="shared" si="733"/>
        <v>-738</v>
      </c>
      <c r="CA141" s="191">
        <f t="shared" si="733"/>
        <v>-536</v>
      </c>
      <c r="CB141" s="191">
        <f t="shared" si="733"/>
        <v>-464</v>
      </c>
      <c r="CC141" s="191">
        <f t="shared" si="733"/>
        <v>-249</v>
      </c>
      <c r="CD141" s="191">
        <f t="shared" si="733"/>
        <v>-187</v>
      </c>
      <c r="CE141" s="126">
        <f>SUM(CE136:CE140)</f>
        <v>-244</v>
      </c>
      <c r="CF141" s="328">
        <f t="shared" ref="CF141:CQ141" si="735">SUM(CF136:CF140)</f>
        <v>-363</v>
      </c>
      <c r="CG141" s="328">
        <f t="shared" si="735"/>
        <v>-333</v>
      </c>
      <c r="CH141" s="328">
        <f t="shared" si="735"/>
        <v>-448</v>
      </c>
      <c r="CI141" s="328">
        <f t="shared" si="735"/>
        <v>-475</v>
      </c>
      <c r="CJ141" s="328">
        <f t="shared" si="735"/>
        <v>-311</v>
      </c>
      <c r="CK141" s="328">
        <f t="shared" si="735"/>
        <v>147</v>
      </c>
      <c r="CL141" s="328">
        <f t="shared" si="735"/>
        <v>210</v>
      </c>
      <c r="CM141" s="328">
        <f t="shared" si="735"/>
        <v>89</v>
      </c>
      <c r="CN141" s="328">
        <f t="shared" si="735"/>
        <v>62</v>
      </c>
      <c r="CO141" s="328">
        <f t="shared" si="735"/>
        <v>86</v>
      </c>
      <c r="CP141" s="125">
        <f t="shared" si="735"/>
        <v>66</v>
      </c>
      <c r="CQ141" s="328">
        <f t="shared" si="735"/>
        <v>-10</v>
      </c>
      <c r="CR141" s="328">
        <f t="shared" ref="CR141:CS141" si="736">SUM(CR136:CR140)</f>
        <v>58</v>
      </c>
      <c r="CS141" s="328">
        <f t="shared" si="736"/>
        <v>-36</v>
      </c>
      <c r="CT141" s="328">
        <f t="shared" ref="CT141:DB141" si="737">SUM(CT136:CT140)</f>
        <v>31</v>
      </c>
      <c r="CU141" s="328">
        <f t="shared" si="737"/>
        <v>-56</v>
      </c>
      <c r="CV141" s="328">
        <f t="shared" si="737"/>
        <v>-81</v>
      </c>
      <c r="CW141" s="328">
        <f t="shared" si="737"/>
        <v>-44</v>
      </c>
      <c r="CX141" s="328">
        <f t="shared" si="737"/>
        <v>-28</v>
      </c>
      <c r="CY141" s="328">
        <f t="shared" si="737"/>
        <v>-79</v>
      </c>
      <c r="CZ141" s="328">
        <f t="shared" si="737"/>
        <v>0</v>
      </c>
      <c r="DA141" s="328">
        <f t="shared" si="737"/>
        <v>0</v>
      </c>
      <c r="DB141" s="125">
        <f t="shared" si="737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>
        <v>5</v>
      </c>
      <c r="BE143" s="191">
        <v>7</v>
      </c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38">IF(AE143=0,0,S143-AE143)</f>
        <v>-10</v>
      </c>
      <c r="BZ143" s="221">
        <f t="shared" si="738"/>
        <v>-11</v>
      </c>
      <c r="CA143" s="221">
        <f t="shared" si="738"/>
        <v>-4</v>
      </c>
      <c r="CB143" s="221">
        <f t="shared" si="738"/>
        <v>-16</v>
      </c>
      <c r="CC143" s="221">
        <f t="shared" si="738"/>
        <v>-7</v>
      </c>
      <c r="CD143" s="301">
        <f t="shared" si="738"/>
        <v>-1</v>
      </c>
      <c r="CE143" s="337">
        <f t="shared" si="738"/>
        <v>-7</v>
      </c>
      <c r="CF143" s="221">
        <f t="shared" si="738"/>
        <v>-10</v>
      </c>
      <c r="CG143" s="221">
        <f t="shared" si="738"/>
        <v>-9</v>
      </c>
      <c r="CH143" s="221">
        <f t="shared" si="738"/>
        <v>-21</v>
      </c>
      <c r="CI143" s="221">
        <f t="shared" si="738"/>
        <v>-15</v>
      </c>
      <c r="CJ143" s="221">
        <f t="shared" si="738"/>
        <v>-13</v>
      </c>
      <c r="CK143" s="221">
        <f t="shared" ref="CK143:CK147" si="739">IF(AQ143=0,0,AE143-AQ143)</f>
        <v>1</v>
      </c>
      <c r="CL143" s="221">
        <f t="shared" ref="CL143:CS147" si="740">IF(AR143=0,0,AF143-AR143)</f>
        <v>6</v>
      </c>
      <c r="CM143" s="221">
        <f t="shared" si="740"/>
        <v>-5</v>
      </c>
      <c r="CN143" s="221">
        <f t="shared" si="740"/>
        <v>11</v>
      </c>
      <c r="CO143" s="221">
        <f t="shared" si="740"/>
        <v>2</v>
      </c>
      <c r="CP143" s="301">
        <f t="shared" si="740"/>
        <v>-4</v>
      </c>
      <c r="CQ143" s="221">
        <f t="shared" si="740"/>
        <v>-4</v>
      </c>
      <c r="CR143" s="221">
        <f t="shared" si="740"/>
        <v>-25</v>
      </c>
      <c r="CS143" s="221">
        <f t="shared" si="740"/>
        <v>7</v>
      </c>
      <c r="CT143" s="221">
        <f t="shared" ref="CT143:CT147" si="741">IF(AZ143=0,0,AN143-AZ143)</f>
        <v>3</v>
      </c>
      <c r="CU143" s="221">
        <f t="shared" ref="CU143:CU147" si="742">IF(BA143=0,0,AO143-BA143)</f>
        <v>7</v>
      </c>
      <c r="CV143" s="221">
        <f t="shared" ref="CV143:CV147" si="743">IF(BB143=0,0,AP143-BB143)</f>
        <v>-10</v>
      </c>
      <c r="CW143" s="221">
        <f t="shared" ref="CW143:CW147" si="744">IF(BC143=0,0,AQ143-BC143)</f>
        <v>-11</v>
      </c>
      <c r="CX143" s="221">
        <f t="shared" ref="CX143:CX147" si="745">IF(BD143=0,0,AR143-BD143)</f>
        <v>0</v>
      </c>
      <c r="CY143" s="221">
        <f t="shared" ref="CY143:CY147" si="746">IF(BE143=0,0,AS143-BE143)</f>
        <v>2</v>
      </c>
      <c r="CZ143" s="221">
        <f t="shared" ref="CZ143:CZ147" si="747">IF(BF143=0,0,AT143-BF143)</f>
        <v>0</v>
      </c>
      <c r="DA143" s="221">
        <f t="shared" ref="DA143:DB147" si="748">IF(BG143=0,0,AU143-BG143)</f>
        <v>0</v>
      </c>
      <c r="DB143" s="301">
        <f t="shared" si="748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>
        <v>0</v>
      </c>
      <c r="BE144" s="191">
        <v>0</v>
      </c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38"/>
        <v>0</v>
      </c>
      <c r="BZ144" s="221">
        <f t="shared" si="738"/>
        <v>-4</v>
      </c>
      <c r="CA144" s="221">
        <f t="shared" si="738"/>
        <v>-1</v>
      </c>
      <c r="CB144" s="221">
        <f t="shared" si="738"/>
        <v>-2</v>
      </c>
      <c r="CC144" s="221">
        <f t="shared" si="738"/>
        <v>0</v>
      </c>
      <c r="CD144" s="301">
        <f t="shared" si="738"/>
        <v>0</v>
      </c>
      <c r="CE144" s="337">
        <f t="shared" si="738"/>
        <v>0</v>
      </c>
      <c r="CF144" s="221">
        <f t="shared" si="738"/>
        <v>-1</v>
      </c>
      <c r="CG144" s="221">
        <f t="shared" si="738"/>
        <v>0</v>
      </c>
      <c r="CH144" s="221">
        <f t="shared" si="738"/>
        <v>0</v>
      </c>
      <c r="CI144" s="221">
        <f t="shared" si="738"/>
        <v>-2</v>
      </c>
      <c r="CJ144" s="221">
        <f t="shared" si="738"/>
        <v>-1</v>
      </c>
      <c r="CK144" s="221">
        <f t="shared" si="739"/>
        <v>-12</v>
      </c>
      <c r="CL144" s="221">
        <f t="shared" si="740"/>
        <v>0</v>
      </c>
      <c r="CM144" s="221">
        <f t="shared" si="740"/>
        <v>-3</v>
      </c>
      <c r="CN144" s="221">
        <f t="shared" si="740"/>
        <v>0</v>
      </c>
      <c r="CO144" s="221">
        <f t="shared" si="740"/>
        <v>-2</v>
      </c>
      <c r="CP144" s="301">
        <f t="shared" si="740"/>
        <v>0</v>
      </c>
      <c r="CQ144" s="221">
        <f t="shared" si="740"/>
        <v>-1</v>
      </c>
      <c r="CR144" s="221">
        <f t="shared" si="740"/>
        <v>-1</v>
      </c>
      <c r="CS144" s="221">
        <f t="shared" si="740"/>
        <v>0</v>
      </c>
      <c r="CT144" s="221">
        <f t="shared" si="741"/>
        <v>-1</v>
      </c>
      <c r="CU144" s="221">
        <f t="shared" si="742"/>
        <v>-7</v>
      </c>
      <c r="CV144" s="221">
        <f t="shared" si="743"/>
        <v>0</v>
      </c>
      <c r="CW144" s="221">
        <f t="shared" si="744"/>
        <v>11</v>
      </c>
      <c r="CX144" s="221">
        <f t="shared" si="745"/>
        <v>0</v>
      </c>
      <c r="CY144" s="221">
        <f t="shared" si="746"/>
        <v>0</v>
      </c>
      <c r="CZ144" s="221">
        <f t="shared" si="747"/>
        <v>0</v>
      </c>
      <c r="DA144" s="221">
        <f t="shared" si="748"/>
        <v>0</v>
      </c>
      <c r="DB144" s="301">
        <f t="shared" si="748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>
        <v>0</v>
      </c>
      <c r="BE145" s="191">
        <v>0</v>
      </c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38"/>
        <v>0</v>
      </c>
      <c r="BZ145" s="221">
        <f t="shared" si="738"/>
        <v>0</v>
      </c>
      <c r="CA145" s="221">
        <f t="shared" si="738"/>
        <v>0</v>
      </c>
      <c r="CB145" s="221">
        <f t="shared" si="738"/>
        <v>0</v>
      </c>
      <c r="CC145" s="221">
        <f t="shared" si="738"/>
        <v>0</v>
      </c>
      <c r="CD145" s="301">
        <f t="shared" si="738"/>
        <v>0</v>
      </c>
      <c r="CE145" s="337">
        <f t="shared" si="738"/>
        <v>-1</v>
      </c>
      <c r="CF145" s="221">
        <f t="shared" si="738"/>
        <v>-1</v>
      </c>
      <c r="CG145" s="221">
        <f t="shared" si="738"/>
        <v>0</v>
      </c>
      <c r="CH145" s="221">
        <f t="shared" si="738"/>
        <v>0</v>
      </c>
      <c r="CI145" s="221">
        <f t="shared" si="738"/>
        <v>-1</v>
      </c>
      <c r="CJ145" s="221">
        <f t="shared" si="738"/>
        <v>0</v>
      </c>
      <c r="CK145" s="221">
        <f t="shared" si="739"/>
        <v>0</v>
      </c>
      <c r="CL145" s="221">
        <f t="shared" si="740"/>
        <v>0</v>
      </c>
      <c r="CM145" s="221">
        <f t="shared" si="740"/>
        <v>0</v>
      </c>
      <c r="CN145" s="221">
        <f t="shared" si="740"/>
        <v>-1</v>
      </c>
      <c r="CO145" s="221">
        <f t="shared" si="740"/>
        <v>0</v>
      </c>
      <c r="CP145" s="301">
        <f t="shared" si="740"/>
        <v>0</v>
      </c>
      <c r="CQ145" s="221">
        <f t="shared" si="740"/>
        <v>-1</v>
      </c>
      <c r="CR145" s="221">
        <f t="shared" si="740"/>
        <v>0</v>
      </c>
      <c r="CS145" s="221">
        <f t="shared" si="740"/>
        <v>0</v>
      </c>
      <c r="CT145" s="221">
        <f t="shared" si="741"/>
        <v>0</v>
      </c>
      <c r="CU145" s="221">
        <f t="shared" si="742"/>
        <v>0</v>
      </c>
      <c r="CV145" s="221">
        <f t="shared" si="743"/>
        <v>-1</v>
      </c>
      <c r="CW145" s="221">
        <f t="shared" si="744"/>
        <v>0</v>
      </c>
      <c r="CX145" s="221">
        <f t="shared" si="745"/>
        <v>0</v>
      </c>
      <c r="CY145" s="221">
        <f t="shared" si="746"/>
        <v>0</v>
      </c>
      <c r="CZ145" s="221">
        <f t="shared" si="747"/>
        <v>0</v>
      </c>
      <c r="DA145" s="221">
        <f t="shared" si="748"/>
        <v>0</v>
      </c>
      <c r="DB145" s="301">
        <f t="shared" si="748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38"/>
        <v>0</v>
      </c>
      <c r="BZ146" s="221">
        <f t="shared" si="738"/>
        <v>0</v>
      </c>
      <c r="CA146" s="221">
        <f t="shared" si="738"/>
        <v>0</v>
      </c>
      <c r="CB146" s="221">
        <f t="shared" si="738"/>
        <v>0</v>
      </c>
      <c r="CC146" s="221">
        <f t="shared" si="738"/>
        <v>0</v>
      </c>
      <c r="CD146" s="301">
        <f t="shared" si="738"/>
        <v>0</v>
      </c>
      <c r="CE146" s="337">
        <f t="shared" si="738"/>
        <v>0</v>
      </c>
      <c r="CF146" s="221">
        <f t="shared" si="738"/>
        <v>-1</v>
      </c>
      <c r="CG146" s="221">
        <f t="shared" si="738"/>
        <v>0</v>
      </c>
      <c r="CH146" s="221">
        <f t="shared" si="738"/>
        <v>0</v>
      </c>
      <c r="CI146" s="221">
        <f t="shared" si="738"/>
        <v>0</v>
      </c>
      <c r="CJ146" s="221">
        <f t="shared" si="738"/>
        <v>0</v>
      </c>
      <c r="CK146" s="221">
        <f t="shared" si="739"/>
        <v>0</v>
      </c>
      <c r="CL146" s="221">
        <f t="shared" si="740"/>
        <v>0</v>
      </c>
      <c r="CM146" s="221">
        <f t="shared" si="740"/>
        <v>0</v>
      </c>
      <c r="CN146" s="221">
        <f t="shared" si="740"/>
        <v>0</v>
      </c>
      <c r="CO146" s="221">
        <f t="shared" si="740"/>
        <v>0</v>
      </c>
      <c r="CP146" s="301">
        <f t="shared" si="740"/>
        <v>0</v>
      </c>
      <c r="CQ146" s="221">
        <f t="shared" si="740"/>
        <v>0</v>
      </c>
      <c r="CR146" s="221">
        <f t="shared" si="740"/>
        <v>0</v>
      </c>
      <c r="CS146" s="221">
        <f t="shared" si="740"/>
        <v>0</v>
      </c>
      <c r="CT146" s="221">
        <f t="shared" si="741"/>
        <v>-1</v>
      </c>
      <c r="CU146" s="221">
        <f t="shared" si="742"/>
        <v>0</v>
      </c>
      <c r="CV146" s="221">
        <f t="shared" si="743"/>
        <v>0</v>
      </c>
      <c r="CW146" s="221">
        <f t="shared" si="744"/>
        <v>0</v>
      </c>
      <c r="CX146" s="221">
        <f t="shared" si="745"/>
        <v>0</v>
      </c>
      <c r="CY146" s="221">
        <f t="shared" si="746"/>
        <v>0</v>
      </c>
      <c r="CZ146" s="221">
        <f t="shared" si="747"/>
        <v>0</v>
      </c>
      <c r="DA146" s="221">
        <f t="shared" si="748"/>
        <v>0</v>
      </c>
      <c r="DB146" s="301">
        <f t="shared" si="748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49">IF(AK147=0,0,Y147-AK147)</f>
        <v>0</v>
      </c>
      <c r="CF147" s="221">
        <f t="shared" si="749"/>
        <v>0</v>
      </c>
      <c r="CG147" s="221">
        <f t="shared" si="749"/>
        <v>0</v>
      </c>
      <c r="CH147" s="221">
        <f t="shared" si="749"/>
        <v>0</v>
      </c>
      <c r="CI147" s="221">
        <f t="shared" si="749"/>
        <v>0</v>
      </c>
      <c r="CJ147" s="221">
        <f t="shared" si="749"/>
        <v>0</v>
      </c>
      <c r="CK147" s="221">
        <f t="shared" si="739"/>
        <v>0</v>
      </c>
      <c r="CL147" s="221">
        <f t="shared" si="740"/>
        <v>0</v>
      </c>
      <c r="CM147" s="221">
        <f t="shared" si="740"/>
        <v>0</v>
      </c>
      <c r="CN147" s="221">
        <f t="shared" si="740"/>
        <v>0</v>
      </c>
      <c r="CO147" s="221">
        <f t="shared" si="740"/>
        <v>0</v>
      </c>
      <c r="CP147" s="301">
        <f t="shared" si="740"/>
        <v>0</v>
      </c>
      <c r="CQ147" s="221">
        <f t="shared" si="740"/>
        <v>0</v>
      </c>
      <c r="CR147" s="221">
        <f t="shared" si="740"/>
        <v>0</v>
      </c>
      <c r="CS147" s="221">
        <f t="shared" si="740"/>
        <v>0</v>
      </c>
      <c r="CT147" s="221">
        <f t="shared" si="741"/>
        <v>0</v>
      </c>
      <c r="CU147" s="221">
        <f t="shared" si="742"/>
        <v>0</v>
      </c>
      <c r="CV147" s="221">
        <f t="shared" si="743"/>
        <v>0</v>
      </c>
      <c r="CW147" s="221">
        <f t="shared" si="744"/>
        <v>0</v>
      </c>
      <c r="CX147" s="221">
        <f t="shared" si="745"/>
        <v>0</v>
      </c>
      <c r="CY147" s="221">
        <f t="shared" si="746"/>
        <v>0</v>
      </c>
      <c r="CZ147" s="221">
        <f t="shared" si="747"/>
        <v>0</v>
      </c>
      <c r="DA147" s="221">
        <f t="shared" si="748"/>
        <v>0</v>
      </c>
      <c r="DB147" s="301">
        <f t="shared" si="748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50">SUM(AE143:AE147)</f>
        <v>10</v>
      </c>
      <c r="AF148" s="191">
        <f t="shared" si="750"/>
        <v>15</v>
      </c>
      <c r="AG148" s="191">
        <f t="shared" si="750"/>
        <v>5</v>
      </c>
      <c r="AH148" s="191">
        <f t="shared" si="750"/>
        <v>18</v>
      </c>
      <c r="AI148" s="191">
        <f t="shared" si="750"/>
        <v>7</v>
      </c>
      <c r="AJ148" s="205">
        <f t="shared" si="750"/>
        <v>1</v>
      </c>
      <c r="AK148" s="191">
        <f>SUM(AK143:AK147)</f>
        <v>8</v>
      </c>
      <c r="AL148" s="191">
        <f t="shared" ref="AL148:CD148" si="751">SUM(AL143:AL147)</f>
        <v>13</v>
      </c>
      <c r="AM148" s="191">
        <f t="shared" si="751"/>
        <v>9</v>
      </c>
      <c r="AN148" s="191">
        <f t="shared" si="751"/>
        <v>21</v>
      </c>
      <c r="AO148" s="191">
        <f t="shared" ref="AO148" si="752">SUM(AO143:AO147)</f>
        <v>18</v>
      </c>
      <c r="AP148" s="191">
        <f t="shared" si="751"/>
        <v>14</v>
      </c>
      <c r="AQ148" s="191">
        <f t="shared" si="751"/>
        <v>21</v>
      </c>
      <c r="AR148" s="191">
        <f t="shared" si="751"/>
        <v>5</v>
      </c>
      <c r="AS148" s="191">
        <f t="shared" si="751"/>
        <v>13</v>
      </c>
      <c r="AT148" s="191">
        <f t="shared" si="751"/>
        <v>6</v>
      </c>
      <c r="AU148" s="191">
        <f t="shared" si="751"/>
        <v>7</v>
      </c>
      <c r="AV148" s="205">
        <f t="shared" si="751"/>
        <v>5</v>
      </c>
      <c r="AW148" s="191">
        <f t="shared" si="751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>
        <v>5</v>
      </c>
      <c r="BE148" s="191">
        <v>7</v>
      </c>
      <c r="BF148" s="191"/>
      <c r="BG148" s="191"/>
      <c r="BH148" s="205"/>
      <c r="BI148" s="191">
        <f t="shared" si="751"/>
        <v>0</v>
      </c>
      <c r="BJ148" s="191">
        <f t="shared" si="751"/>
        <v>0</v>
      </c>
      <c r="BK148" s="191">
        <f t="shared" si="751"/>
        <v>0</v>
      </c>
      <c r="BL148" s="191">
        <f t="shared" si="751"/>
        <v>0</v>
      </c>
      <c r="BM148" s="191">
        <f t="shared" si="751"/>
        <v>0</v>
      </c>
      <c r="BN148" s="191">
        <f t="shared" si="751"/>
        <v>0</v>
      </c>
      <c r="BO148" s="191">
        <f t="shared" si="751"/>
        <v>0</v>
      </c>
      <c r="BP148" s="191">
        <f t="shared" si="751"/>
        <v>0</v>
      </c>
      <c r="BQ148" s="191">
        <f t="shared" si="751"/>
        <v>0</v>
      </c>
      <c r="BR148" s="205">
        <f t="shared" si="751"/>
        <v>0</v>
      </c>
      <c r="BS148" s="191">
        <f t="shared" si="751"/>
        <v>0</v>
      </c>
      <c r="BT148" s="191">
        <f t="shared" si="751"/>
        <v>0</v>
      </c>
      <c r="BU148" s="191">
        <f t="shared" si="751"/>
        <v>0</v>
      </c>
      <c r="BV148" s="191">
        <f t="shared" si="751"/>
        <v>0</v>
      </c>
      <c r="BW148" s="191">
        <f t="shared" si="751"/>
        <v>0</v>
      </c>
      <c r="BX148" s="191">
        <f t="shared" si="751"/>
        <v>0</v>
      </c>
      <c r="BY148" s="191">
        <f t="shared" si="751"/>
        <v>-10</v>
      </c>
      <c r="BZ148" s="191">
        <f t="shared" si="751"/>
        <v>-15</v>
      </c>
      <c r="CA148" s="191">
        <f t="shared" si="751"/>
        <v>-5</v>
      </c>
      <c r="CB148" s="191">
        <f t="shared" si="751"/>
        <v>-18</v>
      </c>
      <c r="CC148" s="191">
        <f t="shared" si="751"/>
        <v>-7</v>
      </c>
      <c r="CD148" s="191">
        <f t="shared" si="751"/>
        <v>-1</v>
      </c>
      <c r="CE148" s="126">
        <f>SUM(CE143:CE147)</f>
        <v>-8</v>
      </c>
      <c r="CF148" s="328">
        <f t="shared" ref="CF148:CQ148" si="753">SUM(CF143:CF147)</f>
        <v>-13</v>
      </c>
      <c r="CG148" s="328">
        <f t="shared" si="753"/>
        <v>-9</v>
      </c>
      <c r="CH148" s="328">
        <f t="shared" si="753"/>
        <v>-21</v>
      </c>
      <c r="CI148" s="328">
        <f t="shared" si="753"/>
        <v>-18</v>
      </c>
      <c r="CJ148" s="328">
        <f t="shared" si="753"/>
        <v>-14</v>
      </c>
      <c r="CK148" s="328">
        <f t="shared" si="753"/>
        <v>-11</v>
      </c>
      <c r="CL148" s="328">
        <f t="shared" si="753"/>
        <v>6</v>
      </c>
      <c r="CM148" s="328">
        <f t="shared" si="753"/>
        <v>-8</v>
      </c>
      <c r="CN148" s="328">
        <f t="shared" si="753"/>
        <v>10</v>
      </c>
      <c r="CO148" s="328">
        <f t="shared" si="753"/>
        <v>0</v>
      </c>
      <c r="CP148" s="125">
        <f t="shared" si="753"/>
        <v>-4</v>
      </c>
      <c r="CQ148" s="328">
        <f t="shared" si="753"/>
        <v>-6</v>
      </c>
      <c r="CR148" s="328">
        <f t="shared" ref="CR148:CS148" si="754">SUM(CR143:CR147)</f>
        <v>-26</v>
      </c>
      <c r="CS148" s="328">
        <f t="shared" si="754"/>
        <v>7</v>
      </c>
      <c r="CT148" s="328">
        <f t="shared" ref="CT148:DB148" si="755">SUM(CT143:CT147)</f>
        <v>1</v>
      </c>
      <c r="CU148" s="328">
        <f t="shared" si="755"/>
        <v>0</v>
      </c>
      <c r="CV148" s="328">
        <f t="shared" si="755"/>
        <v>-11</v>
      </c>
      <c r="CW148" s="328">
        <f t="shared" si="755"/>
        <v>0</v>
      </c>
      <c r="CX148" s="328">
        <f t="shared" si="755"/>
        <v>0</v>
      </c>
      <c r="CY148" s="328">
        <f t="shared" si="755"/>
        <v>2</v>
      </c>
      <c r="CZ148" s="328">
        <f t="shared" si="755"/>
        <v>0</v>
      </c>
      <c r="DA148" s="328">
        <f t="shared" si="755"/>
        <v>0</v>
      </c>
      <c r="DB148" s="125">
        <f t="shared" si="755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>
        <v>39</v>
      </c>
      <c r="BE150" s="191">
        <v>97</v>
      </c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56">IF(AE150=0,0,S150-AE150)</f>
        <v>0</v>
      </c>
      <c r="BZ150" s="221">
        <f t="shared" ref="BZ150:BZ154" si="757">IF(AF150=0,0,T150-AF150)</f>
        <v>0</v>
      </c>
      <c r="CA150" s="221">
        <f t="shared" ref="CA150:CA154" si="758">IF(AG150=0,0,U150-AG150)</f>
        <v>0</v>
      </c>
      <c r="CB150" s="221">
        <f t="shared" ref="CB150:CB154" si="759">IF(AH150=0,0,V150-AH150)</f>
        <v>0</v>
      </c>
      <c r="CC150" s="221">
        <f t="shared" ref="CC150:CC154" si="760">IF(AI150=0,0,W150-AI150)</f>
        <v>0</v>
      </c>
      <c r="CD150" s="301">
        <f t="shared" ref="CD150:CD154" si="761">IF(AJ150=0,0,X150-AJ150)</f>
        <v>0</v>
      </c>
      <c r="CE150" s="337">
        <f t="shared" ref="CE150:CJ154" si="762">IF(AK150=0,0,Y150-AK150)</f>
        <v>-98</v>
      </c>
      <c r="CF150" s="221">
        <f t="shared" si="762"/>
        <v>-97</v>
      </c>
      <c r="CG150" s="221">
        <f t="shared" si="762"/>
        <v>-114</v>
      </c>
      <c r="CH150" s="221">
        <f t="shared" si="762"/>
        <v>-187</v>
      </c>
      <c r="CI150" s="221">
        <f t="shared" si="762"/>
        <v>-210</v>
      </c>
      <c r="CJ150" s="221">
        <f t="shared" si="762"/>
        <v>-160</v>
      </c>
      <c r="CK150" s="221">
        <f t="shared" ref="CK150:CK154" si="763">IF(AQ150=0,0,AE150-AQ150)</f>
        <v>-134</v>
      </c>
      <c r="CL150" s="221">
        <f t="shared" ref="CL150:CS154" si="764">IF(AR150=0,0,AF150-AR150)</f>
        <v>-86</v>
      </c>
      <c r="CM150" s="221">
        <f t="shared" si="764"/>
        <v>-74</v>
      </c>
      <c r="CN150" s="221">
        <f t="shared" si="764"/>
        <v>-84</v>
      </c>
      <c r="CO150" s="221">
        <f t="shared" si="764"/>
        <v>-55</v>
      </c>
      <c r="CP150" s="301">
        <f t="shared" si="764"/>
        <v>-95</v>
      </c>
      <c r="CQ150" s="221">
        <f t="shared" si="764"/>
        <v>-26</v>
      </c>
      <c r="CR150" s="221">
        <f t="shared" si="764"/>
        <v>-98</v>
      </c>
      <c r="CS150" s="221">
        <f t="shared" si="764"/>
        <v>-68</v>
      </c>
      <c r="CT150" s="221">
        <f t="shared" ref="CT150:CT154" si="765">IF(AZ150=0,0,AN150-AZ150)</f>
        <v>-87</v>
      </c>
      <c r="CU150" s="221">
        <f t="shared" ref="CU150:CU154" si="766">IF(BA150=0,0,AO150-BA150)</f>
        <v>-49</v>
      </c>
      <c r="CV150" s="221">
        <f t="shared" ref="CV150:CV154" si="767">IF(BB150=0,0,AP150-BB150)</f>
        <v>-65</v>
      </c>
      <c r="CW150" s="221">
        <f t="shared" ref="CW150:CW154" si="768">IF(BC150=0,0,AQ150-BC150)</f>
        <v>-42</v>
      </c>
      <c r="CX150" s="221">
        <f t="shared" ref="CX150:CX154" si="769">IF(BD150=0,0,AR150-BD150)</f>
        <v>47</v>
      </c>
      <c r="CY150" s="221">
        <f t="shared" ref="CY150:CY154" si="770">IF(BE150=0,0,AS150-BE150)</f>
        <v>-23</v>
      </c>
      <c r="CZ150" s="221">
        <f t="shared" ref="CZ150:CZ154" si="771">IF(BF150=0,0,AT150-BF150)</f>
        <v>0</v>
      </c>
      <c r="DA150" s="221">
        <f t="shared" ref="DA150:DB154" si="772">IF(BG150=0,0,AU150-BG150)</f>
        <v>0</v>
      </c>
      <c r="DB150" s="301">
        <f t="shared" si="772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>
        <v>34</v>
      </c>
      <c r="BE151" s="191">
        <v>57</v>
      </c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56"/>
        <v>0</v>
      </c>
      <c r="BZ151" s="221">
        <f t="shared" si="757"/>
        <v>0</v>
      </c>
      <c r="CA151" s="221">
        <f t="shared" si="758"/>
        <v>0</v>
      </c>
      <c r="CB151" s="221">
        <f t="shared" si="759"/>
        <v>0</v>
      </c>
      <c r="CC151" s="221">
        <f t="shared" si="760"/>
        <v>0</v>
      </c>
      <c r="CD151" s="301">
        <f t="shared" si="761"/>
        <v>0</v>
      </c>
      <c r="CE151" s="337">
        <f t="shared" si="762"/>
        <v>0</v>
      </c>
      <c r="CF151" s="221">
        <f t="shared" si="762"/>
        <v>0</v>
      </c>
      <c r="CG151" s="221">
        <f t="shared" si="762"/>
        <v>0</v>
      </c>
      <c r="CH151" s="221">
        <f t="shared" si="762"/>
        <v>-5</v>
      </c>
      <c r="CI151" s="221">
        <f t="shared" si="762"/>
        <v>-92</v>
      </c>
      <c r="CJ151" s="221">
        <f t="shared" si="762"/>
        <v>-62</v>
      </c>
      <c r="CK151" s="221">
        <f t="shared" si="763"/>
        <v>-53</v>
      </c>
      <c r="CL151" s="221">
        <f t="shared" si="764"/>
        <v>-49</v>
      </c>
      <c r="CM151" s="221">
        <f t="shared" si="764"/>
        <v>-43</v>
      </c>
      <c r="CN151" s="221">
        <f t="shared" si="764"/>
        <v>-38</v>
      </c>
      <c r="CO151" s="221">
        <f t="shared" si="764"/>
        <v>-1</v>
      </c>
      <c r="CP151" s="301">
        <f t="shared" si="764"/>
        <v>-2</v>
      </c>
      <c r="CQ151" s="221">
        <f t="shared" si="764"/>
        <v>-5</v>
      </c>
      <c r="CR151" s="221">
        <f t="shared" si="764"/>
        <v>-2</v>
      </c>
      <c r="CS151" s="221">
        <f t="shared" si="764"/>
        <v>-1</v>
      </c>
      <c r="CT151" s="221">
        <f t="shared" si="765"/>
        <v>0</v>
      </c>
      <c r="CU151" s="221">
        <f t="shared" si="766"/>
        <v>-21</v>
      </c>
      <c r="CV151" s="221">
        <f t="shared" si="767"/>
        <v>-10</v>
      </c>
      <c r="CW151" s="221">
        <f t="shared" si="768"/>
        <v>-3</v>
      </c>
      <c r="CX151" s="221">
        <f t="shared" si="769"/>
        <v>15</v>
      </c>
      <c r="CY151" s="221">
        <f t="shared" si="770"/>
        <v>-14</v>
      </c>
      <c r="CZ151" s="221">
        <f t="shared" si="771"/>
        <v>0</v>
      </c>
      <c r="DA151" s="221">
        <f t="shared" si="772"/>
        <v>0</v>
      </c>
      <c r="DB151" s="301">
        <f t="shared" si="772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>
        <v>2</v>
      </c>
      <c r="BE152" s="191">
        <v>13</v>
      </c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56"/>
        <v>0</v>
      </c>
      <c r="BZ152" s="221">
        <f t="shared" si="757"/>
        <v>0</v>
      </c>
      <c r="CA152" s="221">
        <f t="shared" si="758"/>
        <v>0</v>
      </c>
      <c r="CB152" s="221">
        <f t="shared" si="759"/>
        <v>0</v>
      </c>
      <c r="CC152" s="221">
        <f t="shared" si="760"/>
        <v>0</v>
      </c>
      <c r="CD152" s="301">
        <f t="shared" si="761"/>
        <v>0</v>
      </c>
      <c r="CE152" s="337">
        <f t="shared" si="762"/>
        <v>-2</v>
      </c>
      <c r="CF152" s="221">
        <f t="shared" si="762"/>
        <v>-31</v>
      </c>
      <c r="CG152" s="221">
        <f t="shared" si="762"/>
        <v>-7</v>
      </c>
      <c r="CH152" s="221">
        <f t="shared" si="762"/>
        <v>-19</v>
      </c>
      <c r="CI152" s="221">
        <f t="shared" si="762"/>
        <v>-29</v>
      </c>
      <c r="CJ152" s="221">
        <f t="shared" si="762"/>
        <v>-21</v>
      </c>
      <c r="CK152" s="221">
        <f t="shared" si="763"/>
        <v>-18</v>
      </c>
      <c r="CL152" s="221">
        <f t="shared" si="764"/>
        <v>-3</v>
      </c>
      <c r="CM152" s="221">
        <f t="shared" si="764"/>
        <v>-7</v>
      </c>
      <c r="CN152" s="221">
        <f t="shared" si="764"/>
        <v>-7</v>
      </c>
      <c r="CO152" s="221">
        <f t="shared" si="764"/>
        <v>-7</v>
      </c>
      <c r="CP152" s="301">
        <f t="shared" si="764"/>
        <v>-9</v>
      </c>
      <c r="CQ152" s="221">
        <f t="shared" si="764"/>
        <v>-9</v>
      </c>
      <c r="CR152" s="221">
        <f t="shared" si="764"/>
        <v>11</v>
      </c>
      <c r="CS152" s="221">
        <f t="shared" si="764"/>
        <v>-17</v>
      </c>
      <c r="CT152" s="221">
        <f t="shared" si="765"/>
        <v>-6</v>
      </c>
      <c r="CU152" s="221">
        <f t="shared" si="766"/>
        <v>0</v>
      </c>
      <c r="CV152" s="221">
        <f t="shared" si="767"/>
        <v>0</v>
      </c>
      <c r="CW152" s="221">
        <f t="shared" si="768"/>
        <v>-1</v>
      </c>
      <c r="CX152" s="221">
        <f t="shared" si="769"/>
        <v>1</v>
      </c>
      <c r="CY152" s="221">
        <f t="shared" si="770"/>
        <v>-6</v>
      </c>
      <c r="CZ152" s="221">
        <f t="shared" si="771"/>
        <v>0</v>
      </c>
      <c r="DA152" s="221">
        <f t="shared" si="772"/>
        <v>0</v>
      </c>
      <c r="DB152" s="301">
        <f t="shared" si="772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>
        <v>3</v>
      </c>
      <c r="BE153" s="191">
        <v>4</v>
      </c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56"/>
        <v>0</v>
      </c>
      <c r="BZ153" s="221">
        <f t="shared" si="757"/>
        <v>0</v>
      </c>
      <c r="CA153" s="221">
        <f t="shared" si="758"/>
        <v>0</v>
      </c>
      <c r="CB153" s="221">
        <f t="shared" si="759"/>
        <v>0</v>
      </c>
      <c r="CC153" s="221">
        <f t="shared" si="760"/>
        <v>0</v>
      </c>
      <c r="CD153" s="301">
        <f t="shared" si="761"/>
        <v>0</v>
      </c>
      <c r="CE153" s="337">
        <f t="shared" si="762"/>
        <v>-3</v>
      </c>
      <c r="CF153" s="221">
        <f t="shared" si="762"/>
        <v>-3</v>
      </c>
      <c r="CG153" s="221">
        <f t="shared" si="762"/>
        <v>-4</v>
      </c>
      <c r="CH153" s="221">
        <f t="shared" si="762"/>
        <v>-1</v>
      </c>
      <c r="CI153" s="221">
        <f t="shared" si="762"/>
        <v>-4</v>
      </c>
      <c r="CJ153" s="221">
        <f t="shared" si="762"/>
        <v>-4</v>
      </c>
      <c r="CK153" s="221">
        <f t="shared" si="763"/>
        <v>-7</v>
      </c>
      <c r="CL153" s="221">
        <f t="shared" si="764"/>
        <v>0</v>
      </c>
      <c r="CM153" s="221">
        <f t="shared" si="764"/>
        <v>-3</v>
      </c>
      <c r="CN153" s="221">
        <f t="shared" si="764"/>
        <v>-2</v>
      </c>
      <c r="CO153" s="221">
        <f t="shared" si="764"/>
        <v>-3</v>
      </c>
      <c r="CP153" s="301">
        <f t="shared" si="764"/>
        <v>-2</v>
      </c>
      <c r="CQ153" s="221">
        <f t="shared" si="764"/>
        <v>0</v>
      </c>
      <c r="CR153" s="221">
        <f t="shared" si="764"/>
        <v>2</v>
      </c>
      <c r="CS153" s="221">
        <f t="shared" si="764"/>
        <v>1</v>
      </c>
      <c r="CT153" s="221">
        <f t="shared" si="765"/>
        <v>-3</v>
      </c>
      <c r="CU153" s="221">
        <f t="shared" si="766"/>
        <v>1</v>
      </c>
      <c r="CV153" s="221">
        <f t="shared" si="767"/>
        <v>-1</v>
      </c>
      <c r="CW153" s="221">
        <f t="shared" si="768"/>
        <v>5</v>
      </c>
      <c r="CX153" s="221">
        <f t="shared" si="769"/>
        <v>-3</v>
      </c>
      <c r="CY153" s="221">
        <f t="shared" si="770"/>
        <v>-1</v>
      </c>
      <c r="CZ153" s="221">
        <f t="shared" si="771"/>
        <v>0</v>
      </c>
      <c r="DA153" s="221">
        <f t="shared" si="772"/>
        <v>0</v>
      </c>
      <c r="DB153" s="301">
        <f t="shared" si="772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56"/>
        <v>0</v>
      </c>
      <c r="BZ154" s="221">
        <f t="shared" si="757"/>
        <v>0</v>
      </c>
      <c r="CA154" s="221">
        <f t="shared" si="758"/>
        <v>0</v>
      </c>
      <c r="CB154" s="221">
        <f t="shared" si="759"/>
        <v>0</v>
      </c>
      <c r="CC154" s="221">
        <f t="shared" si="760"/>
        <v>0</v>
      </c>
      <c r="CD154" s="301">
        <f t="shared" si="761"/>
        <v>0</v>
      </c>
      <c r="CE154" s="337">
        <f t="shared" si="762"/>
        <v>-1</v>
      </c>
      <c r="CF154" s="221">
        <f t="shared" si="762"/>
        <v>0</v>
      </c>
      <c r="CG154" s="221">
        <f t="shared" si="762"/>
        <v>0</v>
      </c>
      <c r="CH154" s="221">
        <f t="shared" si="762"/>
        <v>0</v>
      </c>
      <c r="CI154" s="221">
        <f t="shared" si="762"/>
        <v>0</v>
      </c>
      <c r="CJ154" s="221">
        <f t="shared" si="762"/>
        <v>0</v>
      </c>
      <c r="CK154" s="221">
        <f t="shared" si="763"/>
        <v>0</v>
      </c>
      <c r="CL154" s="221">
        <f t="shared" si="764"/>
        <v>0</v>
      </c>
      <c r="CM154" s="221">
        <f t="shared" si="764"/>
        <v>0</v>
      </c>
      <c r="CN154" s="221">
        <f t="shared" si="764"/>
        <v>0</v>
      </c>
      <c r="CO154" s="221">
        <f t="shared" si="764"/>
        <v>0</v>
      </c>
      <c r="CP154" s="301">
        <f t="shared" si="764"/>
        <v>-1</v>
      </c>
      <c r="CQ154" s="221">
        <f t="shared" si="764"/>
        <v>0</v>
      </c>
      <c r="CR154" s="221">
        <f t="shared" si="764"/>
        <v>0</v>
      </c>
      <c r="CS154" s="221">
        <f t="shared" si="764"/>
        <v>0</v>
      </c>
      <c r="CT154" s="221">
        <f t="shared" si="765"/>
        <v>0</v>
      </c>
      <c r="CU154" s="221">
        <f t="shared" si="766"/>
        <v>0</v>
      </c>
      <c r="CV154" s="221">
        <f t="shared" si="767"/>
        <v>0</v>
      </c>
      <c r="CW154" s="221">
        <f t="shared" si="768"/>
        <v>0</v>
      </c>
      <c r="CX154" s="221">
        <f t="shared" si="769"/>
        <v>0</v>
      </c>
      <c r="CY154" s="221">
        <f t="shared" si="770"/>
        <v>0</v>
      </c>
      <c r="CZ154" s="221">
        <f t="shared" si="771"/>
        <v>0</v>
      </c>
      <c r="DA154" s="221">
        <f t="shared" si="772"/>
        <v>0</v>
      </c>
      <c r="DB154" s="301">
        <f t="shared" si="772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73">SUM(AE150:AE154)</f>
        <v>0</v>
      </c>
      <c r="AF155" s="223">
        <f t="shared" si="773"/>
        <v>0</v>
      </c>
      <c r="AG155" s="223">
        <f t="shared" si="773"/>
        <v>0</v>
      </c>
      <c r="AH155" s="223">
        <f t="shared" si="773"/>
        <v>0</v>
      </c>
      <c r="AI155" s="223">
        <f t="shared" si="773"/>
        <v>0</v>
      </c>
      <c r="AJ155" s="268">
        <f t="shared" si="773"/>
        <v>0</v>
      </c>
      <c r="AK155" s="223">
        <f>SUM(AK150:AK154)</f>
        <v>104</v>
      </c>
      <c r="AL155" s="223">
        <f t="shared" ref="AL155:CD155" si="774">SUM(AL150:AL154)</f>
        <v>131</v>
      </c>
      <c r="AM155" s="223">
        <f t="shared" si="774"/>
        <v>125</v>
      </c>
      <c r="AN155" s="223">
        <f t="shared" si="774"/>
        <v>212</v>
      </c>
      <c r="AO155" s="223">
        <f t="shared" ref="AO155" si="775">SUM(AO150:AO154)</f>
        <v>335</v>
      </c>
      <c r="AP155" s="223">
        <f t="shared" si="774"/>
        <v>247</v>
      </c>
      <c r="AQ155" s="223">
        <f t="shared" si="774"/>
        <v>212</v>
      </c>
      <c r="AR155" s="223">
        <f t="shared" si="774"/>
        <v>138</v>
      </c>
      <c r="AS155" s="223">
        <f t="shared" si="774"/>
        <v>127</v>
      </c>
      <c r="AT155" s="223">
        <f t="shared" si="774"/>
        <v>131</v>
      </c>
      <c r="AU155" s="223">
        <f t="shared" si="774"/>
        <v>66</v>
      </c>
      <c r="AV155" s="268">
        <f t="shared" si="774"/>
        <v>109</v>
      </c>
      <c r="AW155" s="223">
        <f t="shared" si="774"/>
        <v>143</v>
      </c>
      <c r="AX155" s="223">
        <f t="shared" si="774"/>
        <v>218</v>
      </c>
      <c r="AY155" s="223">
        <f t="shared" si="774"/>
        <v>210</v>
      </c>
      <c r="AZ155" s="223">
        <f t="shared" si="774"/>
        <v>308</v>
      </c>
      <c r="BA155" s="353">
        <v>404</v>
      </c>
      <c r="BB155" s="353">
        <v>323</v>
      </c>
      <c r="BC155" s="353">
        <v>253</v>
      </c>
      <c r="BD155" s="353">
        <v>78</v>
      </c>
      <c r="BE155" s="353">
        <v>171</v>
      </c>
      <c r="BF155" s="353"/>
      <c r="BG155" s="353"/>
      <c r="BH155" s="354"/>
      <c r="BI155" s="223">
        <f t="shared" si="774"/>
        <v>0</v>
      </c>
      <c r="BJ155" s="223">
        <f t="shared" si="774"/>
        <v>0</v>
      </c>
      <c r="BK155" s="223">
        <f t="shared" si="774"/>
        <v>0</v>
      </c>
      <c r="BL155" s="223">
        <f t="shared" si="774"/>
        <v>0</v>
      </c>
      <c r="BM155" s="223">
        <f t="shared" si="774"/>
        <v>0</v>
      </c>
      <c r="BN155" s="223">
        <f t="shared" si="774"/>
        <v>0</v>
      </c>
      <c r="BO155" s="223">
        <f t="shared" si="774"/>
        <v>0</v>
      </c>
      <c r="BP155" s="223">
        <f t="shared" si="774"/>
        <v>0</v>
      </c>
      <c r="BQ155" s="223">
        <f t="shared" si="774"/>
        <v>0</v>
      </c>
      <c r="BR155" s="268">
        <f t="shared" si="774"/>
        <v>0</v>
      </c>
      <c r="BS155" s="223">
        <f t="shared" si="774"/>
        <v>0</v>
      </c>
      <c r="BT155" s="223">
        <f t="shared" si="774"/>
        <v>0</v>
      </c>
      <c r="BU155" s="223">
        <f t="shared" si="774"/>
        <v>0</v>
      </c>
      <c r="BV155" s="223">
        <f t="shared" si="774"/>
        <v>0</v>
      </c>
      <c r="BW155" s="223">
        <f t="shared" si="774"/>
        <v>0</v>
      </c>
      <c r="BX155" s="223">
        <f t="shared" si="774"/>
        <v>0</v>
      </c>
      <c r="BY155" s="223">
        <f t="shared" si="774"/>
        <v>0</v>
      </c>
      <c r="BZ155" s="223">
        <f t="shared" si="774"/>
        <v>0</v>
      </c>
      <c r="CA155" s="223">
        <f t="shared" si="774"/>
        <v>0</v>
      </c>
      <c r="CB155" s="223">
        <f t="shared" si="774"/>
        <v>0</v>
      </c>
      <c r="CC155" s="223">
        <f t="shared" si="774"/>
        <v>0</v>
      </c>
      <c r="CD155" s="223">
        <f t="shared" si="774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76">SUM(CG150:CG154)</f>
        <v>-125</v>
      </c>
      <c r="CH155" s="321">
        <f t="shared" si="776"/>
        <v>-212</v>
      </c>
      <c r="CI155" s="321">
        <f t="shared" si="776"/>
        <v>-335</v>
      </c>
      <c r="CJ155" s="321">
        <f t="shared" si="776"/>
        <v>-247</v>
      </c>
      <c r="CK155" s="321">
        <f t="shared" si="776"/>
        <v>-212</v>
      </c>
      <c r="CL155" s="321">
        <f t="shared" si="776"/>
        <v>-138</v>
      </c>
      <c r="CM155" s="321">
        <f t="shared" si="776"/>
        <v>-127</v>
      </c>
      <c r="CN155" s="321">
        <f t="shared" si="776"/>
        <v>-131</v>
      </c>
      <c r="CO155" s="321">
        <f t="shared" si="776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77">SUM(CT150:CT154)</f>
        <v>-96</v>
      </c>
      <c r="CU155" s="321">
        <f t="shared" si="777"/>
        <v>-69</v>
      </c>
      <c r="CV155" s="321">
        <f t="shared" si="777"/>
        <v>-76</v>
      </c>
      <c r="CW155" s="321">
        <f t="shared" si="777"/>
        <v>-41</v>
      </c>
      <c r="CX155" s="321">
        <f t="shared" si="777"/>
        <v>60</v>
      </c>
      <c r="CY155" s="321">
        <f t="shared" si="777"/>
        <v>-44</v>
      </c>
      <c r="CZ155" s="321">
        <f t="shared" si="777"/>
        <v>0</v>
      </c>
      <c r="DA155" s="321">
        <f t="shared" si="777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2023-10-06T15:26:50Z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