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7126"/>
  <workbookPr defaultThemeVersion="166925"/>
  <bookViews>
    <workbookView xWindow="345" yWindow="345" windowWidth="2400" windowHeight="585" activeTab="0"/>
  </bookViews>
  <sheets>
    <sheet name="MECO Q4 23" sheetId="1" r:id="rId3"/>
    <sheet name="NANT Q4 23" sheetId="2" r:id="rId4"/>
    <sheet name="MAG Q4 23" sheetId="3" r:id="rId5"/>
  </sheets>
  <externalReferences>
    <externalReference r:id="rId11"/>
  </externalReferences>
  <definedNames/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</calcChain>
</file>

<file path=xl/sharedStrings.xml><?xml version="1.0" encoding="utf-8"?>
<sst xmlns="http://schemas.openxmlformats.org/spreadsheetml/2006/main" count="255" uniqueCount="50">
  <si>
    <t xml:space="preserve"> Quarterly Data Collection per request of Attorney General's Office: Q4 - 2023</t>
  </si>
  <si>
    <t xml:space="preserve">Residential </t>
  </si>
  <si>
    <t>Low-Income Residential</t>
  </si>
  <si>
    <t xml:space="preserve">Commercial &amp; Industrial </t>
  </si>
  <si>
    <r>
      <t>a.</t>
    </r>
    <r>
      <rPr>
        <sz val="7"/>
        <color theme="1"/>
        <rFont val="Times New Roman"/>
        <family val="1"/>
      </rPr>
      <t xml:space="preserve">                   </t>
    </r>
    <r>
      <rPr>
        <sz val="11"/>
        <color theme="1"/>
        <rFont val="Calibri"/>
        <family val="2"/>
        <scheme val="minor"/>
      </rPr>
      <t>Continue providing the monthly data contained in the arrearage spreadsheets, as well as any additional data that may provide insight into lost revenues.</t>
    </r>
  </si>
  <si>
    <t>b.                   For bad debt expense cost tracking, provide, on a monthly basis:</t>
  </si>
  <si>
    <t>1. reported revenues,  (*Includes ESCO Purchased)</t>
  </si>
  <si>
    <t xml:space="preserve">2. accounts receivable, </t>
  </si>
  <si>
    <t>a.Dollar Value of Unpaid Accounts in  60-90 Days Category</t>
  </si>
  <si>
    <t>b. Dollar Value of Unpaid accounts in 90+ Days Category</t>
  </si>
  <si>
    <t>c. Dollar Value of Total Arrears (*Includes 30-60 Arrears)</t>
  </si>
  <si>
    <t xml:space="preserve">3. gross accounts receivable write-offs, and </t>
  </si>
  <si>
    <t xml:space="preserve">4. accounts receivable recoveries to track basic information surrounding bad debt costs.  </t>
  </si>
  <si>
    <t>c.                   Financial health information, including:</t>
  </si>
  <si>
    <t>1. any increase, or requested increase, to bank lines of credit;</t>
  </si>
  <si>
    <t xml:space="preserve">None of National Grid’s Massachusetts operating companies had any increases or requested increases to lines of credit during Q4 2023 – these companies continued to use National Grid’s regulated intercompany money pool, as necessary.       </t>
  </si>
  <si>
    <t>2. any issuance of dividends, plans to issue dividends, increase in dividend amounts, and plans to increase dividend amounts;</t>
  </si>
  <si>
    <t xml:space="preserve">Massachusetts Electric Company declared a preferred stock dividend of $25k during Q3 2023 and expects to do the same each quarter going forward. There have been no other dividends paid during Q4 2023.                                                      </t>
  </si>
  <si>
    <t>3. capital markets access; and</t>
  </si>
  <si>
    <t xml:space="preserve">On July 20, 2023, the Boston Gas issued $400.0 million of unsecured senior long-term debt at a fixed rate of 6.119% with a maturity date of July 20, 2053.       </t>
  </si>
  <si>
    <t>4. credit rating agency actions.</t>
  </si>
  <si>
    <t>There were no changes to the credit ratings of Boston Gas, MECO and Nantucket Electric during Q4 2023, nor any reports published.</t>
  </si>
  <si>
    <t>d.                   Customer-specific data, including:</t>
  </si>
  <si>
    <t>1. Number of customers, by customer class;</t>
  </si>
  <si>
    <t>2. Number of customers, by customer class, disconnected during the period;</t>
  </si>
  <si>
    <t>3. Number of customers, by customer class, receiving disconnection notices during the period;</t>
  </si>
  <si>
    <t>4. Number of customers, by customer class, reconnected during the period;</t>
  </si>
  <si>
    <t>5. Number of customers, by customer class, assessed reconnection fees or charges during the period;</t>
  </si>
  <si>
    <t>6. Number of customers, by customer class, assessed credit card fees or charges during the period;</t>
  </si>
  <si>
    <t>7. Number of customers, by customer class, assessed late payment fees or charges during the period;</t>
  </si>
  <si>
    <t>Not Applicable</t>
  </si>
  <si>
    <t>8. Number of customers, by customer class, taking service at the beginning of the period under existing deferred payment arrangements;</t>
  </si>
  <si>
    <t>9. Number of customers by customer class, completing deferred payment arrangements during the period;</t>
  </si>
  <si>
    <t>10. Number of customers, by customer class, enrolling in new deferred payment arrangements during the period;</t>
  </si>
  <si>
    <t>11. Number of customers, by customer class, renegotiating deferred payment arrangements during the period;</t>
  </si>
  <si>
    <t>12. Number of customers taking service at the beginning of the period under existing hardship protections;</t>
  </si>
  <si>
    <t>NA</t>
  </si>
  <si>
    <t>13. Number of customers completing hardship protections during the period;</t>
  </si>
  <si>
    <t>14. Number of customers enrolling in new hardship protections during the period;</t>
  </si>
  <si>
    <t>15. Number of customers, by customer class, completing an AMP program during the period;</t>
  </si>
  <si>
    <t>16. Number of customers, by customer class, enrolling in an AMP program during the period;</t>
  </si>
  <si>
    <t>17. Number of customers, by customer class, re-enrolling in an AMP program during the period;</t>
  </si>
  <si>
    <t>18. Number of customers, by customer class, dropping off an AMP program during the period;</t>
  </si>
  <si>
    <t>19. Number of customers enrolling in the low-income discount rate program during the period;</t>
  </si>
  <si>
    <t>20. Number of customers dropping off the low-income discount rate program during the period;</t>
  </si>
  <si>
    <t>21. Number of by customers, by customer class, with required deposits with the company at the beginning of the period;</t>
  </si>
  <si>
    <t>22. Number of customers, by customer class, required to submit new deposits or increased deposits during the period;</t>
  </si>
  <si>
    <t>23. Number of customers, by customer class, whose required deposits were reduced in part or foregone during the period; and</t>
  </si>
  <si>
    <t>24. Number of customers, by customer class, whose deposits were returned in full during the period.</t>
  </si>
  <si>
    <t xml:space="preserve">Not Applicable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</si>
</sst>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2" tint="-0.499969989061356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0" tint="-0.0499799996614456"/>
        <bgColor indexed="64"/>
      </patternFill>
    </fill>
    <fill>
      <patternFill patternType="solid">
        <fgColor theme="0" tint="-0.499969989061356"/>
        <bgColor indexed="64"/>
      </patternFill>
    </fill>
    <fill>
      <patternFill patternType="solid">
        <fgColor theme="1" tint="0.499980002641678"/>
        <bgColor indexed="64"/>
      </patternFill>
    </fill>
    <fill>
      <patternFill patternType="solid">
        <fgColor theme="4" tint="0.3999800086021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thin">
        <color auto="1"/>
      </top>
      <bottom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medium">
        <color auto="1"/>
      </bottom>
    </border>
  </borders>
  <cellStyleXfs count="2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1" applyNumberFormat="0" applyFill="0" applyAlignment="0" applyProtection="0"/>
    <xf numFmtId="44" fontId="0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11">
    <xf numFmtId="0" fontId="0" fillId="0" borderId="0" xfId="0"/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justify" vertical="center"/>
    </xf>
    <xf numFmtId="0" fontId="0" fillId="4" borderId="4" xfId="0" applyFill="1" applyBorder="1"/>
    <xf numFmtId="0" fontId="0" fillId="0" borderId="0" xfId="0" applyAlignment="1">
      <alignment horizontal="justify" vertical="center"/>
    </xf>
    <xf numFmtId="0" fontId="5" fillId="0" borderId="2" xfId="20" applyFill="1" applyBorder="1" applyAlignment="1">
      <alignment horizontal="justify" vertical="center"/>
    </xf>
    <xf numFmtId="164" fontId="0" fillId="5" borderId="4" xfId="0" applyNumberFormat="1" applyFill="1" applyBorder="1"/>
    <xf numFmtId="164" fontId="0" fillId="6" borderId="4" xfId="0" applyNumberFormat="1" applyFill="1" applyBorder="1"/>
    <xf numFmtId="164" fontId="0" fillId="3" borderId="4" xfId="0" applyNumberFormat="1" applyFill="1" applyBorder="1"/>
    <xf numFmtId="164" fontId="7" fillId="5" borderId="4" xfId="0" applyNumberFormat="1" applyFont="1" applyFill="1" applyBorder="1"/>
    <xf numFmtId="164" fontId="7" fillId="6" borderId="4" xfId="0" applyNumberFormat="1" applyFont="1" applyFill="1" applyBorder="1"/>
    <xf numFmtId="164" fontId="7" fillId="2" borderId="4" xfId="0" applyNumberFormat="1" applyFont="1" applyFill="1" applyBorder="1"/>
    <xf numFmtId="164" fontId="0" fillId="3" borderId="4" xfId="16" applyNumberFormat="1" applyFont="1" applyFill="1" applyBorder="1"/>
    <xf numFmtId="164" fontId="7" fillId="3" borderId="4" xfId="0" applyNumberFormat="1" applyFont="1" applyFill="1" applyBorder="1" applyAlignment="1">
      <alignment horizontal="right" wrapText="1"/>
    </xf>
    <xf numFmtId="164" fontId="7" fillId="5" borderId="4" xfId="0" applyNumberFormat="1" applyFont="1" applyFill="1" applyBorder="1" applyAlignment="1">
      <alignment horizontal="right" wrapText="1"/>
    </xf>
    <xf numFmtId="164" fontId="7" fillId="5" borderId="4" xfId="0" applyNumberFormat="1" applyFont="1" applyFill="1" applyBorder="1" applyAlignment="1">
      <alignment wrapText="1"/>
    </xf>
    <xf numFmtId="164" fontId="7" fillId="2" borderId="4" xfId="0" applyNumberFormat="1" applyFont="1" applyFill="1" applyBorder="1" applyAlignment="1">
      <alignment horizontal="right" wrapText="1"/>
    </xf>
    <xf numFmtId="164" fontId="7" fillId="2" borderId="4" xfId="0" applyNumberFormat="1" applyFont="1" applyFill="1" applyBorder="1" applyAlignment="1">
      <alignment wrapText="1"/>
    </xf>
    <xf numFmtId="164" fontId="7" fillId="3" borderId="4" xfId="0" applyNumberFormat="1" applyFont="1" applyFill="1" applyBorder="1" applyAlignment="1">
      <alignment wrapText="1"/>
    </xf>
    <xf numFmtId="164" fontId="7" fillId="3" borderId="4" xfId="0" applyNumberFormat="1" applyFont="1" applyFill="1" applyBorder="1"/>
    <xf numFmtId="0" fontId="0" fillId="7" borderId="0" xfId="0" applyFill="1"/>
    <xf numFmtId="0" fontId="5" fillId="0" borderId="5" xfId="20" applyFill="1" applyBorder="1" applyAlignment="1">
      <alignment horizontal="justify" vertical="center"/>
    </xf>
    <xf numFmtId="0" fontId="2" fillId="5" borderId="0" xfId="0" applyFont="1" applyFill="1"/>
    <xf numFmtId="0" fontId="2" fillId="2" borderId="0" xfId="0" applyFont="1" applyFill="1"/>
    <xf numFmtId="0" fontId="2" fillId="3" borderId="0" xfId="0" applyFont="1" applyFill="1"/>
    <xf numFmtId="0" fontId="7" fillId="0" borderId="0" xfId="0" applyFont="1" applyAlignment="1">
      <alignment horizontal="justify" vertical="center"/>
    </xf>
    <xf numFmtId="0" fontId="0" fillId="7" borderId="0" xfId="0" applyFill="1" applyAlignment="1">
      <alignment horizontal="justify" vertical="center"/>
    </xf>
    <xf numFmtId="0" fontId="2" fillId="7" borderId="6" xfId="0" applyFont="1" applyFill="1" applyBorder="1"/>
    <xf numFmtId="0" fontId="2" fillId="5" borderId="7" xfId="0" applyFont="1" applyFill="1" applyBorder="1"/>
    <xf numFmtId="3" fontId="0" fillId="5" borderId="4" xfId="0" applyNumberFormat="1" applyFill="1" applyBorder="1"/>
    <xf numFmtId="38" fontId="7" fillId="6" borderId="4" xfId="0" applyNumberFormat="1" applyFont="1" applyFill="1" applyBorder="1"/>
    <xf numFmtId="3" fontId="0" fillId="2" borderId="4" xfId="0" applyNumberFormat="1" applyFill="1" applyBorder="1"/>
    <xf numFmtId="3" fontId="0" fillId="3" borderId="4" xfId="0" applyNumberFormat="1" applyFill="1" applyBorder="1"/>
    <xf numFmtId="0" fontId="0" fillId="3" borderId="4" xfId="0" applyFill="1" applyBorder="1"/>
    <xf numFmtId="0" fontId="0" fillId="2" borderId="0" xfId="0" applyFill="1"/>
    <xf numFmtId="0" fontId="0" fillId="5" borderId="4" xfId="0" applyFill="1" applyBorder="1"/>
    <xf numFmtId="37" fontId="0" fillId="5" borderId="4" xfId="21" applyNumberFormat="1" applyFont="1" applyFill="1" applyBorder="1"/>
    <xf numFmtId="0" fontId="0" fillId="2" borderId="4" xfId="0" applyFill="1" applyBorder="1"/>
    <xf numFmtId="0" fontId="7" fillId="5" borderId="8" xfId="0" applyFont="1" applyFill="1" applyBorder="1"/>
    <xf numFmtId="0" fontId="7" fillId="2" borderId="8" xfId="0" applyFont="1" applyFill="1" applyBorder="1"/>
    <xf numFmtId="0" fontId="7" fillId="3" borderId="8" xfId="0" applyFont="1" applyFill="1" applyBorder="1"/>
    <xf numFmtId="37" fontId="0" fillId="2" borderId="4" xfId="21" applyNumberFormat="1" applyFont="1" applyFill="1" applyBorder="1"/>
    <xf numFmtId="37" fontId="0" fillId="3" borderId="4" xfId="21" applyNumberFormat="1" applyFont="1" applyFill="1" applyBorder="1"/>
    <xf numFmtId="0" fontId="7" fillId="5" borderId="4" xfId="0" applyFont="1" applyFill="1" applyBorder="1"/>
    <xf numFmtId="0" fontId="7" fillId="2" borderId="4" xfId="0" applyFont="1" applyFill="1" applyBorder="1"/>
    <xf numFmtId="0" fontId="7" fillId="3" borderId="4" xfId="0" applyFont="1" applyFill="1" applyBorder="1"/>
    <xf numFmtId="0" fontId="0" fillId="5" borderId="9" xfId="0" applyFill="1" applyBorder="1"/>
    <xf numFmtId="0" fontId="0" fillId="2" borderId="9" xfId="0" applyFill="1" applyBorder="1"/>
    <xf numFmtId="0" fontId="0" fillId="3" borderId="0" xfId="0" applyFill="1"/>
    <xf numFmtId="0" fontId="0" fillId="3" borderId="9" xfId="0" applyFill="1" applyBorder="1"/>
    <xf numFmtId="3" fontId="9" fillId="5" borderId="4" xfId="22" applyNumberFormat="1" applyFont="1" applyFill="1" applyBorder="1"/>
    <xf numFmtId="3" fontId="9" fillId="2" borderId="4" xfId="22" applyNumberFormat="1" applyFont="1" applyFill="1" applyBorder="1"/>
    <xf numFmtId="3" fontId="9" fillId="3" borderId="4" xfId="22" applyNumberFormat="1" applyFont="1" applyFill="1" applyBorder="1"/>
    <xf numFmtId="0" fontId="0" fillId="8" borderId="4" xfId="0" applyFill="1" applyBorder="1"/>
    <xf numFmtId="164" fontId="0" fillId="5" borderId="4" xfId="0" applyNumberFormat="1" applyFill="1" applyBorder="1" quotePrefix="1"/>
    <xf numFmtId="164" fontId="0" fillId="6" borderId="4" xfId="0" applyNumberFormat="1" applyFill="1" applyBorder="1" quotePrefix="1"/>
    <xf numFmtId="164" fontId="7" fillId="3" borderId="4" xfId="0" applyNumberFormat="1" applyFont="1" applyFill="1" applyBorder="1" quotePrefix="1"/>
    <xf numFmtId="164" fontId="7" fillId="6" borderId="4" xfId="0" applyNumberFormat="1" applyFont="1" applyFill="1" applyBorder="1" applyAlignment="1">
      <alignment horizontal="right" wrapText="1"/>
    </xf>
    <xf numFmtId="164" fontId="7" fillId="6" borderId="4" xfId="0" applyNumberFormat="1" applyFont="1" applyFill="1" applyBorder="1" applyAlignment="1">
      <alignment wrapText="1"/>
    </xf>
    <xf numFmtId="6" fontId="0" fillId="0" borderId="0" xfId="0" applyNumberFormat="1"/>
    <xf numFmtId="38" fontId="0" fillId="6" borderId="4" xfId="0" applyNumberFormat="1" applyFill="1" applyBorder="1"/>
    <xf numFmtId="3" fontId="0" fillId="5" borderId="8" xfId="0" applyNumberFormat="1" applyFill="1" applyBorder="1"/>
    <xf numFmtId="38" fontId="0" fillId="2" borderId="0" xfId="0" applyNumberFormat="1" applyFill="1"/>
    <xf numFmtId="3" fontId="0" fillId="2" borderId="8" xfId="0" applyNumberFormat="1" applyFill="1" applyBorder="1"/>
    <xf numFmtId="0" fontId="0" fillId="2" borderId="8" xfId="0" applyFill="1" applyBorder="1"/>
    <xf numFmtId="3" fontId="0" fillId="3" borderId="8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38" fontId="0" fillId="3" borderId="4" xfId="0" applyNumberFormat="1" applyFill="1" applyBorder="1"/>
    <xf numFmtId="38" fontId="7" fillId="5" borderId="4" xfId="0" applyNumberFormat="1" applyFont="1" applyFill="1" applyBorder="1"/>
    <xf numFmtId="6" fontId="0" fillId="0" borderId="0" xfId="0" applyNumberFormat="1" quotePrefix="1"/>
    <xf numFmtId="0" fontId="6" fillId="0" borderId="0" xfId="0" applyFont="1" applyAlignment="1">
      <alignment horizontal="left" vertical="center" indent="7"/>
    </xf>
    <xf numFmtId="0" fontId="0" fillId="0" borderId="0" xfId="0" applyAlignment="1">
      <alignment horizontal="left" vertical="top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17" fontId="3" fillId="9" borderId="13" xfId="0" applyNumberFormat="1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17" fontId="3" fillId="2" borderId="13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7" fontId="3" fillId="3" borderId="13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8" fillId="5" borderId="10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center" wrapText="1"/>
    </xf>
    <xf numFmtId="0" fontId="8" fillId="5" borderId="12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9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Total 2" xfId="20"/>
    <cellStyle name="Currency 2" xfId="21"/>
    <cellStyle name="Comma 3" xfId="2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9" Type="http://schemas.openxmlformats.org/officeDocument/2006/relationships/customXml" Target="../customXml/item3.xml" /><Relationship Id="rId1" Type="http://schemas.openxmlformats.org/officeDocument/2006/relationships/theme" Target="theme/theme1.xml" /><Relationship Id="rId12" Type="http://schemas.openxmlformats.org/officeDocument/2006/relationships/calcChain" Target="calcChain.xml" /><Relationship Id="rId8" Type="http://schemas.openxmlformats.org/officeDocument/2006/relationships/customXml" Target="../customXml/item2.xml" /><Relationship Id="rId6" Type="http://schemas.openxmlformats.org/officeDocument/2006/relationships/sharedStrings" Target="sharedStrings.xml" /><Relationship Id="rId7" Type="http://schemas.openxmlformats.org/officeDocument/2006/relationships/customXml" Target="../customXml/item1.xml" /><Relationship Id="rId11" Type="http://schemas.openxmlformats.org/officeDocument/2006/relationships/externalLink" Target="externalLinks/externalLink1.xml" /><Relationship Id="rId10" Type="http://schemas.openxmlformats.org/officeDocument/2006/relationships/customXml" Target="../customXml/item4.xml" /><Relationship Id="rId5" Type="http://schemas.openxmlformats.org/officeDocument/2006/relationships/worksheet" Target="worksheets/sheet3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https://nationalgridplc-my.sharepoint.com/personal/andrew_armani_us_nationalgrid_com/Documents/For%20Ryan/MA%20DPU%20Quarterly%20Report%2020-58-20-91/DPU%2020-58-20-91%20data%20Q3-2023%20w-data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CO Q4 23"/>
      <sheetName val="NANT Q4 2023"/>
      <sheetName val="MAG Q4 2023"/>
      <sheetName val="d.19 Low Income Rate New"/>
      <sheetName val="d6.CC Data "/>
      <sheetName val="B1.Revenues "/>
      <sheetName val="B3&amp;B4.WOs-Recov"/>
      <sheetName val="DPA 9 Data"/>
      <sheetName val="d7.LPCS"/>
      <sheetName val="d3.COMM Disconnect Notices"/>
      <sheetName val="d3.RESI Disconnect Not"/>
      <sheetName val="d5. Reconnect Fees"/>
      <sheetName val="D15-18 Amp (Galvin) "/>
      <sheetName val="From MA DPU ARrearage RPT"/>
      <sheetName val="D.21-24 DEPOSITS CSS"/>
    </sheetNames>
    <sheetDataSet>
      <sheetData sheetId="0"/>
      <sheetData sheetId="1"/>
      <sheetData sheetId="2"/>
      <sheetData sheetId="3"/>
      <sheetData sheetId="4"/>
      <sheetData sheetId="5">
        <row r="5">
          <cell r="D5">
            <v>149969270</v>
          </cell>
          <cell r="E5">
            <v>150227194</v>
          </cell>
          <cell r="F5">
            <v>185770211</v>
          </cell>
        </row>
        <row r="11">
          <cell r="D11">
            <v>15000430</v>
          </cell>
          <cell r="E11">
            <v>15287178</v>
          </cell>
          <cell r="F11">
            <v>19502119</v>
          </cell>
        </row>
        <row r="17">
          <cell r="D17">
            <v>155572916</v>
          </cell>
          <cell r="E17">
            <v>148227173</v>
          </cell>
          <cell r="F17">
            <v>157425494</v>
          </cell>
        </row>
        <row r="27">
          <cell r="D27">
            <v>2623306</v>
          </cell>
          <cell r="E27">
            <v>2196382</v>
          </cell>
          <cell r="F27">
            <v>2282364</v>
          </cell>
        </row>
        <row r="33">
          <cell r="D33">
            <v>16777</v>
          </cell>
          <cell r="E33">
            <v>17328</v>
          </cell>
          <cell r="F33">
            <v>24023</v>
          </cell>
        </row>
        <row r="39">
          <cell r="D39">
            <v>1218652</v>
          </cell>
          <cell r="E39">
            <v>1100885</v>
          </cell>
          <cell r="F39">
            <v>855146</v>
          </cell>
        </row>
        <row r="49">
          <cell r="D49">
            <v>29370065</v>
          </cell>
          <cell r="E49">
            <v>81392648</v>
          </cell>
          <cell r="F49">
            <v>178138407</v>
          </cell>
        </row>
        <row r="55">
          <cell r="D55">
            <v>3501596</v>
          </cell>
          <cell r="E55">
            <v>9471574</v>
          </cell>
          <cell r="F55">
            <v>21639612</v>
          </cell>
        </row>
        <row r="61">
          <cell r="D61">
            <v>23160350</v>
          </cell>
          <cell r="E61">
            <v>44240672</v>
          </cell>
          <cell r="F61">
            <v>93738761</v>
          </cell>
        </row>
      </sheetData>
      <sheetData sheetId="6">
        <row r="7">
          <cell r="H7">
            <v>6665552</v>
          </cell>
          <cell r="I7">
            <v>1277206.62</v>
          </cell>
          <cell r="L7">
            <v>2873867</v>
          </cell>
          <cell r="M7">
            <v>418715.82</v>
          </cell>
          <cell r="P7">
            <v>676632.939999999</v>
          </cell>
          <cell r="Q7">
            <v>276830.99</v>
          </cell>
        </row>
        <row r="8">
          <cell r="H8">
            <v>6164300</v>
          </cell>
          <cell r="I8">
            <v>867055.37</v>
          </cell>
          <cell r="L8">
            <v>2398522</v>
          </cell>
          <cell r="M8">
            <v>305630.98</v>
          </cell>
          <cell r="P8">
            <v>898051.17</v>
          </cell>
          <cell r="Q8">
            <v>147046.21</v>
          </cell>
        </row>
        <row r="9">
          <cell r="H9">
            <v>5785270</v>
          </cell>
          <cell r="I9">
            <v>699728.77</v>
          </cell>
          <cell r="L9">
            <v>2381775</v>
          </cell>
          <cell r="M9">
            <v>285265.42</v>
          </cell>
          <cell r="P9">
            <v>735855.33</v>
          </cell>
          <cell r="Q9">
            <v>295232.25</v>
          </cell>
        </row>
        <row r="14">
          <cell r="H14">
            <v>49006</v>
          </cell>
          <cell r="I14">
            <v>4064.77</v>
          </cell>
          <cell r="L14">
            <v>0</v>
          </cell>
          <cell r="M14">
            <v>6.03</v>
          </cell>
          <cell r="P14">
            <v>0.339999999996508</v>
          </cell>
          <cell r="Q14">
            <v>621.05</v>
          </cell>
        </row>
        <row r="15">
          <cell r="H15">
            <v>1346</v>
          </cell>
          <cell r="I15">
            <v>3077.05</v>
          </cell>
          <cell r="L15">
            <v>0</v>
          </cell>
          <cell r="M15">
            <v>50</v>
          </cell>
          <cell r="P15">
            <v>0.0499999999999545</v>
          </cell>
          <cell r="Q15">
            <v>0</v>
          </cell>
        </row>
        <row r="16">
          <cell r="H16">
            <v>4563</v>
          </cell>
          <cell r="I16">
            <v>1549.45</v>
          </cell>
          <cell r="L16">
            <v>0</v>
          </cell>
          <cell r="M16">
            <v>50</v>
          </cell>
          <cell r="P16">
            <v>-0.210000000000036</v>
          </cell>
          <cell r="Q16">
            <v>2.73000000000025</v>
          </cell>
        </row>
        <row r="21">
          <cell r="H21">
            <v>1954595.25</v>
          </cell>
          <cell r="I21">
            <v>216108.18</v>
          </cell>
          <cell r="L21">
            <v>1055733.12</v>
          </cell>
          <cell r="M21">
            <v>33295.62</v>
          </cell>
          <cell r="P21">
            <v>72493.4999999995</v>
          </cell>
          <cell r="Q21">
            <v>39216.51</v>
          </cell>
        </row>
        <row r="22">
          <cell r="H22">
            <v>2486939.49</v>
          </cell>
          <cell r="I22">
            <v>252947.88</v>
          </cell>
          <cell r="L22">
            <v>1431918.81</v>
          </cell>
          <cell r="M22">
            <v>30578.47</v>
          </cell>
          <cell r="P22">
            <v>-15832.6100000003</v>
          </cell>
          <cell r="Q22">
            <v>132845.6</v>
          </cell>
        </row>
        <row r="23">
          <cell r="H23">
            <v>2543276.95</v>
          </cell>
          <cell r="I23">
            <v>182455.35</v>
          </cell>
          <cell r="L23">
            <v>1217233.02</v>
          </cell>
          <cell r="M23">
            <v>28716.4</v>
          </cell>
          <cell r="P23">
            <v>453818.89</v>
          </cell>
          <cell r="Q23">
            <v>53654.21</v>
          </cell>
        </row>
      </sheetData>
      <sheetData sheetId="7"/>
      <sheetData sheetId="8"/>
      <sheetData sheetId="9">
        <row r="7">
          <cell r="O7">
            <v>1715</v>
          </cell>
          <cell r="P7">
            <v>1632</v>
          </cell>
          <cell r="Q7">
            <v>1302</v>
          </cell>
        </row>
        <row r="8">
          <cell r="O8">
            <v>6748</v>
          </cell>
          <cell r="P8">
            <v>5642</v>
          </cell>
          <cell r="Q8">
            <v>6186</v>
          </cell>
        </row>
        <row r="9">
          <cell r="O9">
            <v>46</v>
          </cell>
          <cell r="P9">
            <v>33</v>
          </cell>
          <cell r="Q9">
            <v>49</v>
          </cell>
        </row>
      </sheetData>
      <sheetData sheetId="10">
        <row r="5">
          <cell r="Q5">
            <v>69723</v>
          </cell>
          <cell r="R5">
            <v>22773</v>
          </cell>
          <cell r="S5">
            <v>4</v>
          </cell>
        </row>
        <row r="6">
          <cell r="Q6">
            <v>18666</v>
          </cell>
          <cell r="R6">
            <v>6419</v>
          </cell>
          <cell r="S6">
            <v>0</v>
          </cell>
        </row>
        <row r="7">
          <cell r="Q7">
            <v>331</v>
          </cell>
          <cell r="R7">
            <v>93</v>
          </cell>
          <cell r="S7">
            <v>0</v>
          </cell>
        </row>
        <row r="8">
          <cell r="Q8">
            <v>11</v>
          </cell>
          <cell r="R8">
            <v>3</v>
          </cell>
          <cell r="S8">
            <v>0</v>
          </cell>
        </row>
        <row r="9">
          <cell r="Q9">
            <v>7</v>
          </cell>
          <cell r="R9">
            <v>22</v>
          </cell>
          <cell r="S9">
            <v>38</v>
          </cell>
        </row>
        <row r="10">
          <cell r="Q10">
            <v>476</v>
          </cell>
          <cell r="R10">
            <v>174</v>
          </cell>
          <cell r="S10">
            <v>16</v>
          </cell>
        </row>
      </sheetData>
      <sheetData sheetId="11">
        <row r="22">
          <cell r="L22">
            <v>1019</v>
          </cell>
          <cell r="M22">
            <v>969</v>
          </cell>
          <cell r="N22">
            <v>952</v>
          </cell>
        </row>
        <row r="23">
          <cell r="L23">
            <v>150</v>
          </cell>
          <cell r="M23">
            <v>114</v>
          </cell>
          <cell r="N23">
            <v>119</v>
          </cell>
        </row>
        <row r="24">
          <cell r="L24">
            <v>52</v>
          </cell>
          <cell r="M24">
            <v>49</v>
          </cell>
          <cell r="N24">
            <v>39</v>
          </cell>
        </row>
        <row r="25">
          <cell r="L25">
            <v>3</v>
          </cell>
          <cell r="M25">
            <v>3</v>
          </cell>
          <cell r="N25">
            <v>2</v>
          </cell>
        </row>
        <row r="26">
          <cell r="L26">
            <v>0</v>
          </cell>
          <cell r="M26">
            <v>0</v>
          </cell>
          <cell r="N26">
            <v>0</v>
          </cell>
        </row>
        <row r="27">
          <cell r="L27">
            <v>0</v>
          </cell>
          <cell r="M27">
            <v>0</v>
          </cell>
          <cell r="N27">
            <v>1</v>
          </cell>
        </row>
      </sheetData>
      <sheetData sheetId="12">
        <row r="4">
          <cell r="C4">
            <v>569</v>
          </cell>
          <cell r="D4">
            <v>314</v>
          </cell>
          <cell r="E4">
            <v>248</v>
          </cell>
        </row>
        <row r="5">
          <cell r="C5">
            <v>2359</v>
          </cell>
          <cell r="D5">
            <v>1912</v>
          </cell>
          <cell r="E5">
            <v>12149</v>
          </cell>
        </row>
        <row r="6">
          <cell r="C6">
            <v>2929</v>
          </cell>
          <cell r="D6">
            <v>2822</v>
          </cell>
          <cell r="E6">
            <v>2596</v>
          </cell>
        </row>
        <row r="20">
          <cell r="C20">
            <v>140</v>
          </cell>
          <cell r="D20">
            <v>55</v>
          </cell>
          <cell r="E20">
            <v>55</v>
          </cell>
        </row>
        <row r="21">
          <cell r="C21">
            <v>463</v>
          </cell>
          <cell r="D21">
            <v>226</v>
          </cell>
          <cell r="E21">
            <v>128</v>
          </cell>
        </row>
        <row r="22">
          <cell r="C22">
            <v>149</v>
          </cell>
          <cell r="D22">
            <v>138</v>
          </cell>
          <cell r="E22">
            <v>197</v>
          </cell>
        </row>
      </sheetData>
      <sheetData sheetId="13">
        <row r="53">
          <cell r="B53">
            <v>997983</v>
          </cell>
          <cell r="C53">
            <v>1000273</v>
          </cell>
          <cell r="D53">
            <v>1002164</v>
          </cell>
          <cell r="E53">
            <v>12157</v>
          </cell>
          <cell r="F53">
            <v>12179</v>
          </cell>
          <cell r="G53">
            <v>12213</v>
          </cell>
          <cell r="H53">
            <v>795545</v>
          </cell>
          <cell r="I53">
            <v>797049</v>
          </cell>
          <cell r="J53">
            <v>798876</v>
          </cell>
        </row>
        <row r="54">
          <cell r="B54">
            <v>158005</v>
          </cell>
          <cell r="C54">
            <v>156980</v>
          </cell>
          <cell r="D54">
            <v>157049</v>
          </cell>
          <cell r="E54">
            <v>157</v>
          </cell>
          <cell r="F54">
            <v>157</v>
          </cell>
          <cell r="G54">
            <v>158</v>
          </cell>
          <cell r="H54">
            <v>90027</v>
          </cell>
          <cell r="I54">
            <v>90676</v>
          </cell>
          <cell r="J54">
            <v>90435</v>
          </cell>
        </row>
        <row r="58">
          <cell r="B58">
            <v>169501</v>
          </cell>
          <cell r="C58">
            <v>169662</v>
          </cell>
          <cell r="D58">
            <v>169821</v>
          </cell>
          <cell r="E58">
            <v>1692</v>
          </cell>
          <cell r="F58">
            <v>1687</v>
          </cell>
          <cell r="G58">
            <v>1692</v>
          </cell>
          <cell r="H58">
            <v>78260</v>
          </cell>
          <cell r="I58">
            <v>78825</v>
          </cell>
          <cell r="J58">
            <v>79094</v>
          </cell>
        </row>
        <row r="60">
          <cell r="B60">
            <v>21072890</v>
          </cell>
          <cell r="C60">
            <v>21648843</v>
          </cell>
          <cell r="D60">
            <v>15811828</v>
          </cell>
          <cell r="E60">
            <v>105434</v>
          </cell>
          <cell r="F60">
            <v>116457</v>
          </cell>
          <cell r="G60">
            <v>79756</v>
          </cell>
          <cell r="H60">
            <v>2453571</v>
          </cell>
          <cell r="I60">
            <v>2397309</v>
          </cell>
          <cell r="J60">
            <v>2746470</v>
          </cell>
        </row>
        <row r="61">
          <cell r="B61">
            <v>8367119</v>
          </cell>
          <cell r="C61">
            <v>8207044</v>
          </cell>
          <cell r="D61">
            <v>6282353</v>
          </cell>
          <cell r="E61">
            <v>4968</v>
          </cell>
          <cell r="F61">
            <v>4981</v>
          </cell>
          <cell r="G61">
            <v>4160</v>
          </cell>
          <cell r="H61">
            <v>1469173</v>
          </cell>
          <cell r="I61">
            <v>1241590</v>
          </cell>
          <cell r="J61">
            <v>1398796</v>
          </cell>
        </row>
        <row r="65">
          <cell r="B65">
            <v>10073084</v>
          </cell>
          <cell r="C65">
            <v>11000437</v>
          </cell>
          <cell r="D65">
            <v>9819177</v>
          </cell>
          <cell r="E65">
            <v>30481</v>
          </cell>
          <cell r="F65">
            <v>38053</v>
          </cell>
          <cell r="G65">
            <v>32653</v>
          </cell>
          <cell r="H65">
            <v>1570939</v>
          </cell>
          <cell r="I65">
            <v>1258405</v>
          </cell>
          <cell r="J65">
            <v>1472403</v>
          </cell>
        </row>
        <row r="67">
          <cell r="B67">
            <v>146202964</v>
          </cell>
          <cell r="C67">
            <v>151098481</v>
          </cell>
          <cell r="D67">
            <v>156586296</v>
          </cell>
          <cell r="E67">
            <v>431979</v>
          </cell>
          <cell r="F67">
            <v>470994</v>
          </cell>
          <cell r="G67">
            <v>494785</v>
          </cell>
          <cell r="H67">
            <v>62239751</v>
          </cell>
          <cell r="I67">
            <v>58994222</v>
          </cell>
          <cell r="J67">
            <v>57270156</v>
          </cell>
        </row>
        <row r="68">
          <cell r="B68">
            <v>94615870</v>
          </cell>
          <cell r="C68">
            <v>95140302</v>
          </cell>
          <cell r="D68">
            <v>96471997</v>
          </cell>
          <cell r="E68">
            <v>42418</v>
          </cell>
          <cell r="F68">
            <v>41376</v>
          </cell>
          <cell r="G68">
            <v>41962</v>
          </cell>
          <cell r="H68">
            <v>50084326</v>
          </cell>
          <cell r="I68">
            <v>49214186</v>
          </cell>
          <cell r="J68">
            <v>48697890</v>
          </cell>
        </row>
        <row r="72">
          <cell r="B72">
            <v>38853600</v>
          </cell>
          <cell r="C72">
            <v>40324153</v>
          </cell>
          <cell r="D72">
            <v>43460058</v>
          </cell>
          <cell r="E72">
            <v>29473</v>
          </cell>
          <cell r="F72">
            <v>36376</v>
          </cell>
          <cell r="G72">
            <v>52971</v>
          </cell>
          <cell r="H72">
            <v>11213200</v>
          </cell>
          <cell r="I72">
            <v>11006125</v>
          </cell>
          <cell r="J72">
            <v>10571616</v>
          </cell>
        </row>
        <row r="74">
          <cell r="B74">
            <v>203017387</v>
          </cell>
          <cell r="C74">
            <v>201626321</v>
          </cell>
          <cell r="D74">
            <v>199282340</v>
          </cell>
          <cell r="E74">
            <v>762272</v>
          </cell>
          <cell r="F74">
            <v>818806</v>
          </cell>
          <cell r="G74">
            <v>783295</v>
          </cell>
          <cell r="H74">
            <v>68958777</v>
          </cell>
          <cell r="I74">
            <v>66421198</v>
          </cell>
          <cell r="J74">
            <v>71087641</v>
          </cell>
        </row>
        <row r="75">
          <cell r="B75">
            <v>112675256</v>
          </cell>
          <cell r="C75">
            <v>111065990</v>
          </cell>
          <cell r="D75">
            <v>110673314</v>
          </cell>
          <cell r="E75">
            <v>54000</v>
          </cell>
          <cell r="F75">
            <v>52545</v>
          </cell>
          <cell r="G75">
            <v>52284</v>
          </cell>
          <cell r="H75">
            <v>52977017</v>
          </cell>
          <cell r="I75">
            <v>52137065</v>
          </cell>
          <cell r="J75">
            <v>53431645</v>
          </cell>
        </row>
        <row r="79">
          <cell r="B79">
            <v>72047603</v>
          </cell>
          <cell r="C79">
            <v>73599693</v>
          </cell>
          <cell r="D79">
            <v>74494704</v>
          </cell>
          <cell r="E79">
            <v>165374</v>
          </cell>
          <cell r="F79">
            <v>166349</v>
          </cell>
          <cell r="G79">
            <v>217255</v>
          </cell>
          <cell r="H79">
            <v>15381179</v>
          </cell>
          <cell r="I79">
            <v>15295186</v>
          </cell>
          <cell r="J79">
            <v>19270746</v>
          </cell>
        </row>
        <row r="81">
          <cell r="B81">
            <v>2077</v>
          </cell>
          <cell r="C81">
            <v>860</v>
          </cell>
          <cell r="D81">
            <v>187</v>
          </cell>
          <cell r="E81">
            <v>4</v>
          </cell>
          <cell r="F81">
            <v>0</v>
          </cell>
          <cell r="H81">
            <v>623</v>
          </cell>
          <cell r="I81">
            <v>269</v>
          </cell>
          <cell r="J81">
            <v>23</v>
          </cell>
        </row>
        <row r="82">
          <cell r="B82">
            <v>900</v>
          </cell>
          <cell r="C82">
            <v>437</v>
          </cell>
          <cell r="D82">
            <v>22</v>
          </cell>
          <cell r="E82">
            <v>0</v>
          </cell>
          <cell r="F82">
            <v>0</v>
          </cell>
          <cell r="H82">
            <v>484</v>
          </cell>
          <cell r="I82">
            <v>147</v>
          </cell>
          <cell r="J82">
            <v>0</v>
          </cell>
        </row>
        <row r="86">
          <cell r="B86">
            <v>91</v>
          </cell>
          <cell r="C86">
            <v>75</v>
          </cell>
          <cell r="D86">
            <v>43</v>
          </cell>
          <cell r="E86">
            <v>0</v>
          </cell>
          <cell r="F86">
            <v>0</v>
          </cell>
          <cell r="H86">
            <v>63</v>
          </cell>
          <cell r="I86">
            <v>64</v>
          </cell>
          <cell r="J86">
            <v>23</v>
          </cell>
        </row>
        <row r="88">
          <cell r="B88">
            <v>2148</v>
          </cell>
          <cell r="C88">
            <v>1033</v>
          </cell>
          <cell r="D88">
            <v>240</v>
          </cell>
          <cell r="E88">
            <v>8</v>
          </cell>
          <cell r="F88">
            <v>1</v>
          </cell>
          <cell r="G88">
            <v>0</v>
          </cell>
          <cell r="H88">
            <v>546</v>
          </cell>
          <cell r="I88">
            <v>355</v>
          </cell>
          <cell r="J88">
            <v>69</v>
          </cell>
        </row>
        <row r="89">
          <cell r="B89">
            <v>944</v>
          </cell>
          <cell r="C89">
            <v>489</v>
          </cell>
          <cell r="D89">
            <v>29</v>
          </cell>
          <cell r="E89">
            <v>0</v>
          </cell>
          <cell r="F89">
            <v>0</v>
          </cell>
          <cell r="G89">
            <v>0</v>
          </cell>
          <cell r="H89">
            <v>446</v>
          </cell>
          <cell r="I89">
            <v>246</v>
          </cell>
          <cell r="J89">
            <v>28</v>
          </cell>
        </row>
        <row r="93">
          <cell r="B93">
            <v>78</v>
          </cell>
          <cell r="C93">
            <v>101</v>
          </cell>
          <cell r="D93">
            <v>36</v>
          </cell>
          <cell r="E93">
            <v>0</v>
          </cell>
          <cell r="F93">
            <v>0</v>
          </cell>
          <cell r="G93">
            <v>0</v>
          </cell>
          <cell r="H93">
            <v>66</v>
          </cell>
          <cell r="I93">
            <v>109</v>
          </cell>
          <cell r="J93">
            <v>35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6D31DEE-3B48-43D2-BDA1-6E42712961AE}">
  <dimension ref="A1:FB48"/>
  <sheetViews>
    <sheetView tabSelected="1" zoomScale="80" zoomScaleNormal="80" workbookViewId="0" topLeftCell="A1"/>
  </sheetViews>
  <sheetFormatPr defaultRowHeight="15"/>
  <cols>
    <col min="1" max="1" width="125.714285714286" customWidth="1"/>
    <col min="2" max="2" width="27.5714285714286" customWidth="1"/>
    <col min="3" max="3" width="22.7142857142857" customWidth="1"/>
    <col min="4" max="4" width="27.2857142857143" customWidth="1"/>
    <col min="5" max="5" width="27.5714285714286" style="40" customWidth="1"/>
    <col min="6" max="6" width="22.7142857142857" style="40" customWidth="1"/>
    <col min="7" max="7" width="27.2857142857143" style="40" customWidth="1"/>
    <col min="8" max="8" width="27.5714285714286" style="54" customWidth="1"/>
    <col min="9" max="9" width="22.7142857142857" style="54" customWidth="1"/>
    <col min="10" max="10" width="27.2857142857143" style="54" customWidth="1"/>
  </cols>
  <sheetData>
    <row r="1" spans="2:10" ht="15.75" thickBot="1">
      <c r="B1" s="82">
        <v>45200</v>
      </c>
      <c r="C1" s="83"/>
      <c r="D1" s="83"/>
      <c r="E1" s="84">
        <v>45231</v>
      </c>
      <c r="F1" s="85"/>
      <c r="G1" s="85"/>
      <c r="H1" s="86">
        <v>45261</v>
      </c>
      <c r="I1" s="87"/>
      <c r="J1" s="87"/>
    </row>
    <row r="2" spans="1:10" ht="30.75" thickBot="1">
      <c r="A2" s="1" t="s">
        <v>0</v>
      </c>
      <c r="B2" s="2" t="s">
        <v>1</v>
      </c>
      <c r="C2" s="3" t="s">
        <v>2</v>
      </c>
      <c r="D2" s="2" t="s">
        <v>3</v>
      </c>
      <c r="E2" s="4" t="s">
        <v>1</v>
      </c>
      <c r="F2" s="5" t="s">
        <v>2</v>
      </c>
      <c r="G2" s="4" t="s">
        <v>3</v>
      </c>
      <c r="H2" s="6" t="s">
        <v>1</v>
      </c>
      <c r="I2" s="7" t="s">
        <v>2</v>
      </c>
      <c r="J2" s="6" t="s">
        <v>3</v>
      </c>
    </row>
    <row r="3" spans="1:10" ht="30.75" thickBot="1">
      <c r="A3" s="8" t="s">
        <v>4</v>
      </c>
      <c r="B3" s="9"/>
      <c r="C3" s="9"/>
      <c r="D3" s="9"/>
      <c r="E3" s="9"/>
      <c r="F3" s="9"/>
      <c r="G3" s="9"/>
      <c r="H3" s="9"/>
      <c r="I3" s="9"/>
      <c r="J3" s="9"/>
    </row>
    <row r="4" spans="1:10" ht="15.75" thickBot="1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0" ht="15.75" thickBot="1">
      <c r="A5" s="11" t="s">
        <v>5</v>
      </c>
      <c r="B5" s="9"/>
      <c r="C5" s="9"/>
      <c r="D5" s="9"/>
      <c r="E5" s="9"/>
      <c r="F5" s="9"/>
      <c r="G5" s="9"/>
      <c r="H5" s="9"/>
      <c r="I5" s="9"/>
      <c r="J5" s="9"/>
    </row>
    <row r="6" spans="1:10" ht="15.6" customHeight="1">
      <c r="A6" s="10" t="s">
        <v>6</v>
      </c>
      <c r="B6" s="12">
        <f>'[1]B1.Revenues '!D5</f>
        <v>149969270</v>
      </c>
      <c r="C6" s="12">
        <f>'[1]B1.Revenues '!D11</f>
        <v>15000430</v>
      </c>
      <c r="D6" s="12">
        <f>'[1]B1.Revenues '!D17</f>
        <v>155572916</v>
      </c>
      <c r="E6" s="13">
        <f>'[1]B1.Revenues '!E5</f>
        <v>150227194</v>
      </c>
      <c r="F6" s="13">
        <f>'[1]B1.Revenues '!E11</f>
        <v>15287178</v>
      </c>
      <c r="G6" s="13">
        <f>'[1]B1.Revenues '!E17</f>
        <v>148227173</v>
      </c>
      <c r="H6" s="14">
        <f>'[1]B1.Revenues '!F5</f>
        <v>185770211</v>
      </c>
      <c r="I6" s="14">
        <f>'[1]B1.Revenues '!F11</f>
        <v>19502119</v>
      </c>
      <c r="J6" s="14">
        <f>'[1]B1.Revenues '!F17</f>
        <v>157425494</v>
      </c>
    </row>
    <row r="7" spans="1:10" ht="15">
      <c r="A7" s="10" t="s">
        <v>7</v>
      </c>
      <c r="B7" s="88"/>
      <c r="C7" s="88"/>
      <c r="D7" s="88"/>
      <c r="E7" s="88"/>
      <c r="F7" s="88"/>
      <c r="G7" s="88"/>
      <c r="H7" s="88"/>
      <c r="I7" s="88"/>
      <c r="J7" s="88"/>
    </row>
    <row r="8" spans="1:10" ht="15">
      <c r="A8" s="77" t="s">
        <v>8</v>
      </c>
      <c r="B8" s="12">
        <f>'[1]From MA DPU ARrearage RPT'!B60</f>
        <v>21072890</v>
      </c>
      <c r="C8" s="12">
        <f>'[1]From MA DPU ARrearage RPT'!B61</f>
        <v>8367119</v>
      </c>
      <c r="D8" s="15">
        <f>'[1]From MA DPU ARrearage RPT'!B65</f>
        <v>10073084</v>
      </c>
      <c r="E8" s="16">
        <f>'[1]From MA DPU ARrearage RPT'!C60</f>
        <v>21648843</v>
      </c>
      <c r="F8" s="16">
        <f>'[1]From MA DPU ARrearage RPT'!C61</f>
        <v>8207044</v>
      </c>
      <c r="G8" s="17">
        <f>'[1]From MA DPU ARrearage RPT'!C65</f>
        <v>11000437</v>
      </c>
      <c r="H8" s="14">
        <f>'[1]From MA DPU ARrearage RPT'!D60</f>
        <v>15811828</v>
      </c>
      <c r="I8" s="14">
        <f>'[1]From MA DPU ARrearage RPT'!D61</f>
        <v>6282353</v>
      </c>
      <c r="J8" s="14">
        <f>'[1]From MA DPU ARrearage RPT'!D65</f>
        <v>9819177</v>
      </c>
    </row>
    <row r="9" spans="1:10" ht="15">
      <c r="A9" s="77" t="s">
        <v>9</v>
      </c>
      <c r="B9" s="12">
        <f>'[1]From MA DPU ARrearage RPT'!B67</f>
        <v>146202964</v>
      </c>
      <c r="C9" s="12">
        <f>'[1]From MA DPU ARrearage RPT'!B68</f>
        <v>94615870</v>
      </c>
      <c r="D9" s="15">
        <f>'[1]From MA DPU ARrearage RPT'!B72</f>
        <v>38853600</v>
      </c>
      <c r="E9" s="16">
        <f>'[1]From MA DPU ARrearage RPT'!C67</f>
        <v>151098481</v>
      </c>
      <c r="F9" s="16">
        <f>'[1]From MA DPU ARrearage RPT'!C68</f>
        <v>95140302</v>
      </c>
      <c r="G9" s="17">
        <f>'[1]From MA DPU ARrearage RPT'!C72</f>
        <v>40324153</v>
      </c>
      <c r="H9" s="14">
        <f>'[1]From MA DPU ARrearage RPT'!D67</f>
        <v>156586296</v>
      </c>
      <c r="I9" s="18">
        <f>'[1]From MA DPU ARrearage RPT'!D68</f>
        <v>96471997</v>
      </c>
      <c r="J9" s="19">
        <f>'[1]From MA DPU ARrearage RPT'!D72</f>
        <v>43460058</v>
      </c>
    </row>
    <row r="10" spans="1:10" ht="15">
      <c r="A10" s="77" t="s">
        <v>10</v>
      </c>
      <c r="B10" s="15">
        <f>'[1]From MA DPU ARrearage RPT'!B74</f>
        <v>203017387</v>
      </c>
      <c r="C10" s="15">
        <f>'[1]From MA DPU ARrearage RPT'!B75</f>
        <v>112675256</v>
      </c>
      <c r="D10" s="15">
        <f>'[1]From MA DPU ARrearage RPT'!B79</f>
        <v>72047603</v>
      </c>
      <c r="E10" s="16">
        <f>'[1]From MA DPU ARrearage RPT'!C74</f>
        <v>201626321</v>
      </c>
      <c r="F10" s="16">
        <f>'[1]From MA DPU ARrearage RPT'!C75</f>
        <v>111065990</v>
      </c>
      <c r="G10" s="17">
        <f>'[1]From MA DPU ARrearage RPT'!C79</f>
        <v>73599693</v>
      </c>
      <c r="H10" s="14">
        <f>'[1]From MA DPU ARrearage RPT'!D74</f>
        <v>199282340</v>
      </c>
      <c r="I10" s="14">
        <f>'[1]From MA DPU ARrearage RPT'!D75</f>
        <v>110673314</v>
      </c>
      <c r="J10" s="19">
        <f>'[1]From MA DPU ARrearage RPT'!D79</f>
        <v>74494704</v>
      </c>
    </row>
    <row r="11" spans="1:10" ht="15">
      <c r="A11" s="10" t="s">
        <v>11</v>
      </c>
      <c r="B11" s="20">
        <f>'[1]B3&amp;B4.WOs-Recov'!H7</f>
        <v>6665552</v>
      </c>
      <c r="C11" s="20">
        <f>'[1]B3&amp;B4.WOs-Recov'!L7</f>
        <v>2873867</v>
      </c>
      <c r="D11" s="21">
        <f>'[1]B3&amp;B4.WOs-Recov'!P7</f>
        <v>676632.93999999948</v>
      </c>
      <c r="E11" s="22">
        <f>'[1]B3&amp;B4.WOs-Recov'!H8</f>
        <v>6164300</v>
      </c>
      <c r="F11" s="22">
        <f>'[1]B3&amp;B4.WOs-Recov'!L8</f>
        <v>2398522</v>
      </c>
      <c r="G11" s="23">
        <f>'[1]B3&amp;B4.WOs-Recov'!P8</f>
        <v>898051.16999999993</v>
      </c>
      <c r="H11" s="14">
        <f>'[1]B3&amp;B4.WOs-Recov'!H9</f>
        <v>5785270</v>
      </c>
      <c r="I11" s="19">
        <f>'[1]B3&amp;B4.WOs-Recov'!L9</f>
        <v>2381775</v>
      </c>
      <c r="J11" s="24">
        <f>'[1]B3&amp;B4.WOs-Recov'!P9</f>
        <v>735855.33000000007</v>
      </c>
    </row>
    <row r="12" spans="1:10" ht="15">
      <c r="A12" s="10" t="s">
        <v>12</v>
      </c>
      <c r="B12" s="20">
        <f>'[1]B3&amp;B4.WOs-Recov'!I7</f>
        <v>1277206.6199999996</v>
      </c>
      <c r="C12" s="20">
        <f>'[1]B3&amp;B4.WOs-Recov'!M7</f>
        <v>418715.82000000001</v>
      </c>
      <c r="D12" s="15">
        <f>'[1]B3&amp;B4.WOs-Recov'!Q7</f>
        <v>276830.99000000022</v>
      </c>
      <c r="E12" s="22">
        <f>'[1]B3&amp;B4.WOs-Recov'!I8</f>
        <v>867055.36999999988</v>
      </c>
      <c r="F12" s="22">
        <f>'[1]B3&amp;B4.WOs-Recov'!M8</f>
        <v>305630.97999999998</v>
      </c>
      <c r="G12" s="17">
        <f>'[1]B3&amp;B4.WOs-Recov'!Q8</f>
        <v>147046.2100000002</v>
      </c>
      <c r="H12" s="19">
        <f>'[1]B3&amp;B4.WOs-Recov'!I9</f>
        <v>699728.77000000002</v>
      </c>
      <c r="I12" s="19">
        <f>'[1]B3&amp;B4.WOs-Recov'!M9</f>
        <v>285265.41999999998</v>
      </c>
      <c r="J12" s="25">
        <f>'[1]B3&amp;B4.WOs-Recov'!Q9</f>
        <v>295232.25</v>
      </c>
    </row>
    <row r="13" spans="2:148" s="26" customFormat="1" ht="15.75" thickBot="1">
      <c r="B13" s="89"/>
      <c r="C13" s="89"/>
      <c r="D13" s="89"/>
      <c r="E13" s="89"/>
      <c r="F13" s="89"/>
      <c r="G13" s="89"/>
      <c r="H13" s="89"/>
      <c r="I13" s="89"/>
      <c r="J13" s="89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</row>
    <row r="14" spans="1:10" ht="15.75" thickBot="1">
      <c r="A14" s="27" t="s">
        <v>13</v>
      </c>
      <c r="B14" s="28"/>
      <c r="C14" s="28"/>
      <c r="D14" s="28"/>
      <c r="E14" s="29"/>
      <c r="F14" s="29"/>
      <c r="G14" s="29"/>
      <c r="H14" s="30"/>
      <c r="I14" s="30"/>
      <c r="J14" s="30"/>
    </row>
    <row r="15" spans="1:10" ht="47.45" customHeight="1">
      <c r="A15" s="31" t="s">
        <v>14</v>
      </c>
      <c r="B15" s="79" t="s">
        <v>15</v>
      </c>
      <c r="C15" s="80"/>
      <c r="D15" s="80"/>
      <c r="E15" s="80"/>
      <c r="F15" s="80"/>
      <c r="G15" s="80"/>
      <c r="H15" s="80"/>
      <c r="I15" s="80"/>
      <c r="J15" s="81"/>
    </row>
    <row r="16" spans="1:10" ht="75.6" customHeight="1">
      <c r="A16" s="31" t="s">
        <v>16</v>
      </c>
      <c r="B16" s="79" t="s">
        <v>17</v>
      </c>
      <c r="C16" s="80"/>
      <c r="D16" s="80"/>
      <c r="E16" s="80"/>
      <c r="F16" s="80"/>
      <c r="G16" s="80"/>
      <c r="H16" s="80"/>
      <c r="I16" s="80"/>
      <c r="J16" s="81"/>
    </row>
    <row r="17" spans="1:10" ht="25.9" customHeight="1">
      <c r="A17" s="31" t="s">
        <v>18</v>
      </c>
      <c r="B17" s="79" t="s">
        <v>19</v>
      </c>
      <c r="C17" s="80"/>
      <c r="D17" s="80"/>
      <c r="E17" s="80"/>
      <c r="F17" s="80"/>
      <c r="G17" s="80"/>
      <c r="H17" s="80"/>
      <c r="I17" s="80"/>
      <c r="J17" s="81"/>
    </row>
    <row r="18" spans="1:10" ht="32.45" customHeight="1">
      <c r="A18" s="31" t="s">
        <v>20</v>
      </c>
      <c r="B18" s="90" t="s">
        <v>21</v>
      </c>
      <c r="C18" s="91"/>
      <c r="D18" s="91"/>
      <c r="E18" s="91"/>
      <c r="F18" s="91"/>
      <c r="G18" s="91"/>
      <c r="H18" s="91"/>
      <c r="I18" s="91"/>
      <c r="J18" s="92"/>
    </row>
    <row r="19" spans="1:158" s="26" customFormat="1" ht="15.75" thickBot="1">
      <c r="A19" s="32"/>
      <c r="B19" s="33"/>
      <c r="C19" s="33"/>
      <c r="D19" s="33"/>
      <c r="E19" s="33"/>
      <c r="F19" s="33"/>
      <c r="G19" s="33"/>
      <c r="H19" s="33"/>
      <c r="I19" s="33"/>
      <c r="J19" s="33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</row>
    <row r="20" spans="1:10" ht="15.75" thickBot="1">
      <c r="A20" s="27" t="s">
        <v>22</v>
      </c>
      <c r="B20" s="34"/>
      <c r="C20" s="34"/>
      <c r="D20" s="34"/>
      <c r="E20" s="34"/>
      <c r="F20" s="34"/>
      <c r="G20" s="34"/>
      <c r="H20" s="34"/>
      <c r="I20" s="34"/>
      <c r="J20" s="34"/>
    </row>
    <row r="21" spans="1:10" ht="15">
      <c r="A21" s="10" t="s">
        <v>23</v>
      </c>
      <c r="B21" s="35">
        <f>'[1]From MA DPU ARrearage RPT'!B53</f>
        <v>997983</v>
      </c>
      <c r="C21" s="35">
        <f>'[1]From MA DPU ARrearage RPT'!B54</f>
        <v>158005</v>
      </c>
      <c r="D21" s="35">
        <f>'[1]From MA DPU ARrearage RPT'!B58</f>
        <v>169501</v>
      </c>
      <c r="E21" s="36">
        <f>'[1]From MA DPU ARrearage RPT'!C53</f>
        <v>1000273</v>
      </c>
      <c r="F21" s="37">
        <f>'[1]From MA DPU ARrearage RPT'!C54</f>
        <v>156980</v>
      </c>
      <c r="G21" s="37">
        <f>'[1]From MA DPU ARrearage RPT'!C58</f>
        <v>169662</v>
      </c>
      <c r="H21" s="38">
        <f>'[1]From MA DPU ARrearage RPT'!D53</f>
        <v>1002164</v>
      </c>
      <c r="I21" s="38">
        <f>'[1]From MA DPU ARrearage RPT'!D54</f>
        <v>157049</v>
      </c>
      <c r="J21" s="39">
        <f>'[1]From MA DPU ARrearage RPT'!D58</f>
        <v>169821</v>
      </c>
    </row>
    <row r="22" spans="1:10" ht="15">
      <c r="A22" s="10" t="s">
        <v>24</v>
      </c>
      <c r="B22" s="35">
        <f>'[1]From MA DPU ARrearage RPT'!B81</f>
        <v>2077</v>
      </c>
      <c r="C22" s="35">
        <f>'[1]From MA DPU ARrearage RPT'!B82</f>
        <v>900</v>
      </c>
      <c r="D22" s="35">
        <f>'[1]From MA DPU ARrearage RPT'!B86</f>
        <v>91</v>
      </c>
      <c r="E22" s="37">
        <f>'[1]From MA DPU ARrearage RPT'!C81</f>
        <v>860</v>
      </c>
      <c r="F22" s="40">
        <f>'[1]From MA DPU ARrearage RPT'!C82</f>
        <v>437</v>
      </c>
      <c r="G22" s="37">
        <f>'[1]From MA DPU ARrearage RPT'!C86</f>
        <v>75</v>
      </c>
      <c r="H22" s="38">
        <f>'[1]From MA DPU ARrearage RPT'!D81</f>
        <v>187</v>
      </c>
      <c r="I22" s="38">
        <f>'[1]From MA DPU ARrearage RPT'!D82</f>
        <v>22</v>
      </c>
      <c r="J22" s="38">
        <f>'[1]From MA DPU ARrearage RPT'!D86</f>
        <v>43</v>
      </c>
    </row>
    <row r="23" spans="1:10" ht="15">
      <c r="A23" s="10" t="s">
        <v>25</v>
      </c>
      <c r="B23" s="41">
        <f>'[1]d3.RESI Disconnect Not'!Q5</f>
        <v>69723</v>
      </c>
      <c r="C23" s="41">
        <f>'[1]d3.RESI Disconnect Not'!Q6</f>
        <v>18666</v>
      </c>
      <c r="D23" s="42">
        <f>'[1]d3.COMM Disconnect Notices'!O8</f>
        <v>6748</v>
      </c>
      <c r="E23" s="43">
        <f>'[1]d3.RESI Disconnect Not'!R5</f>
        <v>22773</v>
      </c>
      <c r="F23" s="43">
        <f>'[1]d3.RESI Disconnect Not'!R6</f>
        <v>6419</v>
      </c>
      <c r="G23" s="43">
        <f>'[1]d3.COMM Disconnect Notices'!P8</f>
        <v>5642</v>
      </c>
      <c r="H23" s="39">
        <f>'[1]d3.RESI Disconnect Not'!S5</f>
        <v>4</v>
      </c>
      <c r="I23" s="39">
        <f>'[1]d3.RESI Disconnect Not'!S6</f>
        <v>0</v>
      </c>
      <c r="J23" s="39">
        <f>'[1]d3.COMM Disconnect Notices'!Q8</f>
        <v>6186</v>
      </c>
    </row>
    <row r="24" spans="1:10" ht="15">
      <c r="A24" s="10" t="s">
        <v>26</v>
      </c>
      <c r="B24" s="35">
        <f>'[1]From MA DPU ARrearage RPT'!B88</f>
        <v>2148</v>
      </c>
      <c r="C24" s="35">
        <f>'[1]From MA DPU ARrearage RPT'!B89</f>
        <v>944</v>
      </c>
      <c r="D24" s="35">
        <f>'[1]From MA DPU ARrearage RPT'!B93</f>
        <v>78</v>
      </c>
      <c r="E24" s="37">
        <f>'[1]From MA DPU ARrearage RPT'!C88</f>
        <v>1033</v>
      </c>
      <c r="F24" s="37">
        <f>'[1]From MA DPU ARrearage RPT'!C89</f>
        <v>489</v>
      </c>
      <c r="G24" s="37">
        <f>'[1]From MA DPU ARrearage RPT'!C93</f>
        <v>101</v>
      </c>
      <c r="H24" s="38">
        <f>'[1]From MA DPU ARrearage RPT'!D88</f>
        <v>240</v>
      </c>
      <c r="I24" s="38">
        <f>'[1]From MA DPU ARrearage RPT'!D89</f>
        <v>29</v>
      </c>
      <c r="J24" s="38">
        <f>'[1]From MA DPU ARrearage RPT'!D93</f>
        <v>36</v>
      </c>
    </row>
    <row r="25" spans="1:10" ht="24.6" customHeight="1">
      <c r="A25" s="10" t="s">
        <v>27</v>
      </c>
      <c r="B25" s="44">
        <f>'[1]d5. Reconnect Fees'!L22</f>
        <v>1019</v>
      </c>
      <c r="C25" s="44">
        <f>'[1]d5. Reconnect Fees'!L23</f>
        <v>150</v>
      </c>
      <c r="D25" s="44">
        <f>'[1]d5. Reconnect Fees'!L24</f>
        <v>52</v>
      </c>
      <c r="E25" s="45">
        <f>'[1]d5. Reconnect Fees'!M22</f>
        <v>969</v>
      </c>
      <c r="F25" s="45">
        <f>'[1]d5. Reconnect Fees'!M23</f>
        <v>114</v>
      </c>
      <c r="G25" s="45">
        <f>'[1]d5. Reconnect Fees'!M24</f>
        <v>49</v>
      </c>
      <c r="H25" s="46">
        <f>'[1]d5. Reconnect Fees'!N22</f>
        <v>952</v>
      </c>
      <c r="I25" s="46">
        <f>'[1]d5. Reconnect Fees'!N23</f>
        <v>119</v>
      </c>
      <c r="J25" s="46">
        <f>'[1]d5. Reconnect Fees'!N24</f>
        <v>39</v>
      </c>
    </row>
    <row r="26" spans="1:10" ht="31.9" customHeight="1">
      <c r="A26" s="10" t="s">
        <v>28</v>
      </c>
      <c r="B26" s="42">
        <v>65331</v>
      </c>
      <c r="C26" s="42">
        <v>19715</v>
      </c>
      <c r="D26" s="42">
        <v>2391</v>
      </c>
      <c r="E26" s="47">
        <v>62663</v>
      </c>
      <c r="F26" s="47">
        <v>18966</v>
      </c>
      <c r="G26" s="47">
        <v>2543</v>
      </c>
      <c r="H26" s="48">
        <v>66260</v>
      </c>
      <c r="I26" s="48">
        <v>18040</v>
      </c>
      <c r="J26" s="48">
        <v>2590</v>
      </c>
    </row>
    <row r="27" spans="1:10" ht="31.9" customHeight="1">
      <c r="A27" s="10" t="s">
        <v>29</v>
      </c>
      <c r="B27" s="49" t="s">
        <v>30</v>
      </c>
      <c r="C27" s="49" t="s">
        <v>30</v>
      </c>
      <c r="D27" s="49">
        <v>89398</v>
      </c>
      <c r="E27" s="50" t="s">
        <v>30</v>
      </c>
      <c r="F27" s="50" t="s">
        <v>30</v>
      </c>
      <c r="G27" s="50">
        <v>87618</v>
      </c>
      <c r="H27" s="51" t="s">
        <v>30</v>
      </c>
      <c r="I27" s="51" t="s">
        <v>30</v>
      </c>
      <c r="J27" s="51">
        <v>76055</v>
      </c>
    </row>
    <row r="28" spans="1:10" ht="28.15" customHeight="1">
      <c r="A28" s="78" t="s">
        <v>31</v>
      </c>
      <c r="B28" s="41">
        <v>35099</v>
      </c>
      <c r="C28" s="52">
        <v>29334</v>
      </c>
      <c r="D28" s="41">
        <v>1983</v>
      </c>
      <c r="E28" s="43">
        <v>35165</v>
      </c>
      <c r="F28" s="53">
        <v>28784</v>
      </c>
      <c r="G28" s="43">
        <v>1895</v>
      </c>
      <c r="H28" s="54">
        <v>33525</v>
      </c>
      <c r="I28" s="51">
        <v>27069</v>
      </c>
      <c r="J28" s="51">
        <v>1820</v>
      </c>
    </row>
    <row r="29" spans="1:10" ht="15">
      <c r="A29" s="10" t="s">
        <v>32</v>
      </c>
      <c r="B29" s="41">
        <v>2037</v>
      </c>
      <c r="C29" s="41">
        <v>1187</v>
      </c>
      <c r="D29" s="41">
        <v>158</v>
      </c>
      <c r="E29" s="43">
        <v>1993</v>
      </c>
      <c r="F29" s="43">
        <v>846</v>
      </c>
      <c r="G29" s="43">
        <v>133</v>
      </c>
      <c r="H29" s="51">
        <v>2020</v>
      </c>
      <c r="I29" s="51">
        <v>595</v>
      </c>
      <c r="J29" s="51">
        <v>120</v>
      </c>
    </row>
    <row r="30" spans="1:10" ht="15">
      <c r="A30" s="10" t="s">
        <v>33</v>
      </c>
      <c r="B30" s="41">
        <v>11174</v>
      </c>
      <c r="C30" s="41">
        <v>6841</v>
      </c>
      <c r="D30" s="41">
        <v>534</v>
      </c>
      <c r="E30" s="43">
        <v>8989</v>
      </c>
      <c r="F30" s="43">
        <v>5230</v>
      </c>
      <c r="G30" s="43">
        <v>503</v>
      </c>
      <c r="H30" s="54">
        <v>8799</v>
      </c>
      <c r="I30" s="55">
        <v>12929</v>
      </c>
      <c r="J30" s="55">
        <v>481</v>
      </c>
    </row>
    <row r="31" spans="1:10" ht="15">
      <c r="A31" s="10" t="s">
        <v>34</v>
      </c>
      <c r="B31" s="93" t="s">
        <v>30</v>
      </c>
      <c r="C31" s="94"/>
      <c r="D31" s="95"/>
      <c r="E31" s="96" t="s">
        <v>30</v>
      </c>
      <c r="F31" s="97"/>
      <c r="G31" s="98"/>
      <c r="H31" s="99" t="s">
        <v>30</v>
      </c>
      <c r="I31" s="100"/>
      <c r="J31" s="101"/>
    </row>
    <row r="32" spans="1:10" ht="15">
      <c r="A32" s="10" t="s">
        <v>35</v>
      </c>
      <c r="B32" s="49">
        <v>15240</v>
      </c>
      <c r="C32" s="49">
        <v>14346</v>
      </c>
      <c r="D32" s="102" t="s">
        <v>36</v>
      </c>
      <c r="E32" s="50">
        <v>15252</v>
      </c>
      <c r="F32" s="50">
        <v>14632</v>
      </c>
      <c r="G32" s="103" t="s">
        <v>36</v>
      </c>
      <c r="H32" s="51">
        <v>15064</v>
      </c>
      <c r="I32" s="51">
        <v>14374</v>
      </c>
      <c r="J32" s="104" t="s">
        <v>30</v>
      </c>
    </row>
    <row r="33" spans="1:10" ht="15">
      <c r="A33" s="10" t="s">
        <v>37</v>
      </c>
      <c r="B33" s="49">
        <v>758</v>
      </c>
      <c r="C33" s="49">
        <v>1923</v>
      </c>
      <c r="D33" s="102"/>
      <c r="E33" s="50">
        <v>728</v>
      </c>
      <c r="F33" s="50">
        <v>2149</v>
      </c>
      <c r="G33" s="103"/>
      <c r="H33" s="51">
        <v>562</v>
      </c>
      <c r="I33" s="51">
        <v>1464</v>
      </c>
      <c r="J33" s="104"/>
    </row>
    <row r="34" spans="1:10" ht="15">
      <c r="A34" s="10" t="s">
        <v>38</v>
      </c>
      <c r="B34" s="49">
        <v>783</v>
      </c>
      <c r="C34" s="49">
        <v>2107</v>
      </c>
      <c r="D34" s="102"/>
      <c r="E34" s="50">
        <v>655</v>
      </c>
      <c r="F34" s="50">
        <v>2033</v>
      </c>
      <c r="G34" s="103"/>
      <c r="H34" s="51">
        <v>442</v>
      </c>
      <c r="I34" s="51">
        <v>900</v>
      </c>
      <c r="J34" s="104"/>
    </row>
    <row r="35" spans="1:10" ht="15.75">
      <c r="A35" s="10" t="s">
        <v>39</v>
      </c>
      <c r="B35" s="49" t="s">
        <v>36</v>
      </c>
      <c r="C35" s="56">
        <f>'[1]D15-18 Amp (Galvin) '!C4</f>
        <v>569</v>
      </c>
      <c r="D35" s="102"/>
      <c r="E35" s="50" t="s">
        <v>36</v>
      </c>
      <c r="F35" s="57">
        <f>'[1]D15-18 Amp (Galvin) '!D4</f>
        <v>314</v>
      </c>
      <c r="G35" s="103"/>
      <c r="H35" s="51" t="s">
        <v>36</v>
      </c>
      <c r="I35" s="58">
        <f>'[1]D15-18 Amp (Galvin) '!E4</f>
        <v>248</v>
      </c>
      <c r="J35" s="104"/>
    </row>
    <row r="36" spans="1:10" ht="15.75">
      <c r="A36" s="10" t="s">
        <v>40</v>
      </c>
      <c r="B36" s="49" t="s">
        <v>36</v>
      </c>
      <c r="C36" s="56">
        <f>'[1]D15-18 Amp (Galvin) '!C5</f>
        <v>2359</v>
      </c>
      <c r="D36" s="102"/>
      <c r="E36" s="50" t="s">
        <v>36</v>
      </c>
      <c r="F36" s="57">
        <f>'[1]D15-18 Amp (Galvin) '!D5</f>
        <v>1912</v>
      </c>
      <c r="G36" s="103"/>
      <c r="H36" s="51" t="s">
        <v>36</v>
      </c>
      <c r="I36" s="58">
        <f>'[1]D15-18 Amp (Galvin) '!E5</f>
        <v>12149</v>
      </c>
      <c r="J36" s="104"/>
    </row>
    <row r="37" spans="1:10" ht="15">
      <c r="A37" s="10" t="s">
        <v>41</v>
      </c>
      <c r="B37" s="49" t="s">
        <v>36</v>
      </c>
      <c r="C37" s="49" t="s">
        <v>36</v>
      </c>
      <c r="D37" s="102"/>
      <c r="E37" s="50" t="s">
        <v>36</v>
      </c>
      <c r="F37" s="50" t="s">
        <v>36</v>
      </c>
      <c r="G37" s="103"/>
      <c r="H37" s="51" t="s">
        <v>36</v>
      </c>
      <c r="I37" s="51" t="s">
        <v>36</v>
      </c>
      <c r="J37" s="104"/>
    </row>
    <row r="38" spans="1:10" ht="15.75">
      <c r="A38" s="10" t="s">
        <v>42</v>
      </c>
      <c r="B38" s="49" t="s">
        <v>36</v>
      </c>
      <c r="C38" s="56">
        <f>'[1]D15-18 Amp (Galvin) '!C6</f>
        <v>2929</v>
      </c>
      <c r="D38" s="102"/>
      <c r="E38" s="50" t="s">
        <v>36</v>
      </c>
      <c r="F38" s="57">
        <f>'[1]D15-18 Amp (Galvin) '!D6</f>
        <v>2822</v>
      </c>
      <c r="G38" s="103"/>
      <c r="H38" s="51" t="s">
        <v>36</v>
      </c>
      <c r="I38" s="58">
        <f>'[1]D15-18 Amp (Galvin) '!E6</f>
        <v>2596</v>
      </c>
      <c r="J38" s="104"/>
    </row>
    <row r="39" spans="1:10" ht="15">
      <c r="A39" s="10" t="s">
        <v>43</v>
      </c>
      <c r="B39" s="105">
        <v>9509</v>
      </c>
      <c r="C39" s="106"/>
      <c r="D39" s="102"/>
      <c r="E39" s="107">
        <v>4663</v>
      </c>
      <c r="F39" s="108"/>
      <c r="G39" s="103"/>
      <c r="H39" s="109">
        <v>-2118</v>
      </c>
      <c r="I39" s="110"/>
      <c r="J39" s="104"/>
    </row>
    <row r="40" spans="1:10" ht="15">
      <c r="A40" s="10" t="s">
        <v>44</v>
      </c>
      <c r="B40" s="105">
        <v>3547</v>
      </c>
      <c r="C40" s="106"/>
      <c r="D40" s="102"/>
      <c r="E40" s="107">
        <v>4422</v>
      </c>
      <c r="F40" s="108"/>
      <c r="G40" s="103"/>
      <c r="H40" s="109">
        <v>4885</v>
      </c>
      <c r="I40" s="110"/>
      <c r="J40" s="104"/>
    </row>
    <row r="41" spans="1:158" s="26" customFormat="1" ht="15">
      <c r="A41" s="32"/>
      <c r="B41" s="89"/>
      <c r="C41" s="89"/>
      <c r="D41" s="89"/>
      <c r="E41" s="89"/>
      <c r="F41" s="89"/>
      <c r="G41" s="89"/>
      <c r="H41" s="89"/>
      <c r="I41" s="89"/>
      <c r="J41" s="89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</row>
    <row r="42" spans="1:10" ht="15">
      <c r="A42" s="10" t="s">
        <v>45</v>
      </c>
      <c r="B42" s="105">
        <v>38</v>
      </c>
      <c r="C42" s="105"/>
      <c r="D42" s="49">
        <v>14772</v>
      </c>
      <c r="E42" s="107">
        <v>44</v>
      </c>
      <c r="F42" s="107"/>
      <c r="G42" s="50">
        <v>14953</v>
      </c>
      <c r="H42" s="109">
        <v>50</v>
      </c>
      <c r="I42" s="109"/>
      <c r="J42" s="51">
        <v>15142</v>
      </c>
    </row>
    <row r="43" spans="1:10" ht="15">
      <c r="A43" s="10" t="s">
        <v>46</v>
      </c>
      <c r="B43" s="105">
        <v>0</v>
      </c>
      <c r="C43" s="105"/>
      <c r="D43" s="49">
        <v>0</v>
      </c>
      <c r="E43" s="107">
        <v>0</v>
      </c>
      <c r="F43" s="107"/>
      <c r="G43" s="50">
        <v>0</v>
      </c>
      <c r="H43" s="109">
        <v>0</v>
      </c>
      <c r="I43" s="109"/>
      <c r="J43" s="51">
        <v>0</v>
      </c>
    </row>
    <row r="44" spans="1:10" ht="15">
      <c r="A44" s="10" t="s">
        <v>47</v>
      </c>
      <c r="B44" s="105">
        <v>0</v>
      </c>
      <c r="C44" s="105"/>
      <c r="D44" s="49">
        <v>103</v>
      </c>
      <c r="E44" s="107">
        <v>0</v>
      </c>
      <c r="F44" s="107"/>
      <c r="G44" s="50">
        <v>96</v>
      </c>
      <c r="H44" s="109">
        <v>0</v>
      </c>
      <c r="I44" s="109"/>
      <c r="J44" s="51">
        <v>162</v>
      </c>
    </row>
    <row r="45" spans="1:10" ht="15">
      <c r="A45" s="10" t="s">
        <v>48</v>
      </c>
      <c r="B45" s="105">
        <v>12</v>
      </c>
      <c r="C45" s="105"/>
      <c r="D45" s="49">
        <v>423</v>
      </c>
      <c r="E45" s="107">
        <v>5</v>
      </c>
      <c r="F45" s="107"/>
      <c r="G45" s="50">
        <v>281</v>
      </c>
      <c r="H45" s="109">
        <v>8</v>
      </c>
      <c r="I45" s="109"/>
      <c r="J45" s="51">
        <v>243</v>
      </c>
    </row>
    <row r="46" spans="5:10" ht="15">
      <c r="E46"/>
      <c r="F46"/>
      <c r="G46"/>
      <c r="H46"/>
      <c r="I46"/>
      <c r="J46"/>
    </row>
    <row r="47" spans="5:10" ht="15">
      <c r="E47"/>
      <c r="F47"/>
      <c r="G47"/>
      <c r="H47"/>
      <c r="I47"/>
      <c r="J47"/>
    </row>
    <row r="48" spans="5:10" ht="15">
      <c r="E48"/>
      <c r="F48"/>
      <c r="G48"/>
      <c r="H48"/>
      <c r="I48"/>
      <c r="J48"/>
    </row>
    <row r="49" s="0" customFormat="1" ht="15"/>
    <row r="50" s="0" customFormat="1" ht="15"/>
    <row r="51" s="0" customFormat="1" ht="15"/>
    <row r="52" s="0" customFormat="1" ht="15"/>
    <row r="53" s="0" customFormat="1" ht="15"/>
    <row r="54" s="0" customFormat="1" ht="15"/>
    <row r="55" s="0" customFormat="1" ht="15"/>
    <row r="56" s="0" customFormat="1" ht="15"/>
    <row r="57" s="0" customFormat="1" ht="15"/>
    <row r="58" s="0" customFormat="1" ht="15"/>
    <row r="59" s="0" customFormat="1" ht="15"/>
    <row r="60" s="0" customFormat="1" ht="15"/>
    <row r="61" s="0" customFormat="1" ht="15"/>
    <row r="62" s="0" customFormat="1" ht="15"/>
    <row r="63" s="0" customFormat="1" ht="15"/>
    <row r="64" s="0" customFormat="1" ht="15"/>
    <row r="65" s="0" customFormat="1" ht="15"/>
    <row r="66" s="0" customFormat="1" ht="15"/>
    <row r="67" s="0" customFormat="1" ht="15"/>
    <row r="68" s="0" customFormat="1" ht="15"/>
    <row r="69" s="0" customFormat="1" ht="15"/>
    <row r="70" s="0" customFormat="1" ht="15"/>
    <row r="71" s="0" customFormat="1" ht="15"/>
    <row r="72" s="0" customFormat="1" ht="15"/>
    <row r="73" s="0" customFormat="1" ht="15"/>
    <row r="74" s="0" customFormat="1" ht="15"/>
    <row r="75" s="0" customFormat="1" ht="15"/>
    <row r="76" s="0" customFormat="1" ht="15"/>
    <row r="77" s="0" customFormat="1" ht="15"/>
    <row r="78" s="0" customFormat="1" ht="15"/>
    <row r="79" s="0" customFormat="1" ht="15"/>
    <row r="80" s="0" customFormat="1" ht="15"/>
    <row r="81" s="0" customFormat="1" ht="15"/>
    <row r="82" s="0" customFormat="1" ht="15"/>
    <row r="83" s="0" customFormat="1" ht="15"/>
    <row r="84" s="0" customFormat="1" ht="15"/>
    <row r="85" s="0" customFormat="1" ht="15"/>
    <row r="86" s="0" customFormat="1" ht="15"/>
    <row r="87" s="0" customFormat="1" ht="15"/>
    <row r="88" s="0" customFormat="1" ht="15"/>
    <row r="89" s="0" customFormat="1" ht="15"/>
    <row r="90" s="0" customFormat="1" ht="15"/>
    <row r="91" s="0" customFormat="1" ht="15"/>
    <row r="92" s="0" customFormat="1" ht="15"/>
    <row r="93" s="0" customFormat="1" ht="15"/>
    <row r="94" s="0" customFormat="1" ht="15"/>
    <row r="95" s="0" customFormat="1" ht="15"/>
    <row r="96" s="0" customFormat="1" ht="15"/>
    <row r="97" s="0" customFormat="1" ht="15"/>
    <row r="98" s="0" customFormat="1" ht="15"/>
    <row r="99" s="0" customFormat="1" ht="15"/>
    <row r="100" s="0" customFormat="1" ht="15"/>
    <row r="101" s="0" customFormat="1" ht="15"/>
    <row r="102" s="0" customFormat="1" ht="15"/>
    <row r="103" s="0" customFormat="1" ht="15"/>
    <row r="104" s="0" customFormat="1" ht="15"/>
    <row r="105" s="0" customFormat="1" ht="15"/>
    <row r="106" s="0" customFormat="1" ht="15"/>
    <row r="107" s="0" customFormat="1" ht="15"/>
    <row r="108" s="0" customFormat="1" ht="15"/>
    <row r="109" s="0" customFormat="1" ht="15"/>
    <row r="110" s="0" customFormat="1" ht="15"/>
    <row r="111" s="0" customFormat="1" ht="15"/>
    <row r="112" s="0" customFormat="1" ht="15"/>
    <row r="113" s="0" customFormat="1" ht="15"/>
    <row r="114" s="0" customFormat="1" ht="15"/>
    <row r="115" s="0" customFormat="1" ht="15"/>
    <row r="116" s="0" customFormat="1" ht="15"/>
    <row r="117" s="0" customFormat="1" ht="15"/>
    <row r="118" s="0" customFormat="1" ht="15"/>
    <row r="119" s="0" customFormat="1" ht="15"/>
    <row r="120" s="0" customFormat="1" ht="15"/>
    <row r="121" s="0" customFormat="1" ht="15"/>
    <row r="122" s="0" customFormat="1" ht="15"/>
    <row r="123" s="0" customFormat="1" ht="15"/>
    <row r="124" s="0" customFormat="1" ht="15"/>
    <row r="125" s="0" customFormat="1" ht="15"/>
    <row r="126" s="0" customFormat="1" ht="15"/>
    <row r="127" s="0" customFormat="1" ht="15"/>
    <row r="128" s="0" customFormat="1" ht="15"/>
    <row r="129" s="0" customFormat="1" ht="15"/>
    <row r="130" s="0" customFormat="1" ht="15"/>
    <row r="131" s="0" customFormat="1" ht="15"/>
    <row r="132" s="0" customFormat="1" ht="15"/>
    <row r="133" s="0" customFormat="1" ht="15"/>
    <row r="134" s="0" customFormat="1" ht="15"/>
    <row r="135" s="0" customFormat="1" ht="15"/>
    <row r="136" s="0" customFormat="1" ht="15"/>
    <row r="137" s="0" customFormat="1" ht="15"/>
    <row r="138" s="0" customFormat="1" ht="15"/>
    <row r="139" s="0" customFormat="1" ht="15"/>
    <row r="140" s="0" customFormat="1" ht="15"/>
    <row r="141" s="0" customFormat="1" ht="15"/>
    <row r="142" s="0" customFormat="1" ht="15"/>
    <row r="143" s="0" customFormat="1" ht="15"/>
    <row r="144" s="0" customFormat="1" ht="15"/>
    <row r="145" s="0" customFormat="1" ht="15"/>
    <row r="146" s="0" customFormat="1" ht="15"/>
    <row r="147" s="0" customFormat="1" ht="15"/>
    <row r="148" s="0" customFormat="1" ht="15"/>
    <row r="149" s="0" customFormat="1" ht="15"/>
    <row r="150" s="0" customFormat="1" ht="15"/>
    <row r="151" s="0" customFormat="1" ht="15"/>
    <row r="152" s="0" customFormat="1" ht="15"/>
    <row r="153" s="0" customFormat="1" ht="15"/>
    <row r="154" s="0" customFormat="1" ht="15"/>
    <row r="155" s="0" customFormat="1" ht="15"/>
    <row r="156" s="0" customFormat="1" ht="15"/>
    <row r="157" s="0" customFormat="1" ht="15"/>
    <row r="158" s="0" customFormat="1" ht="15"/>
    <row r="159" s="0" customFormat="1" ht="15"/>
    <row r="160" s="0" customFormat="1" ht="15"/>
    <row r="161" s="0" customFormat="1" ht="15"/>
    <row r="162" s="0" customFormat="1" ht="15"/>
    <row r="163" s="0" customFormat="1" ht="15"/>
    <row r="164" s="0" customFormat="1" ht="15"/>
    <row r="165" s="0" customFormat="1" ht="15"/>
    <row r="166" s="0" customFormat="1" ht="15"/>
    <row r="167" s="0" customFormat="1" ht="15"/>
    <row r="168" s="0" customFormat="1" ht="15"/>
    <row r="169" s="0" customFormat="1" ht="15"/>
    <row r="170" s="0" customFormat="1" ht="15"/>
    <row r="171" s="0" customFormat="1" ht="15"/>
    <row r="172" s="0" customFormat="1" ht="15"/>
    <row r="173" s="0" customFormat="1" ht="15"/>
    <row r="174" s="0" customFormat="1" ht="15"/>
    <row r="175" s="0" customFormat="1" ht="15"/>
    <row r="176" s="0" customFormat="1" ht="15"/>
    <row r="177" s="0" customFormat="1" ht="15"/>
    <row r="178" s="0" customFormat="1" ht="15"/>
    <row r="179" s="0" customFormat="1" ht="15"/>
    <row r="180" s="0" customFormat="1" ht="15"/>
    <row r="181" s="0" customFormat="1" ht="15"/>
    <row r="182" s="0" customFormat="1" ht="15"/>
    <row r="183" s="0" customFormat="1" ht="15"/>
    <row r="184" s="0" customFormat="1" ht="15"/>
    <row r="185" s="0" customFormat="1" ht="15"/>
    <row r="186" s="0" customFormat="1" ht="15"/>
    <row r="187" s="0" customFormat="1" ht="15"/>
    <row r="188" s="0" customFormat="1" ht="15"/>
    <row r="189" s="0" customFormat="1" ht="15"/>
    <row r="190" s="0" customFormat="1" ht="15"/>
    <row r="191" s="0" customFormat="1" ht="15"/>
    <row r="192" s="0" customFormat="1" ht="15"/>
    <row r="193" s="0" customFormat="1" ht="15"/>
    <row r="194" s="0" customFormat="1" ht="15"/>
    <row r="195" s="0" customFormat="1" ht="15"/>
    <row r="196" s="0" customFormat="1" ht="15"/>
    <row r="197" s="0" customFormat="1" ht="15"/>
    <row r="198" s="0" customFormat="1" ht="15"/>
    <row r="199" s="0" customFormat="1" ht="15"/>
    <row r="200" s="0" customFormat="1" ht="15"/>
    <row r="201" s="0" customFormat="1" ht="15"/>
    <row r="202" s="0" customFormat="1" ht="15"/>
    <row r="203" s="0" customFormat="1" ht="15"/>
    <row r="204" s="0" customFormat="1" ht="15"/>
    <row r="205" s="0" customFormat="1" ht="15"/>
    <row r="206" s="0" customFormat="1" ht="15"/>
    <row r="207" s="0" customFormat="1" ht="15"/>
    <row r="208" s="0" customFormat="1" ht="15"/>
    <row r="209" s="0" customFormat="1" ht="15"/>
    <row r="210" s="0" customFormat="1" ht="15"/>
    <row r="211" s="0" customFormat="1" ht="15"/>
    <row r="212" s="0" customFormat="1" ht="15"/>
    <row r="213" s="0" customFormat="1" ht="15"/>
    <row r="214" s="0" customFormat="1" ht="15"/>
    <row r="215" s="0" customFormat="1" ht="15"/>
    <row r="216" s="0" customFormat="1" ht="15"/>
    <row r="217" s="0" customFormat="1" ht="15"/>
    <row r="218" s="0" customFormat="1" ht="15"/>
    <row r="219" s="0" customFormat="1" ht="15"/>
    <row r="220" s="0" customFormat="1" ht="15"/>
    <row r="221" s="0" customFormat="1" ht="15"/>
    <row r="222" s="0" customFormat="1" ht="15"/>
    <row r="223" s="0" customFormat="1" ht="15"/>
    <row r="224" s="0" customFormat="1" ht="15"/>
    <row r="225" s="0" customFormat="1" ht="15"/>
    <row r="226" s="0" customFormat="1" ht="15"/>
    <row r="227" s="0" customFormat="1" ht="15"/>
    <row r="228" s="0" customFormat="1" ht="15"/>
    <row r="229" s="0" customFormat="1" ht="15"/>
    <row r="230" s="0" customFormat="1" ht="15"/>
    <row r="231" s="0" customFormat="1" ht="15"/>
    <row r="232" s="0" customFormat="1" ht="15"/>
    <row r="233" s="0" customFormat="1" ht="15"/>
    <row r="234" s="0" customFormat="1" ht="15"/>
    <row r="235" s="0" customFormat="1" ht="15"/>
    <row r="236" s="0" customFormat="1" ht="15"/>
    <row r="237" s="0" customFormat="1" ht="15"/>
    <row r="238" s="0" customFormat="1" ht="15"/>
    <row r="239" s="0" customFormat="1" ht="15"/>
    <row r="240" s="0" customFormat="1" ht="15"/>
    <row r="241" s="0" customFormat="1" ht="15"/>
    <row r="242" s="0" customFormat="1" ht="15"/>
    <row r="243" s="0" customFormat="1" ht="15"/>
    <row r="244" s="0" customFormat="1" ht="15"/>
    <row r="245" s="0" customFormat="1" ht="15"/>
    <row r="246" s="0" customFormat="1" ht="15"/>
    <row r="247" s="0" customFormat="1" ht="15"/>
    <row r="248" s="0" customFormat="1" ht="15"/>
    <row r="249" s="0" customFormat="1" ht="15"/>
    <row r="250" s="0" customFormat="1" ht="15"/>
    <row r="251" s="0" customFormat="1" ht="15"/>
    <row r="252" s="0" customFormat="1" ht="15"/>
    <row r="253" s="0" customFormat="1" ht="15"/>
    <row r="254" s="0" customFormat="1" ht="15"/>
    <row r="255" s="0" customFormat="1" ht="15"/>
    <row r="256" s="0" customFormat="1" ht="15"/>
    <row r="257" s="0" customFormat="1" ht="15"/>
    <row r="258" s="0" customFormat="1" ht="15"/>
    <row r="259" s="0" customFormat="1" ht="15"/>
    <row r="260" s="0" customFormat="1" ht="15"/>
    <row r="261" s="0" customFormat="1" ht="15"/>
    <row r="262" s="0" customFormat="1" ht="15"/>
    <row r="263" s="0" customFormat="1" ht="15"/>
    <row r="264" s="0" customFormat="1" ht="15"/>
    <row r="265" s="0" customFormat="1" ht="15"/>
    <row r="266" s="0" customFormat="1" ht="15"/>
    <row r="267" s="0" customFormat="1" ht="15"/>
    <row r="268" s="0" customFormat="1" ht="15"/>
    <row r="269" s="0" customFormat="1" ht="15"/>
    <row r="270" s="0" customFormat="1" ht="15"/>
    <row r="271" s="0" customFormat="1" ht="15"/>
    <row r="272" s="0" customFormat="1" ht="15"/>
    <row r="273" s="0" customFormat="1" ht="15"/>
    <row r="274" s="0" customFormat="1" ht="15"/>
    <row r="275" s="0" customFormat="1" ht="15"/>
    <row r="276" s="0" customFormat="1" ht="15"/>
    <row r="277" s="0" customFormat="1" ht="15"/>
    <row r="278" s="0" customFormat="1" ht="15"/>
    <row r="279" s="0" customFormat="1" ht="15"/>
    <row r="280" s="0" customFormat="1" ht="15"/>
    <row r="281" s="0" customFormat="1" ht="15"/>
    <row r="282" s="0" customFormat="1" ht="15"/>
    <row r="283" s="0" customFormat="1" ht="15"/>
    <row r="284" s="0" customFormat="1" ht="15"/>
    <row r="285" s="0" customFormat="1" ht="15"/>
    <row r="286" s="0" customFormat="1" ht="15"/>
    <row r="287" s="0" customFormat="1" ht="15"/>
    <row r="288" s="0" customFormat="1" ht="15"/>
    <row r="289" s="0" customFormat="1" ht="15"/>
    <row r="290" s="0" customFormat="1" ht="15"/>
    <row r="291" s="0" customFormat="1" ht="15"/>
    <row r="292" s="0" customFormat="1" ht="15"/>
    <row r="293" s="0" customFormat="1" ht="15"/>
    <row r="294" s="0" customFormat="1" ht="15"/>
    <row r="295" s="0" customFormat="1" ht="15"/>
    <row r="296" s="0" customFormat="1" ht="15"/>
    <row r="297" s="0" customFormat="1" ht="15"/>
    <row r="298" s="0" customFormat="1" ht="15"/>
    <row r="299" s="0" customFormat="1" ht="15"/>
    <row r="300" s="0" customFormat="1" ht="15"/>
    <row r="301" s="0" customFormat="1" ht="15"/>
    <row r="302" s="0" customFormat="1" ht="15"/>
    <row r="303" s="0" customFormat="1" ht="15"/>
    <row r="304" s="0" customFormat="1" ht="15"/>
    <row r="305" s="0" customFormat="1" ht="15"/>
    <row r="306" s="0" customFormat="1" ht="15"/>
    <row r="307" s="0" customFormat="1" ht="15"/>
    <row r="308" s="0" customFormat="1" ht="15"/>
    <row r="309" s="0" customFormat="1" ht="15"/>
    <row r="310" s="0" customFormat="1" ht="15"/>
    <row r="311" s="0" customFormat="1" ht="15"/>
    <row r="312" s="0" customFormat="1" ht="15"/>
    <row r="313" s="0" customFormat="1" ht="15"/>
    <row r="314" s="0" customFormat="1" ht="15"/>
    <row r="315" s="0" customFormat="1" ht="15"/>
    <row r="316" s="0" customFormat="1" ht="15"/>
    <row r="317" s="0" customFormat="1" ht="15"/>
    <row r="318" s="0" customFormat="1" ht="15"/>
    <row r="319" s="0" customFormat="1" ht="15"/>
    <row r="320" s="0" customFormat="1" ht="15"/>
    <row r="321" s="0" customFormat="1" ht="15"/>
    <row r="322" s="0" customFormat="1" ht="15"/>
    <row r="323" s="0" customFormat="1" ht="15"/>
    <row r="324" s="0" customFormat="1" ht="15"/>
    <row r="325" s="0" customFormat="1" ht="15"/>
    <row r="326" s="0" customFormat="1" ht="15"/>
    <row r="327" s="0" customFormat="1" ht="15"/>
    <row r="328" s="0" customFormat="1" ht="15"/>
    <row r="329" s="0" customFormat="1" ht="15"/>
    <row r="330" s="0" customFormat="1" ht="15"/>
    <row r="331" s="0" customFormat="1" ht="15"/>
    <row r="332" s="0" customFormat="1" ht="15"/>
    <row r="333" s="0" customFormat="1" ht="15"/>
    <row r="334" s="0" customFormat="1" ht="15"/>
    <row r="335" s="0" customFormat="1" ht="15"/>
    <row r="336" s="0" customFormat="1" ht="15"/>
    <row r="337" s="0" customFormat="1" ht="15"/>
    <row r="338" s="0" customFormat="1" ht="15"/>
    <row r="339" s="0" customFormat="1" ht="15"/>
    <row r="340" s="0" customFormat="1" ht="15"/>
    <row r="341" s="0" customFormat="1" ht="15"/>
    <row r="342" s="0" customFormat="1" ht="15"/>
    <row r="343" s="0" customFormat="1" ht="15"/>
    <row r="344" s="0" customFormat="1" ht="15"/>
    <row r="345" s="0" customFormat="1" ht="15"/>
    <row r="346" s="0" customFormat="1" ht="15"/>
    <row r="347" s="0" customFormat="1" ht="15"/>
    <row r="348" s="0" customFormat="1" ht="15"/>
    <row r="349" s="0" customFormat="1" ht="15"/>
    <row r="350" s="0" customFormat="1" ht="15"/>
    <row r="351" s="0" customFormat="1" ht="15"/>
    <row r="352" s="0" customFormat="1" ht="15"/>
    <row r="353" s="0" customFormat="1" ht="15"/>
    <row r="354" s="0" customFormat="1" ht="15"/>
    <row r="355" s="0" customFormat="1" ht="15"/>
    <row r="356" s="0" customFormat="1" ht="15"/>
    <row r="357" s="0" customFormat="1" ht="15"/>
    <row r="358" s="0" customFormat="1" ht="15"/>
    <row r="359" s="0" customFormat="1" ht="15"/>
    <row r="360" s="0" customFormat="1" ht="15"/>
    <row r="361" s="0" customFormat="1" ht="15"/>
    <row r="362" s="0" customFormat="1" ht="15"/>
    <row r="363" s="0" customFormat="1" ht="15"/>
    <row r="364" s="0" customFormat="1" ht="15"/>
    <row r="365" s="0" customFormat="1" ht="15"/>
    <row r="366" s="0" customFormat="1" ht="15"/>
    <row r="367" s="0" customFormat="1" ht="15"/>
    <row r="368" s="0" customFormat="1" ht="15"/>
    <row r="369" s="0" customFormat="1" ht="15"/>
    <row r="370" s="0" customFormat="1" ht="15"/>
    <row r="371" s="0" customFormat="1" ht="15"/>
    <row r="372" s="0" customFormat="1" ht="15"/>
    <row r="373" s="0" customFormat="1" ht="15"/>
    <row r="374" s="0" customFormat="1" ht="15"/>
    <row r="375" s="0" customFormat="1" ht="15"/>
    <row r="376" s="0" customFormat="1" ht="15"/>
    <row r="377" s="0" customFormat="1" ht="15"/>
    <row r="378" s="0" customFormat="1" ht="15"/>
    <row r="379" s="0" customFormat="1" ht="15"/>
  </sheetData>
  <mergeCells count="40">
    <mergeCell ref="B45:C45"/>
    <mergeCell ref="E45:F45"/>
    <mergeCell ref="H45:I45"/>
    <mergeCell ref="B43:C43"/>
    <mergeCell ref="E43:F43"/>
    <mergeCell ref="H43:I43"/>
    <mergeCell ref="B44:C44"/>
    <mergeCell ref="E44:F44"/>
    <mergeCell ref="H44:I44"/>
    <mergeCell ref="B41:D41"/>
    <mergeCell ref="E41:G41"/>
    <mergeCell ref="H41:J41"/>
    <mergeCell ref="B42:C42"/>
    <mergeCell ref="E42:F42"/>
    <mergeCell ref="H42:I42"/>
    <mergeCell ref="B18:J18"/>
    <mergeCell ref="B31:D31"/>
    <mergeCell ref="E31:G31"/>
    <mergeCell ref="H31:J31"/>
    <mergeCell ref="D32:D40"/>
    <mergeCell ref="G32:G40"/>
    <mergeCell ref="J32:J40"/>
    <mergeCell ref="B39:C39"/>
    <mergeCell ref="E39:F39"/>
    <mergeCell ref="H39:I39"/>
    <mergeCell ref="B40:C40"/>
    <mergeCell ref="E40:F40"/>
    <mergeCell ref="H40:I40"/>
    <mergeCell ref="B17:J17"/>
    <mergeCell ref="B1:D1"/>
    <mergeCell ref="E1:G1"/>
    <mergeCell ref="H1:J1"/>
    <mergeCell ref="B7:D7"/>
    <mergeCell ref="E7:G7"/>
    <mergeCell ref="H7:J7"/>
    <mergeCell ref="B13:D13"/>
    <mergeCell ref="E13:G13"/>
    <mergeCell ref="H13:J13"/>
    <mergeCell ref="B15:J15"/>
    <mergeCell ref="B16:J16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FA29842-D0E4-4B52-9D10-64A6F2F2EF32}">
  <dimension ref="A1:FB64"/>
  <sheetViews>
    <sheetView zoomScale="80" zoomScaleNormal="80" workbookViewId="0" topLeftCell="A1"/>
  </sheetViews>
  <sheetFormatPr defaultRowHeight="15"/>
  <cols>
    <col min="1" max="1" width="88.4285714285714" customWidth="1"/>
    <col min="2" max="2" width="27.5714285714286" customWidth="1"/>
    <col min="3" max="3" width="22.7142857142857" customWidth="1"/>
    <col min="4" max="4" width="27.2857142857143" customWidth="1"/>
    <col min="5" max="5" width="27.5714285714286" style="40" customWidth="1"/>
    <col min="6" max="6" width="22.7142857142857" style="40" customWidth="1"/>
    <col min="7" max="7" width="27.2857142857143" style="40" customWidth="1"/>
    <col min="8" max="8" width="27.5714285714286" style="54" customWidth="1"/>
    <col min="9" max="9" width="22.7142857142857" style="54" customWidth="1"/>
    <col min="10" max="10" width="27.2857142857143" style="54" customWidth="1"/>
  </cols>
  <sheetData>
    <row r="1" spans="2:10" ht="15.75" thickBot="1">
      <c r="B1" s="82">
        <v>45200</v>
      </c>
      <c r="C1" s="83"/>
      <c r="D1" s="83"/>
      <c r="E1" s="84">
        <v>45231</v>
      </c>
      <c r="F1" s="85"/>
      <c r="G1" s="85"/>
      <c r="H1" s="86">
        <v>45261</v>
      </c>
      <c r="I1" s="87"/>
      <c r="J1" s="87"/>
    </row>
    <row r="2" spans="1:10" ht="15.75" thickBot="1">
      <c r="A2" s="1" t="s">
        <v>0</v>
      </c>
      <c r="B2" s="2" t="s">
        <v>1</v>
      </c>
      <c r="C2" s="3" t="s">
        <v>2</v>
      </c>
      <c r="D2" s="2" t="s">
        <v>3</v>
      </c>
      <c r="E2" s="4" t="s">
        <v>1</v>
      </c>
      <c r="F2" s="5" t="s">
        <v>2</v>
      </c>
      <c r="G2" s="4" t="s">
        <v>3</v>
      </c>
      <c r="H2" s="6" t="s">
        <v>1</v>
      </c>
      <c r="I2" s="7" t="s">
        <v>2</v>
      </c>
      <c r="J2" s="6" t="s">
        <v>3</v>
      </c>
    </row>
    <row r="3" spans="1:10" ht="30.75" thickBot="1">
      <c r="A3" s="8" t="s">
        <v>4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ht="15.75" thickBot="1">
      <c r="A4" s="10"/>
      <c r="B4" s="59"/>
      <c r="C4" s="59"/>
      <c r="D4" s="59"/>
      <c r="E4" s="59"/>
      <c r="F4" s="59"/>
      <c r="G4" s="59"/>
      <c r="H4" s="59"/>
      <c r="I4" s="59"/>
      <c r="J4" s="59"/>
    </row>
    <row r="5" spans="1:10" ht="15.75" thickBot="1">
      <c r="A5" s="11" t="s">
        <v>5</v>
      </c>
      <c r="B5" s="59"/>
      <c r="C5" s="59"/>
      <c r="D5" s="59"/>
      <c r="E5" s="59"/>
      <c r="F5" s="59"/>
      <c r="G5" s="59"/>
      <c r="H5" s="59"/>
      <c r="I5" s="59"/>
      <c r="J5" s="59"/>
    </row>
    <row r="6" spans="1:10" ht="15.6" customHeight="1">
      <c r="A6" s="10" t="s">
        <v>6</v>
      </c>
      <c r="B6" s="60">
        <f>'[1]B1.Revenues '!D27</f>
        <v>2623306</v>
      </c>
      <c r="C6" s="60">
        <f>'[1]B1.Revenues '!D33</f>
        <v>16777</v>
      </c>
      <c r="D6" s="60">
        <f>'[1]B1.Revenues '!D39</f>
        <v>1218652</v>
      </c>
      <c r="E6" s="61">
        <f>'[1]B1.Revenues '!E27</f>
        <v>2196382</v>
      </c>
      <c r="F6" s="61">
        <f>'[1]B1.Revenues '!E33</f>
        <v>17328</v>
      </c>
      <c r="G6" s="61">
        <f>'[1]B1.Revenues '!E39</f>
        <v>1100885</v>
      </c>
      <c r="H6" s="62">
        <f>'[1]B1.Revenues '!F27</f>
        <v>2282364</v>
      </c>
      <c r="I6" s="62">
        <f>'[1]B1.Revenues '!F33</f>
        <v>24023</v>
      </c>
      <c r="J6" s="62">
        <f>'[1]B1.Revenues '!F39</f>
        <v>855146</v>
      </c>
    </row>
    <row r="7" spans="1:10" ht="15">
      <c r="A7" s="10" t="s">
        <v>7</v>
      </c>
      <c r="B7" s="88"/>
      <c r="C7" s="88"/>
      <c r="D7" s="88"/>
      <c r="E7" s="88"/>
      <c r="F7" s="88"/>
      <c r="G7" s="88"/>
      <c r="H7" s="88"/>
      <c r="I7" s="88"/>
      <c r="J7" s="88"/>
    </row>
    <row r="8" spans="1:10" ht="15">
      <c r="A8" s="77" t="s">
        <v>8</v>
      </c>
      <c r="B8" s="12">
        <f>'[1]From MA DPU ARrearage RPT'!E60</f>
        <v>105434</v>
      </c>
      <c r="C8" s="12">
        <f>'[1]From MA DPU ARrearage RPT'!E61</f>
        <v>4968</v>
      </c>
      <c r="D8" s="15">
        <f>'[1]From MA DPU ARrearage RPT'!E65</f>
        <v>30481</v>
      </c>
      <c r="E8" s="16">
        <f>'[1]From MA DPU ARrearage RPT'!F60</f>
        <v>116457</v>
      </c>
      <c r="F8" s="16">
        <f>'[1]From MA DPU ARrearage RPT'!F61</f>
        <v>4981</v>
      </c>
      <c r="G8" s="17">
        <f>'[1]From MA DPU ARrearage RPT'!F65</f>
        <v>38053</v>
      </c>
      <c r="H8" s="14">
        <f>'[1]From MA DPU ARrearage RPT'!G60</f>
        <v>79756</v>
      </c>
      <c r="I8" s="14">
        <f>'[1]From MA DPU ARrearage RPT'!G61</f>
        <v>4160</v>
      </c>
      <c r="J8" s="25">
        <f>'[1]From MA DPU ARrearage RPT'!G65</f>
        <v>32653</v>
      </c>
    </row>
    <row r="9" spans="1:10" ht="15">
      <c r="A9" s="77" t="s">
        <v>9</v>
      </c>
      <c r="B9" s="12">
        <f>'[1]From MA DPU ARrearage RPT'!E67</f>
        <v>431979</v>
      </c>
      <c r="C9" s="12">
        <f>'[1]From MA DPU ARrearage RPT'!E68</f>
        <v>42418</v>
      </c>
      <c r="D9" s="15">
        <f>'[1]From MA DPU ARrearage RPT'!E72</f>
        <v>29473</v>
      </c>
      <c r="E9" s="16">
        <f>'[1]From MA DPU ARrearage RPT'!F67</f>
        <v>470994</v>
      </c>
      <c r="F9" s="16">
        <f>'[1]From MA DPU ARrearage RPT'!F68</f>
        <v>41376</v>
      </c>
      <c r="G9" s="17">
        <f>'[1]From MA DPU ARrearage RPT'!F72</f>
        <v>36376</v>
      </c>
      <c r="H9" s="14">
        <f>'[1]From MA DPU ARrearage RPT'!G67</f>
        <v>494785</v>
      </c>
      <c r="I9" s="14">
        <f>'[1]From MA DPU ARrearage RPT'!G68</f>
        <v>41962</v>
      </c>
      <c r="J9" s="25">
        <f>'[1]From MA DPU ARrearage RPT'!G72</f>
        <v>52971</v>
      </c>
    </row>
    <row r="10" spans="1:10" ht="15">
      <c r="A10" s="77" t="s">
        <v>10</v>
      </c>
      <c r="B10" s="12">
        <f>'[1]From MA DPU ARrearage RPT'!E74</f>
        <v>762272</v>
      </c>
      <c r="C10" s="12">
        <f>'[1]From MA DPU ARrearage RPT'!E75</f>
        <v>54000</v>
      </c>
      <c r="D10" s="15">
        <f>'[1]From MA DPU ARrearage RPT'!E79</f>
        <v>165374</v>
      </c>
      <c r="E10" s="16">
        <f>'[1]From MA DPU ARrearage RPT'!F74</f>
        <v>818806</v>
      </c>
      <c r="F10" s="16">
        <f>'[1]From MA DPU ARrearage RPT'!F75</f>
        <v>52545</v>
      </c>
      <c r="G10" s="17">
        <f>'[1]From MA DPU ARrearage RPT'!F79</f>
        <v>166349</v>
      </c>
      <c r="H10" s="14">
        <f>'[1]From MA DPU ARrearage RPT'!G74</f>
        <v>783295</v>
      </c>
      <c r="I10" s="14">
        <f>'[1]From MA DPU ARrearage RPT'!G75</f>
        <v>52284</v>
      </c>
      <c r="J10" s="25">
        <f>'[1]From MA DPU ARrearage RPT'!G79</f>
        <v>217255</v>
      </c>
    </row>
    <row r="11" spans="1:10" ht="15">
      <c r="A11" s="10" t="s">
        <v>11</v>
      </c>
      <c r="B11" s="20">
        <f>'[1]B3&amp;B4.WOs-Recov'!H14</f>
        <v>49006</v>
      </c>
      <c r="C11" s="20">
        <f>'[1]B3&amp;B4.WOs-Recov'!L14</f>
        <v>0</v>
      </c>
      <c r="D11" s="21">
        <f>'[1]B3&amp;B4.WOs-Recov'!P14</f>
        <v>0.33999999999650754</v>
      </c>
      <c r="E11" s="63">
        <f>'[1]B3&amp;B4.WOs-Recov'!H15</f>
        <v>1346</v>
      </c>
      <c r="F11" s="63">
        <f>'[1]B3&amp;B4.WOs-Recov'!L15</f>
        <v>0</v>
      </c>
      <c r="G11" s="64">
        <f>'[1]B3&amp;B4.WOs-Recov'!P15</f>
        <v>0.049999999999954525</v>
      </c>
      <c r="H11" s="19">
        <f>'[1]B3&amp;B4.WOs-Recov'!H16</f>
        <v>4563</v>
      </c>
      <c r="I11" s="19">
        <f>'[1]B3&amp;B4.WOs-Recov'!L16</f>
        <v>0</v>
      </c>
      <c r="J11" s="24">
        <f>'[1]B3&amp;B4.WOs-Recov'!P16</f>
        <v>-0.21000000000003638</v>
      </c>
    </row>
    <row r="12" spans="1:10" ht="15">
      <c r="A12" s="10" t="s">
        <v>12</v>
      </c>
      <c r="B12" s="20">
        <f>'[1]B3&amp;B4.WOs-Recov'!I14</f>
        <v>4064.77</v>
      </c>
      <c r="C12" s="20">
        <f>'[1]B3&amp;B4.WOs-Recov'!M14</f>
        <v>6.0300000000000002</v>
      </c>
      <c r="D12" s="15">
        <f>'[1]B3&amp;B4.WOs-Recov'!Q14</f>
        <v>621.05000000000018</v>
      </c>
      <c r="E12" s="22">
        <f>'[1]B3&amp;B4.WOs-Recov'!I15</f>
        <v>3077.0500000000002</v>
      </c>
      <c r="F12" s="22">
        <f>'[1]B3&amp;B4.WOs-Recov'!M15</f>
        <v>50</v>
      </c>
      <c r="G12" s="17">
        <f>'[1]B3&amp;B4.WOs-Recov'!Q15</f>
        <v>0</v>
      </c>
      <c r="H12" s="19">
        <f>'[1]B3&amp;B4.WOs-Recov'!I16</f>
        <v>1549.4499999999998</v>
      </c>
      <c r="I12" s="19">
        <f>'[1]B3&amp;B4.WOs-Recov'!M16</f>
        <v>50</v>
      </c>
      <c r="J12" s="25">
        <f>'[1]B3&amp;B4.WOs-Recov'!Q16</f>
        <v>2.7300000000002456</v>
      </c>
    </row>
    <row r="13" spans="2:148" s="26" customFormat="1" ht="15.75" thickBot="1">
      <c r="B13" s="89"/>
      <c r="C13" s="89"/>
      <c r="D13" s="89"/>
      <c r="E13" s="89"/>
      <c r="F13" s="89"/>
      <c r="G13" s="89"/>
      <c r="H13" s="89"/>
      <c r="I13" s="89"/>
      <c r="J13" s="89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</row>
    <row r="14" spans="1:10" ht="15.75" thickBot="1">
      <c r="A14" s="27" t="s">
        <v>13</v>
      </c>
      <c r="B14" s="28"/>
      <c r="C14" s="28"/>
      <c r="D14" s="28"/>
      <c r="E14" s="29"/>
      <c r="F14" s="29"/>
      <c r="G14" s="29"/>
      <c r="H14" s="30"/>
      <c r="I14" s="30"/>
      <c r="J14" s="30"/>
    </row>
    <row r="15" spans="1:10" ht="47.45" customHeight="1">
      <c r="A15" s="31" t="s">
        <v>14</v>
      </c>
      <c r="B15" s="79" t="s">
        <v>15</v>
      </c>
      <c r="C15" s="80"/>
      <c r="D15" s="80"/>
      <c r="E15" s="80"/>
      <c r="F15" s="80"/>
      <c r="G15" s="80"/>
      <c r="H15" s="80"/>
      <c r="I15" s="80"/>
      <c r="J15" s="81"/>
    </row>
    <row r="16" spans="1:10" ht="75.6" customHeight="1">
      <c r="A16" s="31" t="s">
        <v>16</v>
      </c>
      <c r="B16" s="79" t="s">
        <v>17</v>
      </c>
      <c r="C16" s="80"/>
      <c r="D16" s="80"/>
      <c r="E16" s="80"/>
      <c r="F16" s="80"/>
      <c r="G16" s="80"/>
      <c r="H16" s="80"/>
      <c r="I16" s="80"/>
      <c r="J16" s="81"/>
    </row>
    <row r="17" spans="1:10" ht="25.9" customHeight="1">
      <c r="A17" s="31" t="s">
        <v>18</v>
      </c>
      <c r="B17" s="79" t="s">
        <v>19</v>
      </c>
      <c r="C17" s="80"/>
      <c r="D17" s="80"/>
      <c r="E17" s="80"/>
      <c r="F17" s="80"/>
      <c r="G17" s="80"/>
      <c r="H17" s="80"/>
      <c r="I17" s="80"/>
      <c r="J17" s="81"/>
    </row>
    <row r="18" spans="1:10" ht="32.45" customHeight="1">
      <c r="A18" s="31" t="s">
        <v>20</v>
      </c>
      <c r="B18" s="90" t="s">
        <v>21</v>
      </c>
      <c r="C18" s="91"/>
      <c r="D18" s="91"/>
      <c r="E18" s="91"/>
      <c r="F18" s="91"/>
      <c r="G18" s="91"/>
      <c r="H18" s="91"/>
      <c r="I18" s="91"/>
      <c r="J18" s="92"/>
    </row>
    <row r="19" spans="1:158" s="26" customFormat="1" ht="15.75" thickBot="1">
      <c r="A19" s="32"/>
      <c r="B19" s="33"/>
      <c r="C19" s="33"/>
      <c r="D19" s="33"/>
      <c r="E19" s="33"/>
      <c r="F19" s="33"/>
      <c r="G19" s="33"/>
      <c r="H19" s="33"/>
      <c r="I19" s="33"/>
      <c r="J19" s="33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</row>
    <row r="20" spans="1:10" ht="15.75" thickBot="1">
      <c r="A20" s="27" t="s">
        <v>22</v>
      </c>
      <c r="B20" s="34"/>
      <c r="C20" s="34"/>
      <c r="D20" s="34"/>
      <c r="E20" s="34"/>
      <c r="F20" s="34"/>
      <c r="G20" s="34"/>
      <c r="H20" s="34"/>
      <c r="I20" s="34"/>
      <c r="J20" s="34"/>
    </row>
    <row r="21" spans="1:10" ht="15">
      <c r="A21" s="10" t="s">
        <v>23</v>
      </c>
      <c r="B21" s="35">
        <f>'[1]From MA DPU ARrearage RPT'!E53</f>
        <v>12157</v>
      </c>
      <c r="C21" s="35">
        <f>'[1]From MA DPU ARrearage RPT'!E54</f>
        <v>157</v>
      </c>
      <c r="D21" s="35">
        <f>'[1]From MA DPU ARrearage RPT'!E58</f>
        <v>1692</v>
      </c>
      <c r="E21" s="36">
        <f>'[1]From MA DPU ARrearage RPT'!F53</f>
        <v>12179</v>
      </c>
      <c r="F21" s="36">
        <f>'[1]From MA DPU ARrearage RPT'!F54</f>
        <v>157</v>
      </c>
      <c r="G21" s="37">
        <f>'[1]From MA DPU ARrearage RPT'!F58</f>
        <v>1687</v>
      </c>
      <c r="H21" s="38">
        <f>'[1]From MA DPU ARrearage RPT'!G53</f>
        <v>12213</v>
      </c>
      <c r="I21" s="38">
        <f>'[1]From MA DPU ARrearage RPT'!G54</f>
        <v>158</v>
      </c>
      <c r="J21" s="38">
        <f>'[1]From MA DPU ARrearage RPT'!G58</f>
        <v>1692</v>
      </c>
    </row>
    <row r="22" spans="1:10" ht="15">
      <c r="A22" s="10" t="s">
        <v>24</v>
      </c>
      <c r="B22" s="35">
        <f>'[1]From MA DPU ARrearage RPT'!E81</f>
        <v>4</v>
      </c>
      <c r="C22" s="35">
        <f>'[1]From MA DPU ARrearage RPT'!E82</f>
        <v>0</v>
      </c>
      <c r="D22" s="35">
        <f>'[1]From MA DPU ARrearage RPT'!E86</f>
        <v>0</v>
      </c>
      <c r="E22" s="37">
        <f>'[1]From MA DPU ARrearage RPT'!F81</f>
        <v>0</v>
      </c>
      <c r="F22" s="37">
        <f>'[1]From MA DPU ARrearage RPT'!F82</f>
        <v>0</v>
      </c>
      <c r="G22" s="37">
        <f>'[1]From MA DPU ARrearage RPT'!F86</f>
        <v>0</v>
      </c>
      <c r="H22" s="38">
        <v>0</v>
      </c>
      <c r="I22" s="38">
        <v>0</v>
      </c>
      <c r="J22" s="38">
        <v>0</v>
      </c>
    </row>
    <row r="23" spans="1:10" ht="15">
      <c r="A23" s="10" t="s">
        <v>25</v>
      </c>
      <c r="B23" s="41">
        <f>'[1]d3.RESI Disconnect Not'!Q7</f>
        <v>331</v>
      </c>
      <c r="C23" s="41">
        <f>'[1]d3.RESI Disconnect Not'!Q8</f>
        <v>11</v>
      </c>
      <c r="D23" s="41">
        <f>'[1]d3.COMM Disconnect Notices'!O9</f>
        <v>46</v>
      </c>
      <c r="E23" s="43">
        <f>'[1]d3.RESI Disconnect Not'!R7</f>
        <v>93</v>
      </c>
      <c r="F23" s="43">
        <f>'[1]d3.RESI Disconnect Not'!R8</f>
        <v>3</v>
      </c>
      <c r="G23" s="43">
        <f>'[1]d3.COMM Disconnect Notices'!P9</f>
        <v>33</v>
      </c>
      <c r="H23" s="39">
        <f>'[1]d3.RESI Disconnect Not'!S7</f>
        <v>0</v>
      </c>
      <c r="I23" s="39">
        <f>'[1]d3.RESI Disconnect Not'!S8</f>
        <v>0</v>
      </c>
      <c r="J23" s="39">
        <f>'[1]d3.COMM Disconnect Notices'!Q9</f>
        <v>49</v>
      </c>
    </row>
    <row r="24" spans="1:10" ht="15">
      <c r="A24" s="10" t="s">
        <v>26</v>
      </c>
      <c r="B24" s="41">
        <f>'[1]From MA DPU ARrearage RPT'!E88</f>
        <v>8</v>
      </c>
      <c r="C24" s="41">
        <f>'[1]From MA DPU ARrearage RPT'!E89</f>
        <v>0</v>
      </c>
      <c r="D24" s="49">
        <f>'[1]From MA DPU ARrearage RPT'!E93</f>
        <v>0</v>
      </c>
      <c r="E24" s="43">
        <f>'[1]From MA DPU ARrearage RPT'!F88</f>
        <v>1</v>
      </c>
      <c r="F24" s="43">
        <f>'[1]From MA DPU ARrearage RPT'!F89</f>
        <v>0</v>
      </c>
      <c r="G24" s="43">
        <f>'[1]From MA DPU ARrearage RPT'!F93</f>
        <v>0</v>
      </c>
      <c r="H24" s="39">
        <f>'[1]From MA DPU ARrearage RPT'!G88</f>
        <v>0</v>
      </c>
      <c r="I24" s="39">
        <f>'[1]From MA DPU ARrearage RPT'!G89</f>
        <v>0</v>
      </c>
      <c r="J24" s="39">
        <f>'[1]From MA DPU ARrearage RPT'!G93</f>
        <v>0</v>
      </c>
    </row>
    <row r="25" spans="1:10" ht="24.6" customHeight="1">
      <c r="A25" s="10" t="s">
        <v>27</v>
      </c>
      <c r="B25" s="44">
        <f>'[1]d5. Reconnect Fees'!L25</f>
        <v>3</v>
      </c>
      <c r="C25" s="44">
        <f>'[1]d5. Reconnect Fees'!L26</f>
        <v>0</v>
      </c>
      <c r="D25" s="44">
        <f>'[1]d5. Reconnect Fees'!L27</f>
        <v>0</v>
      </c>
      <c r="E25" s="45">
        <f>'[1]d5. Reconnect Fees'!M25</f>
        <v>3</v>
      </c>
      <c r="F25" s="45">
        <f>'[1]d5. Reconnect Fees'!M26</f>
        <v>0</v>
      </c>
      <c r="G25" s="45">
        <f>'[1]d5. Reconnect Fees'!M27</f>
        <v>0</v>
      </c>
      <c r="H25" s="46">
        <f>'[1]d5. Reconnect Fees'!N25</f>
        <v>2</v>
      </c>
      <c r="I25" s="46">
        <f>'[1]d5. Reconnect Fees'!N26</f>
        <v>0</v>
      </c>
      <c r="J25" s="46">
        <f>'[1]d5. Reconnect Fees'!N27</f>
        <v>1</v>
      </c>
    </row>
    <row r="26" spans="1:10" ht="31.9" customHeight="1">
      <c r="A26" s="10" t="s">
        <v>28</v>
      </c>
      <c r="B26" s="42">
        <v>449</v>
      </c>
      <c r="C26" s="42">
        <v>13</v>
      </c>
      <c r="D26" s="42">
        <v>15</v>
      </c>
      <c r="E26" s="47">
        <v>427</v>
      </c>
      <c r="F26" s="47">
        <v>11</v>
      </c>
      <c r="G26" s="47">
        <v>21</v>
      </c>
      <c r="H26" s="48">
        <v>461</v>
      </c>
      <c r="I26" s="48">
        <v>10</v>
      </c>
      <c r="J26" s="48">
        <v>23</v>
      </c>
    </row>
    <row r="27" spans="1:10" ht="31.9" customHeight="1">
      <c r="A27" s="10" t="s">
        <v>29</v>
      </c>
      <c r="B27" s="49" t="s">
        <v>49</v>
      </c>
      <c r="C27" s="49" t="s">
        <v>49</v>
      </c>
      <c r="D27" s="49">
        <v>783</v>
      </c>
      <c r="E27" s="40" t="s">
        <v>49</v>
      </c>
      <c r="F27" s="43" t="s">
        <v>49</v>
      </c>
      <c r="G27" s="50">
        <v>876</v>
      </c>
      <c r="H27" s="51" t="s">
        <v>49</v>
      </c>
      <c r="I27" s="51" t="s">
        <v>49</v>
      </c>
      <c r="J27" s="51">
        <v>380</v>
      </c>
    </row>
    <row r="28" spans="1:10" ht="30">
      <c r="A28" s="10" t="s">
        <v>31</v>
      </c>
      <c r="B28" s="41">
        <v>50</v>
      </c>
      <c r="C28" s="52">
        <v>18</v>
      </c>
      <c r="D28" s="41">
        <v>2</v>
      </c>
      <c r="E28" s="43">
        <v>49</v>
      </c>
      <c r="F28" s="53">
        <v>22</v>
      </c>
      <c r="G28" s="43">
        <v>1</v>
      </c>
      <c r="H28" s="54">
        <v>40</v>
      </c>
      <c r="I28" s="51">
        <v>21</v>
      </c>
      <c r="J28" s="51">
        <v>0</v>
      </c>
    </row>
    <row r="29" spans="1:10" ht="30">
      <c r="A29" s="10" t="s">
        <v>32</v>
      </c>
      <c r="B29" s="41">
        <v>3</v>
      </c>
      <c r="C29" s="41">
        <v>0</v>
      </c>
      <c r="D29" s="41">
        <v>0</v>
      </c>
      <c r="E29" s="43">
        <v>4</v>
      </c>
      <c r="F29" s="43">
        <v>1</v>
      </c>
      <c r="G29" s="43">
        <v>1</v>
      </c>
      <c r="H29" s="51">
        <v>4</v>
      </c>
      <c r="I29" s="51">
        <v>0</v>
      </c>
      <c r="J29" s="51">
        <v>0</v>
      </c>
    </row>
    <row r="30" spans="1:10" ht="30">
      <c r="A30" s="10" t="s">
        <v>33</v>
      </c>
      <c r="B30" s="41">
        <v>14</v>
      </c>
      <c r="C30" s="41">
        <v>8</v>
      </c>
      <c r="D30" s="41">
        <v>0</v>
      </c>
      <c r="E30" s="43">
        <v>6</v>
      </c>
      <c r="F30" s="43">
        <v>3</v>
      </c>
      <c r="G30" s="43">
        <v>0</v>
      </c>
      <c r="H30" s="54">
        <v>13</v>
      </c>
      <c r="I30" s="55">
        <v>7</v>
      </c>
      <c r="J30" s="55">
        <v>0</v>
      </c>
    </row>
    <row r="31" spans="1:10" ht="30">
      <c r="A31" s="10" t="s">
        <v>34</v>
      </c>
      <c r="B31" s="93" t="s">
        <v>30</v>
      </c>
      <c r="C31" s="94"/>
      <c r="D31" s="95"/>
      <c r="E31" s="96" t="s">
        <v>30</v>
      </c>
      <c r="F31" s="97"/>
      <c r="G31" s="98"/>
      <c r="H31" s="99" t="s">
        <v>30</v>
      </c>
      <c r="I31" s="100"/>
      <c r="J31" s="101"/>
    </row>
    <row r="32" spans="1:10" ht="30">
      <c r="A32" s="10" t="s">
        <v>35</v>
      </c>
      <c r="B32" s="49">
        <v>38</v>
      </c>
      <c r="C32" s="49">
        <v>21</v>
      </c>
      <c r="D32" s="102" t="s">
        <v>30</v>
      </c>
      <c r="E32" s="50">
        <v>38</v>
      </c>
      <c r="F32" s="50">
        <v>22</v>
      </c>
      <c r="G32" s="103" t="s">
        <v>30</v>
      </c>
      <c r="H32" s="51">
        <v>38</v>
      </c>
      <c r="I32" s="51">
        <v>21</v>
      </c>
      <c r="J32" s="104" t="s">
        <v>30</v>
      </c>
    </row>
    <row r="33" spans="1:10" ht="15">
      <c r="A33" s="10" t="s">
        <v>37</v>
      </c>
      <c r="B33" s="49">
        <v>0</v>
      </c>
      <c r="C33" s="49">
        <v>0</v>
      </c>
      <c r="D33" s="102"/>
      <c r="E33" s="50">
        <v>0</v>
      </c>
      <c r="F33" s="50">
        <v>2</v>
      </c>
      <c r="G33" s="103"/>
      <c r="H33" s="51">
        <v>0</v>
      </c>
      <c r="I33" s="51">
        <v>0</v>
      </c>
      <c r="J33" s="104"/>
    </row>
    <row r="34" spans="1:10" ht="15">
      <c r="A34" s="10" t="s">
        <v>38</v>
      </c>
      <c r="B34" s="49">
        <v>0</v>
      </c>
      <c r="C34" s="49">
        <v>0</v>
      </c>
      <c r="D34" s="102"/>
      <c r="E34" s="50">
        <v>0</v>
      </c>
      <c r="F34" s="50">
        <v>1</v>
      </c>
      <c r="G34" s="103"/>
      <c r="H34" s="51">
        <v>0</v>
      </c>
      <c r="I34" s="51">
        <v>3</v>
      </c>
      <c r="J34" s="104"/>
    </row>
    <row r="35" spans="1:10" ht="25.5" customHeight="1">
      <c r="A35" s="10" t="s">
        <v>39</v>
      </c>
      <c r="B35" s="49" t="s">
        <v>36</v>
      </c>
      <c r="C35" s="56">
        <v>0</v>
      </c>
      <c r="D35" s="102"/>
      <c r="E35" s="50" t="s">
        <v>36</v>
      </c>
      <c r="F35" s="57">
        <v>0</v>
      </c>
      <c r="G35" s="103"/>
      <c r="H35" s="51" t="s">
        <v>36</v>
      </c>
      <c r="I35" s="58">
        <v>0</v>
      </c>
      <c r="J35" s="104"/>
    </row>
    <row r="36" spans="1:10" ht="46.5" customHeight="1">
      <c r="A36" s="10" t="s">
        <v>40</v>
      </c>
      <c r="B36" s="49" t="s">
        <v>36</v>
      </c>
      <c r="C36" s="56">
        <v>0</v>
      </c>
      <c r="D36" s="102"/>
      <c r="E36" s="50" t="s">
        <v>36</v>
      </c>
      <c r="F36" s="57">
        <v>0</v>
      </c>
      <c r="G36" s="103"/>
      <c r="H36" s="51" t="s">
        <v>36</v>
      </c>
      <c r="I36" s="58">
        <v>0</v>
      </c>
      <c r="J36" s="104"/>
    </row>
    <row r="37" spans="1:10" ht="15">
      <c r="A37" s="10" t="s">
        <v>41</v>
      </c>
      <c r="B37" s="49" t="s">
        <v>36</v>
      </c>
      <c r="C37" s="49" t="s">
        <v>36</v>
      </c>
      <c r="D37" s="102"/>
      <c r="E37" s="50" t="s">
        <v>36</v>
      </c>
      <c r="F37" s="50" t="s">
        <v>36</v>
      </c>
      <c r="G37" s="103"/>
      <c r="H37" s="51" t="s">
        <v>36</v>
      </c>
      <c r="I37" s="51" t="s">
        <v>36</v>
      </c>
      <c r="J37" s="104"/>
    </row>
    <row r="38" spans="1:10" ht="15.75">
      <c r="A38" s="10" t="s">
        <v>42</v>
      </c>
      <c r="B38" s="49" t="s">
        <v>36</v>
      </c>
      <c r="C38" s="56">
        <v>0</v>
      </c>
      <c r="D38" s="102"/>
      <c r="E38" s="50" t="s">
        <v>36</v>
      </c>
      <c r="F38" s="57">
        <v>0</v>
      </c>
      <c r="G38" s="103"/>
      <c r="H38" s="51" t="s">
        <v>36</v>
      </c>
      <c r="I38" s="58">
        <v>0</v>
      </c>
      <c r="J38" s="104"/>
    </row>
    <row r="39" spans="1:10" ht="15">
      <c r="A39" s="10" t="s">
        <v>43</v>
      </c>
      <c r="B39" s="105">
        <v>1</v>
      </c>
      <c r="C39" s="106"/>
      <c r="D39" s="102"/>
      <c r="E39" s="107">
        <v>0</v>
      </c>
      <c r="F39" s="108"/>
      <c r="G39" s="103"/>
      <c r="H39" s="109">
        <v>6</v>
      </c>
      <c r="I39" s="110"/>
      <c r="J39" s="104"/>
    </row>
    <row r="40" spans="1:10" ht="15">
      <c r="A40" s="10" t="s">
        <v>44</v>
      </c>
      <c r="B40" s="105">
        <v>3</v>
      </c>
      <c r="C40" s="106"/>
      <c r="D40" s="102"/>
      <c r="E40" s="107">
        <v>3</v>
      </c>
      <c r="F40" s="108"/>
      <c r="G40" s="103"/>
      <c r="H40" s="109">
        <v>3</v>
      </c>
      <c r="I40" s="110"/>
      <c r="J40" s="104"/>
    </row>
    <row r="41" spans="1:158" s="26" customFormat="1" ht="15">
      <c r="A41" s="32"/>
      <c r="B41" s="89"/>
      <c r="C41" s="89"/>
      <c r="D41" s="89"/>
      <c r="E41" s="89"/>
      <c r="F41" s="89"/>
      <c r="G41" s="89"/>
      <c r="H41" s="89"/>
      <c r="I41" s="89"/>
      <c r="J41" s="89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</row>
    <row r="42" spans="1:10" ht="30">
      <c r="A42" s="10" t="s">
        <v>45</v>
      </c>
      <c r="B42" s="105">
        <v>0</v>
      </c>
      <c r="C42" s="105"/>
      <c r="D42" s="49">
        <v>128</v>
      </c>
      <c r="E42" s="107">
        <v>0</v>
      </c>
      <c r="F42" s="107"/>
      <c r="G42" s="50">
        <v>130</v>
      </c>
      <c r="H42" s="109">
        <v>0</v>
      </c>
      <c r="I42" s="109"/>
      <c r="J42" s="51">
        <v>130</v>
      </c>
    </row>
    <row r="43" spans="1:10" ht="30">
      <c r="A43" s="10" t="s">
        <v>46</v>
      </c>
      <c r="B43" s="105">
        <v>0</v>
      </c>
      <c r="C43" s="105"/>
      <c r="D43" s="49">
        <v>0</v>
      </c>
      <c r="E43" s="107">
        <v>0</v>
      </c>
      <c r="F43" s="107"/>
      <c r="G43" s="50">
        <v>0</v>
      </c>
      <c r="H43" s="109">
        <v>0</v>
      </c>
      <c r="I43" s="109"/>
      <c r="J43" s="51">
        <v>0</v>
      </c>
    </row>
    <row r="44" spans="1:10" ht="30">
      <c r="A44" s="10" t="s">
        <v>47</v>
      </c>
      <c r="B44" s="105">
        <v>0</v>
      </c>
      <c r="C44" s="105"/>
      <c r="D44" s="49">
        <v>3</v>
      </c>
      <c r="E44" s="107">
        <v>0</v>
      </c>
      <c r="F44" s="107"/>
      <c r="G44" s="50">
        <v>1</v>
      </c>
      <c r="H44" s="109">
        <v>0</v>
      </c>
      <c r="I44" s="109"/>
      <c r="J44" s="51">
        <v>0</v>
      </c>
    </row>
    <row r="45" spans="1:10" ht="30">
      <c r="A45" s="10" t="s">
        <v>48</v>
      </c>
      <c r="B45" s="105">
        <v>0</v>
      </c>
      <c r="C45" s="105"/>
      <c r="D45" s="49">
        <v>4</v>
      </c>
      <c r="E45" s="107">
        <v>0</v>
      </c>
      <c r="F45" s="107"/>
      <c r="G45" s="50">
        <v>2</v>
      </c>
      <c r="H45" s="109">
        <v>0</v>
      </c>
      <c r="I45" s="109"/>
      <c r="J45" s="51">
        <v>2</v>
      </c>
    </row>
    <row r="46" spans="5:10" ht="15">
      <c r="E46"/>
      <c r="F46"/>
      <c r="G46"/>
      <c r="H46"/>
      <c r="I46"/>
      <c r="J46"/>
    </row>
    <row r="47" spans="5:10" ht="15">
      <c r="E47"/>
      <c r="F47"/>
      <c r="G47"/>
      <c r="H47"/>
      <c r="I47"/>
      <c r="J47"/>
    </row>
    <row r="48" spans="5:10" ht="15">
      <c r="E48"/>
      <c r="F48"/>
      <c r="G48"/>
      <c r="H48"/>
      <c r="I48"/>
      <c r="J48"/>
    </row>
    <row r="49" spans="5:10" ht="15">
      <c r="E49"/>
      <c r="F49"/>
      <c r="G49"/>
      <c r="H49"/>
      <c r="I49"/>
      <c r="J49"/>
    </row>
    <row r="50" spans="5:10" ht="15">
      <c r="E50"/>
      <c r="F50"/>
      <c r="G50"/>
      <c r="H50"/>
      <c r="I50"/>
      <c r="J50"/>
    </row>
    <row r="51" spans="5:10" ht="15">
      <c r="E51"/>
      <c r="F51"/>
      <c r="G51"/>
      <c r="H51"/>
      <c r="I51"/>
      <c r="J51"/>
    </row>
    <row r="52" spans="5:10" ht="15">
      <c r="E52"/>
      <c r="F52"/>
      <c r="G52"/>
      <c r="H52"/>
      <c r="I52"/>
      <c r="J52"/>
    </row>
    <row r="53" spans="5:10" ht="15">
      <c r="E53"/>
      <c r="F53"/>
      <c r="G53"/>
      <c r="H53"/>
      <c r="I53"/>
      <c r="J53"/>
    </row>
    <row r="54" spans="5:10" ht="15">
      <c r="E54"/>
      <c r="F54"/>
      <c r="G54"/>
      <c r="H54"/>
      <c r="I54"/>
      <c r="J54"/>
    </row>
    <row r="55" spans="2:10" ht="15">
      <c r="B55" s="65"/>
      <c r="C55" s="65"/>
      <c r="D55" s="65"/>
      <c r="E55" s="65"/>
      <c r="F55" s="65"/>
      <c r="G55" s="65"/>
      <c r="H55" s="65"/>
      <c r="I55" s="65"/>
      <c r="J55" s="65"/>
    </row>
    <row r="56" spans="5:10" ht="15">
      <c r="E56"/>
      <c r="F56"/>
      <c r="G56"/>
      <c r="H56"/>
      <c r="I56"/>
      <c r="J56"/>
    </row>
    <row r="57" spans="5:10" ht="15">
      <c r="E57"/>
      <c r="F57"/>
      <c r="G57"/>
      <c r="H57"/>
      <c r="I57"/>
      <c r="J57"/>
    </row>
    <row r="58" spans="5:10" ht="15">
      <c r="E58"/>
      <c r="F58"/>
      <c r="G58"/>
      <c r="H58"/>
      <c r="I58"/>
      <c r="J58"/>
    </row>
    <row r="59" spans="5:10" ht="15">
      <c r="E59"/>
      <c r="F59"/>
      <c r="G59"/>
      <c r="H59"/>
      <c r="I59"/>
      <c r="J59"/>
    </row>
    <row r="60" spans="5:10" ht="15">
      <c r="E60"/>
      <c r="F60"/>
      <c r="G60"/>
      <c r="H60"/>
      <c r="I60"/>
      <c r="J60"/>
    </row>
    <row r="61" spans="5:10" ht="15">
      <c r="E61"/>
      <c r="F61"/>
      <c r="G61"/>
      <c r="H61"/>
      <c r="I61"/>
      <c r="J61"/>
    </row>
    <row r="62" spans="5:10" ht="15">
      <c r="E62"/>
      <c r="F62"/>
      <c r="G62"/>
      <c r="H62"/>
      <c r="I62"/>
      <c r="J62"/>
    </row>
    <row r="63" spans="5:10" ht="15">
      <c r="E63"/>
      <c r="F63"/>
      <c r="G63"/>
      <c r="H63"/>
      <c r="I63"/>
      <c r="J63"/>
    </row>
    <row r="64" spans="5:10" ht="15">
      <c r="E64"/>
      <c r="F64"/>
      <c r="G64"/>
      <c r="H64"/>
      <c r="I64"/>
      <c r="J64"/>
    </row>
    <row r="65" s="0" customFormat="1" ht="15"/>
    <row r="66" s="0" customFormat="1" ht="15"/>
    <row r="67" s="0" customFormat="1" ht="15"/>
    <row r="68" s="0" customFormat="1" ht="15"/>
    <row r="69" s="0" customFormat="1" ht="15"/>
    <row r="70" s="0" customFormat="1" ht="15"/>
    <row r="71" s="0" customFormat="1" ht="15"/>
    <row r="72" s="0" customFormat="1" ht="15"/>
    <row r="73" s="0" customFormat="1" ht="15"/>
    <row r="74" s="0" customFormat="1" ht="15"/>
    <row r="75" s="0" customFormat="1" ht="15"/>
    <row r="76" s="0" customFormat="1" ht="15"/>
    <row r="77" s="0" customFormat="1" ht="15"/>
    <row r="78" s="0" customFormat="1" ht="15"/>
    <row r="79" s="0" customFormat="1" ht="15"/>
    <row r="80" s="0" customFormat="1" ht="15"/>
    <row r="81" s="0" customFormat="1" ht="15"/>
    <row r="82" s="0" customFormat="1" ht="15"/>
    <row r="83" s="0" customFormat="1" ht="15"/>
    <row r="84" s="0" customFormat="1" ht="15"/>
    <row r="85" s="0" customFormat="1" ht="15"/>
    <row r="86" s="0" customFormat="1" ht="15"/>
    <row r="87" s="0" customFormat="1" ht="15"/>
    <row r="88" s="0" customFormat="1" ht="15"/>
    <row r="89" s="0" customFormat="1" ht="15"/>
    <row r="90" s="0" customFormat="1" ht="15"/>
    <row r="91" s="0" customFormat="1" ht="15"/>
    <row r="92" s="0" customFormat="1" ht="15"/>
    <row r="93" s="0" customFormat="1" ht="15"/>
    <row r="94" s="0" customFormat="1" ht="15"/>
    <row r="95" s="0" customFormat="1" ht="15"/>
    <row r="96" s="0" customFormat="1" ht="15"/>
    <row r="97" s="0" customFormat="1" ht="15"/>
    <row r="98" s="0" customFormat="1" ht="15"/>
    <row r="99" s="0" customFormat="1" ht="15"/>
    <row r="100" s="0" customFormat="1" ht="15"/>
    <row r="101" s="0" customFormat="1" ht="15"/>
    <row r="102" s="0" customFormat="1" ht="15"/>
    <row r="103" s="0" customFormat="1" ht="15"/>
    <row r="104" s="0" customFormat="1" ht="15"/>
    <row r="105" s="0" customFormat="1" ht="15"/>
    <row r="106" s="0" customFormat="1" ht="15"/>
    <row r="107" s="0" customFormat="1" ht="15"/>
    <row r="108" s="0" customFormat="1" ht="15"/>
    <row r="109" s="0" customFormat="1" ht="15"/>
    <row r="110" s="0" customFormat="1" ht="15"/>
    <row r="111" s="0" customFormat="1" ht="15"/>
    <row r="112" s="0" customFormat="1" ht="15"/>
    <row r="113" s="0" customFormat="1" ht="15"/>
    <row r="114" s="0" customFormat="1" ht="15"/>
    <row r="115" s="0" customFormat="1" ht="15"/>
    <row r="116" s="0" customFormat="1" ht="15"/>
    <row r="117" s="0" customFormat="1" ht="15"/>
    <row r="118" s="0" customFormat="1" ht="15"/>
    <row r="119" s="0" customFormat="1" ht="15"/>
    <row r="120" s="0" customFormat="1" ht="15"/>
    <row r="121" s="0" customFormat="1" ht="15"/>
    <row r="122" s="0" customFormat="1" ht="15"/>
    <row r="123" s="0" customFormat="1" ht="15"/>
    <row r="124" s="0" customFormat="1" ht="15"/>
    <row r="125" s="0" customFormat="1" ht="15"/>
    <row r="126" s="0" customFormat="1" ht="15"/>
    <row r="127" s="0" customFormat="1" ht="15"/>
    <row r="128" s="0" customFormat="1" ht="15"/>
    <row r="129" s="0" customFormat="1" ht="15"/>
    <row r="130" s="0" customFormat="1" ht="15"/>
    <row r="131" s="0" customFormat="1" ht="15"/>
    <row r="132" s="0" customFormat="1" ht="15"/>
    <row r="133" s="0" customFormat="1" ht="15"/>
    <row r="134" s="0" customFormat="1" ht="15"/>
    <row r="135" s="0" customFormat="1" ht="15"/>
    <row r="136" s="0" customFormat="1" ht="15"/>
    <row r="137" s="0" customFormat="1" ht="15"/>
    <row r="138" s="0" customFormat="1" ht="15"/>
    <row r="139" s="0" customFormat="1" ht="15"/>
    <row r="140" s="0" customFormat="1" ht="15"/>
    <row r="141" s="0" customFormat="1" ht="15"/>
    <row r="142" s="0" customFormat="1" ht="15"/>
    <row r="143" s="0" customFormat="1" ht="15"/>
    <row r="144" s="0" customFormat="1" ht="15"/>
    <row r="145" s="0" customFormat="1" ht="15"/>
    <row r="146" s="0" customFormat="1" ht="15"/>
    <row r="147" s="0" customFormat="1" ht="15"/>
    <row r="148" s="0" customFormat="1" ht="15"/>
    <row r="149" s="0" customFormat="1" ht="15"/>
    <row r="150" s="0" customFormat="1" ht="15"/>
    <row r="151" s="0" customFormat="1" ht="15"/>
    <row r="152" s="0" customFormat="1" ht="15"/>
    <row r="153" s="0" customFormat="1" ht="15"/>
    <row r="154" s="0" customFormat="1" ht="15"/>
    <row r="155" s="0" customFormat="1" ht="15"/>
    <row r="156" s="0" customFormat="1" ht="15"/>
    <row r="157" s="0" customFormat="1" ht="15"/>
    <row r="158" s="0" customFormat="1" ht="15"/>
    <row r="159" s="0" customFormat="1" ht="15"/>
    <row r="160" s="0" customFormat="1" ht="15"/>
    <row r="161" s="0" customFormat="1" ht="15"/>
    <row r="162" s="0" customFormat="1" ht="15"/>
    <row r="163" s="0" customFormat="1" ht="15"/>
    <row r="164" s="0" customFormat="1" ht="15"/>
    <row r="165" s="0" customFormat="1" ht="15"/>
    <row r="166" s="0" customFormat="1" ht="15"/>
    <row r="167" s="0" customFormat="1" ht="15"/>
    <row r="168" s="0" customFormat="1" ht="15"/>
    <row r="169" s="0" customFormat="1" ht="15"/>
    <row r="170" s="0" customFormat="1" ht="15"/>
    <row r="171" s="0" customFormat="1" ht="15"/>
    <row r="172" s="0" customFormat="1" ht="15"/>
    <row r="173" s="0" customFormat="1" ht="15"/>
    <row r="174" s="0" customFormat="1" ht="15"/>
    <row r="175" s="0" customFormat="1" ht="15"/>
    <row r="176" s="0" customFormat="1" ht="15"/>
    <row r="177" s="0" customFormat="1" ht="15"/>
    <row r="178" s="0" customFormat="1" ht="15"/>
    <row r="179" s="0" customFormat="1" ht="15"/>
    <row r="180" s="0" customFormat="1" ht="15"/>
    <row r="181" s="0" customFormat="1" ht="15"/>
    <row r="182" s="0" customFormat="1" ht="15"/>
    <row r="183" s="0" customFormat="1" ht="15"/>
    <row r="184" s="0" customFormat="1" ht="15"/>
    <row r="185" s="0" customFormat="1" ht="15"/>
    <row r="186" s="0" customFormat="1" ht="15"/>
    <row r="187" s="0" customFormat="1" ht="15"/>
    <row r="188" s="0" customFormat="1" ht="15"/>
    <row r="189" s="0" customFormat="1" ht="15"/>
    <row r="190" s="0" customFormat="1" ht="15"/>
    <row r="191" s="0" customFormat="1" ht="15"/>
    <row r="192" s="0" customFormat="1" ht="15"/>
    <row r="193" s="0" customFormat="1" ht="15"/>
    <row r="194" s="0" customFormat="1" ht="15"/>
    <row r="195" s="0" customFormat="1" ht="15"/>
    <row r="196" s="0" customFormat="1" ht="15"/>
    <row r="197" s="0" customFormat="1" ht="15"/>
    <row r="198" s="0" customFormat="1" ht="15"/>
    <row r="199" s="0" customFormat="1" ht="15"/>
    <row r="200" s="0" customFormat="1" ht="15"/>
    <row r="201" s="0" customFormat="1" ht="15"/>
    <row r="202" s="0" customFormat="1" ht="15"/>
    <row r="203" s="0" customFormat="1" ht="15"/>
    <row r="204" s="0" customFormat="1" ht="15"/>
    <row r="205" s="0" customFormat="1" ht="15"/>
    <row r="206" s="0" customFormat="1" ht="15"/>
    <row r="207" s="0" customFormat="1" ht="15"/>
    <row r="208" s="0" customFormat="1" ht="15"/>
    <row r="209" s="0" customFormat="1" ht="15"/>
    <row r="210" s="0" customFormat="1" ht="15"/>
    <row r="211" s="0" customFormat="1" ht="15"/>
    <row r="212" s="0" customFormat="1" ht="15"/>
    <row r="213" s="0" customFormat="1" ht="15"/>
    <row r="214" s="0" customFormat="1" ht="15"/>
    <row r="215" s="0" customFormat="1" ht="15"/>
    <row r="216" s="0" customFormat="1" ht="15"/>
    <row r="217" s="0" customFormat="1" ht="15"/>
    <row r="218" s="0" customFormat="1" ht="15"/>
    <row r="219" s="0" customFormat="1" ht="15"/>
    <row r="220" s="0" customFormat="1" ht="15"/>
    <row r="221" s="0" customFormat="1" ht="15"/>
    <row r="222" s="0" customFormat="1" ht="15"/>
    <row r="223" s="0" customFormat="1" ht="15"/>
    <row r="224" s="0" customFormat="1" ht="15"/>
    <row r="225" s="0" customFormat="1" ht="15"/>
    <row r="226" s="0" customFormat="1" ht="15"/>
    <row r="227" s="0" customFormat="1" ht="15"/>
    <row r="228" s="0" customFormat="1" ht="15"/>
    <row r="229" s="0" customFormat="1" ht="15"/>
    <row r="230" s="0" customFormat="1" ht="15"/>
    <row r="231" s="0" customFormat="1" ht="15"/>
    <row r="232" s="0" customFormat="1" ht="15"/>
    <row r="233" s="0" customFormat="1" ht="15"/>
    <row r="234" s="0" customFormat="1" ht="15"/>
    <row r="235" s="0" customFormat="1" ht="15"/>
    <row r="236" s="0" customFormat="1" ht="15"/>
    <row r="237" s="0" customFormat="1" ht="15"/>
    <row r="238" s="0" customFormat="1" ht="15"/>
    <row r="239" s="0" customFormat="1" ht="15"/>
    <row r="240" s="0" customFormat="1" ht="15"/>
    <row r="241" s="0" customFormat="1" ht="15"/>
    <row r="242" s="0" customFormat="1" ht="15"/>
    <row r="243" s="0" customFormat="1" ht="15"/>
    <row r="244" s="0" customFormat="1" ht="15"/>
    <row r="245" s="0" customFormat="1" ht="15"/>
    <row r="246" s="0" customFormat="1" ht="15"/>
    <row r="247" s="0" customFormat="1" ht="15"/>
    <row r="248" s="0" customFormat="1" ht="15"/>
    <row r="249" s="0" customFormat="1" ht="15"/>
    <row r="250" s="0" customFormat="1" ht="15"/>
    <row r="251" s="0" customFormat="1" ht="15"/>
    <row r="252" s="0" customFormat="1" ht="15"/>
    <row r="253" s="0" customFormat="1" ht="15"/>
    <row r="254" s="0" customFormat="1" ht="15"/>
    <row r="255" s="0" customFormat="1" ht="15"/>
    <row r="256" s="0" customFormat="1" ht="15"/>
    <row r="257" s="0" customFormat="1" ht="15"/>
    <row r="258" s="0" customFormat="1" ht="15"/>
    <row r="259" s="0" customFormat="1" ht="15"/>
    <row r="260" s="0" customFormat="1" ht="15"/>
    <row r="261" s="0" customFormat="1" ht="15"/>
    <row r="262" s="0" customFormat="1" ht="15"/>
    <row r="263" s="0" customFormat="1" ht="15"/>
    <row r="264" s="0" customFormat="1" ht="15"/>
    <row r="265" s="0" customFormat="1" ht="15"/>
    <row r="266" s="0" customFormat="1" ht="15"/>
    <row r="267" s="0" customFormat="1" ht="15"/>
    <row r="268" s="0" customFormat="1" ht="15"/>
    <row r="269" s="0" customFormat="1" ht="15"/>
    <row r="270" s="0" customFormat="1" ht="15"/>
    <row r="271" s="0" customFormat="1" ht="15"/>
    <row r="272" s="0" customFormat="1" ht="15"/>
    <row r="273" s="0" customFormat="1" ht="15"/>
    <row r="274" s="0" customFormat="1" ht="15"/>
    <row r="275" s="0" customFormat="1" ht="15"/>
    <row r="276" s="0" customFormat="1" ht="15"/>
    <row r="277" s="0" customFormat="1" ht="15"/>
    <row r="278" s="0" customFormat="1" ht="15"/>
    <row r="279" s="0" customFormat="1" ht="15"/>
    <row r="280" s="0" customFormat="1" ht="15"/>
    <row r="281" s="0" customFormat="1" ht="15"/>
    <row r="282" s="0" customFormat="1" ht="15"/>
    <row r="283" s="0" customFormat="1" ht="15"/>
    <row r="284" s="0" customFormat="1" ht="15"/>
    <row r="285" s="0" customFormat="1" ht="15"/>
    <row r="286" s="0" customFormat="1" ht="15"/>
    <row r="287" s="0" customFormat="1" ht="15"/>
    <row r="288" s="0" customFormat="1" ht="15"/>
    <row r="289" s="0" customFormat="1" ht="15"/>
    <row r="290" s="0" customFormat="1" ht="15"/>
    <row r="291" s="0" customFormat="1" ht="15"/>
    <row r="292" s="0" customFormat="1" ht="15"/>
    <row r="293" s="0" customFormat="1" ht="15"/>
    <row r="294" s="0" customFormat="1" ht="15"/>
    <row r="295" s="0" customFormat="1" ht="15"/>
    <row r="296" s="0" customFormat="1" ht="15"/>
    <row r="297" s="0" customFormat="1" ht="15"/>
    <row r="298" s="0" customFormat="1" ht="15"/>
    <row r="299" s="0" customFormat="1" ht="15"/>
    <row r="300" s="0" customFormat="1" ht="15"/>
    <row r="301" s="0" customFormat="1" ht="15"/>
    <row r="302" s="0" customFormat="1" ht="15"/>
    <row r="303" s="0" customFormat="1" ht="15"/>
    <row r="304" s="0" customFormat="1" ht="15"/>
    <row r="305" s="0" customFormat="1" ht="15"/>
    <row r="306" s="0" customFormat="1" ht="15"/>
    <row r="307" s="0" customFormat="1" ht="15"/>
    <row r="308" s="0" customFormat="1" ht="15"/>
    <row r="309" s="0" customFormat="1" ht="15"/>
    <row r="310" s="0" customFormat="1" ht="15"/>
    <row r="311" s="0" customFormat="1" ht="15"/>
    <row r="312" s="0" customFormat="1" ht="15"/>
    <row r="313" s="0" customFormat="1" ht="15"/>
    <row r="314" s="0" customFormat="1" ht="15"/>
    <row r="315" s="0" customFormat="1" ht="15"/>
    <row r="316" s="0" customFormat="1" ht="15"/>
    <row r="317" s="0" customFormat="1" ht="15"/>
    <row r="318" s="0" customFormat="1" ht="15"/>
    <row r="319" s="0" customFormat="1" ht="15"/>
    <row r="320" s="0" customFormat="1" ht="15"/>
    <row r="321" s="0" customFormat="1" ht="15"/>
    <row r="322" s="0" customFormat="1" ht="15"/>
    <row r="323" s="0" customFormat="1" ht="15"/>
    <row r="324" s="0" customFormat="1" ht="15"/>
    <row r="325" s="0" customFormat="1" ht="15"/>
    <row r="326" s="0" customFormat="1" ht="15"/>
    <row r="327" s="0" customFormat="1" ht="15"/>
    <row r="328" s="0" customFormat="1" ht="15"/>
    <row r="329" s="0" customFormat="1" ht="15"/>
    <row r="330" s="0" customFormat="1" ht="15"/>
    <row r="331" s="0" customFormat="1" ht="15"/>
    <row r="332" s="0" customFormat="1" ht="15"/>
    <row r="333" s="0" customFormat="1" ht="15"/>
    <row r="334" s="0" customFormat="1" ht="15"/>
    <row r="335" s="0" customFormat="1" ht="15"/>
    <row r="336" s="0" customFormat="1" ht="15"/>
    <row r="337" s="0" customFormat="1" ht="15"/>
    <row r="338" s="0" customFormat="1" ht="15"/>
    <row r="339" s="0" customFormat="1" ht="15"/>
    <row r="340" s="0" customFormat="1" ht="15"/>
    <row r="341" s="0" customFormat="1" ht="15"/>
    <row r="342" s="0" customFormat="1" ht="15"/>
    <row r="343" s="0" customFormat="1" ht="15"/>
    <row r="344" s="0" customFormat="1" ht="15"/>
    <row r="345" s="0" customFormat="1" ht="15"/>
    <row r="346" s="0" customFormat="1" ht="15"/>
    <row r="347" s="0" customFormat="1" ht="15"/>
    <row r="348" s="0" customFormat="1" ht="15"/>
    <row r="349" s="0" customFormat="1" ht="15"/>
    <row r="350" s="0" customFormat="1" ht="15"/>
    <row r="351" s="0" customFormat="1" ht="15"/>
    <row r="352" s="0" customFormat="1" ht="15"/>
    <row r="353" s="0" customFormat="1" ht="15"/>
    <row r="354" s="0" customFormat="1" ht="15"/>
    <row r="355" s="0" customFormat="1" ht="15"/>
    <row r="356" s="0" customFormat="1" ht="15"/>
    <row r="357" s="0" customFormat="1" ht="15"/>
    <row r="358" s="0" customFormat="1" ht="15"/>
    <row r="359" s="0" customFormat="1" ht="15"/>
    <row r="360" s="0" customFormat="1" ht="15"/>
    <row r="361" s="0" customFormat="1" ht="15"/>
    <row r="362" s="0" customFormat="1" ht="15"/>
    <row r="363" s="0" customFormat="1" ht="15"/>
    <row r="364" s="0" customFormat="1" ht="15"/>
    <row r="365" s="0" customFormat="1" ht="15"/>
    <row r="366" s="0" customFormat="1" ht="15"/>
    <row r="367" s="0" customFormat="1" ht="15"/>
    <row r="368" s="0" customFormat="1" ht="15"/>
    <row r="369" s="0" customFormat="1" ht="15"/>
    <row r="370" s="0" customFormat="1" ht="15"/>
    <row r="371" s="0" customFormat="1" ht="15"/>
    <row r="372" s="0" customFormat="1" ht="15"/>
    <row r="373" s="0" customFormat="1" ht="15"/>
    <row r="374" s="0" customFormat="1" ht="15"/>
    <row r="375" s="0" customFormat="1" ht="15"/>
    <row r="376" s="0" customFormat="1" ht="15"/>
    <row r="377" s="0" customFormat="1" ht="15"/>
    <row r="378" s="0" customFormat="1" ht="15"/>
    <row r="379" s="0" customFormat="1" ht="15"/>
  </sheetData>
  <mergeCells count="40">
    <mergeCell ref="B45:C45"/>
    <mergeCell ref="E45:F45"/>
    <mergeCell ref="H45:I45"/>
    <mergeCell ref="B43:C43"/>
    <mergeCell ref="E43:F43"/>
    <mergeCell ref="H43:I43"/>
    <mergeCell ref="B44:C44"/>
    <mergeCell ref="E44:F44"/>
    <mergeCell ref="H44:I44"/>
    <mergeCell ref="B41:D41"/>
    <mergeCell ref="E41:G41"/>
    <mergeCell ref="H41:J41"/>
    <mergeCell ref="B42:C42"/>
    <mergeCell ref="E42:F42"/>
    <mergeCell ref="H42:I42"/>
    <mergeCell ref="B18:J18"/>
    <mergeCell ref="B31:D31"/>
    <mergeCell ref="E31:G31"/>
    <mergeCell ref="H31:J31"/>
    <mergeCell ref="D32:D40"/>
    <mergeCell ref="G32:G40"/>
    <mergeCell ref="J32:J40"/>
    <mergeCell ref="B39:C39"/>
    <mergeCell ref="E39:F39"/>
    <mergeCell ref="H39:I39"/>
    <mergeCell ref="B40:C40"/>
    <mergeCell ref="E40:F40"/>
    <mergeCell ref="H40:I40"/>
    <mergeCell ref="B17:J17"/>
    <mergeCell ref="B1:D1"/>
    <mergeCell ref="E1:G1"/>
    <mergeCell ref="H1:J1"/>
    <mergeCell ref="B7:D7"/>
    <mergeCell ref="E7:G7"/>
    <mergeCell ref="H7:J7"/>
    <mergeCell ref="B13:D13"/>
    <mergeCell ref="E13:G13"/>
    <mergeCell ref="H13:J13"/>
    <mergeCell ref="B15:J15"/>
    <mergeCell ref="B16:J16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4F85422-B5D3-4CB3-8124-DCE5B90C2A77}">
  <dimension ref="A1:FB64"/>
  <sheetViews>
    <sheetView zoomScale="80" zoomScaleNormal="80" workbookViewId="0" topLeftCell="A1"/>
  </sheetViews>
  <sheetFormatPr defaultRowHeight="15"/>
  <cols>
    <col min="1" max="1" width="88.4285714285714" customWidth="1"/>
    <col min="2" max="2" width="27.5714285714286" customWidth="1"/>
    <col min="3" max="3" width="22.7142857142857" customWidth="1"/>
    <col min="4" max="4" width="27.2857142857143" customWidth="1"/>
    <col min="5" max="5" width="27.5714285714286" style="40" customWidth="1"/>
    <col min="6" max="6" width="22.7142857142857" style="40" customWidth="1"/>
    <col min="7" max="7" width="27.2857142857143" style="40" customWidth="1"/>
    <col min="8" max="8" width="27.5714285714286" style="54" customWidth="1"/>
    <col min="9" max="9" width="22.7142857142857" style="54" customWidth="1"/>
    <col min="10" max="10" width="27.2857142857143" style="54" customWidth="1"/>
  </cols>
  <sheetData>
    <row r="1" spans="2:10" ht="15.75" thickBot="1">
      <c r="B1" s="82">
        <v>45200</v>
      </c>
      <c r="C1" s="83"/>
      <c r="D1" s="83"/>
      <c r="E1" s="84">
        <v>45231</v>
      </c>
      <c r="F1" s="85"/>
      <c r="G1" s="85"/>
      <c r="H1" s="86">
        <v>45261</v>
      </c>
      <c r="I1" s="87"/>
      <c r="J1" s="87"/>
    </row>
    <row r="2" spans="1:10" ht="15.75" thickBot="1">
      <c r="A2" s="1" t="s">
        <v>0</v>
      </c>
      <c r="B2" s="2" t="s">
        <v>1</v>
      </c>
      <c r="C2" s="3" t="s">
        <v>2</v>
      </c>
      <c r="D2" s="2" t="s">
        <v>3</v>
      </c>
      <c r="E2" s="4" t="s">
        <v>1</v>
      </c>
      <c r="F2" s="5" t="s">
        <v>2</v>
      </c>
      <c r="G2" s="4" t="s">
        <v>3</v>
      </c>
      <c r="H2" s="6" t="s">
        <v>1</v>
      </c>
      <c r="I2" s="7" t="s">
        <v>2</v>
      </c>
      <c r="J2" s="6" t="s">
        <v>3</v>
      </c>
    </row>
    <row r="3" spans="1:10" ht="30.75" thickBot="1">
      <c r="A3" s="8" t="s">
        <v>4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ht="15.75" thickBot="1">
      <c r="A4" s="10"/>
      <c r="B4" s="59"/>
      <c r="C4" s="59"/>
      <c r="D4" s="59"/>
      <c r="E4" s="59"/>
      <c r="F4" s="59"/>
      <c r="G4" s="59"/>
      <c r="H4" s="59"/>
      <c r="I4" s="59"/>
      <c r="J4" s="59"/>
    </row>
    <row r="5" spans="1:10" ht="15.75" thickBot="1">
      <c r="A5" s="11" t="s">
        <v>5</v>
      </c>
      <c r="B5" s="59"/>
      <c r="C5" s="59"/>
      <c r="D5" s="59"/>
      <c r="E5" s="59"/>
      <c r="F5" s="59"/>
      <c r="G5" s="59"/>
      <c r="H5" s="59"/>
      <c r="I5" s="59"/>
      <c r="J5" s="59"/>
    </row>
    <row r="6" spans="1:10" ht="15.6" customHeight="1">
      <c r="A6" s="10" t="s">
        <v>6</v>
      </c>
      <c r="B6" s="60">
        <f>'[1]B1.Revenues '!D49</f>
        <v>29370065</v>
      </c>
      <c r="C6" s="60">
        <f>'[1]B1.Revenues '!D55</f>
        <v>3501596</v>
      </c>
      <c r="D6" s="60">
        <f>'[1]B1.Revenues '!D61</f>
        <v>23160350</v>
      </c>
      <c r="E6" s="61">
        <f>'[1]B1.Revenues '!E49</f>
        <v>81392648</v>
      </c>
      <c r="F6" s="61">
        <f>'[1]B1.Revenues '!E55</f>
        <v>9471574</v>
      </c>
      <c r="G6" s="61">
        <f>'[1]B1.Revenues '!E61</f>
        <v>44240672</v>
      </c>
      <c r="H6" s="62">
        <f>'[1]B1.Revenues '!F49</f>
        <v>178138407</v>
      </c>
      <c r="I6" s="62">
        <f>'[1]B1.Revenues '!F55</f>
        <v>21639612</v>
      </c>
      <c r="J6" s="62">
        <f>'[1]B1.Revenues '!F61</f>
        <v>93738761</v>
      </c>
    </row>
    <row r="7" spans="1:10" ht="15">
      <c r="A7" s="10" t="s">
        <v>7</v>
      </c>
      <c r="B7" s="88"/>
      <c r="C7" s="88"/>
      <c r="D7" s="88"/>
      <c r="E7" s="88"/>
      <c r="F7" s="88"/>
      <c r="G7" s="88"/>
      <c r="H7" s="88"/>
      <c r="I7" s="88"/>
      <c r="J7" s="88"/>
    </row>
    <row r="8" spans="1:10" ht="15">
      <c r="A8" s="77" t="s">
        <v>8</v>
      </c>
      <c r="B8" s="12">
        <f>'[1]From MA DPU ARrearage RPT'!H60</f>
        <v>2453571</v>
      </c>
      <c r="C8" s="12">
        <f>'[1]From MA DPU ARrearage RPT'!H61</f>
        <v>1469173</v>
      </c>
      <c r="D8" s="15">
        <f>'[1]From MA DPU ARrearage RPT'!H65</f>
        <v>1570939</v>
      </c>
      <c r="E8" s="13">
        <f>'[1]From MA DPU ARrearage RPT'!I60</f>
        <v>2397309</v>
      </c>
      <c r="F8" s="13">
        <f>'[1]From MA DPU ARrearage RPT'!I61</f>
        <v>1241590</v>
      </c>
      <c r="G8" s="16">
        <f>'[1]From MA DPU ARrearage RPT'!I65</f>
        <v>1258405</v>
      </c>
      <c r="H8" s="14">
        <f>'[1]From MA DPU ARrearage RPT'!J60</f>
        <v>2746470</v>
      </c>
      <c r="I8" s="14">
        <f>'[1]From MA DPU ARrearage RPT'!J61</f>
        <v>1398796</v>
      </c>
      <c r="J8" s="25">
        <f>'[1]From MA DPU ARrearage RPT'!J65</f>
        <v>1472403</v>
      </c>
    </row>
    <row r="9" spans="1:10" ht="15">
      <c r="A9" s="77" t="s">
        <v>9</v>
      </c>
      <c r="B9" s="12">
        <f>'[1]From MA DPU ARrearage RPT'!H67</f>
        <v>62239751</v>
      </c>
      <c r="C9" s="12">
        <f>'[1]From MA DPU ARrearage RPT'!H68</f>
        <v>50084326</v>
      </c>
      <c r="D9" s="15">
        <f>'[1]From MA DPU ARrearage RPT'!H72</f>
        <v>11213200</v>
      </c>
      <c r="E9" s="13">
        <f>'[1]From MA DPU ARrearage RPT'!I67</f>
        <v>58994222</v>
      </c>
      <c r="F9" s="13">
        <f>'[1]From MA DPU ARrearage RPT'!I68</f>
        <v>49214186</v>
      </c>
      <c r="G9" s="16">
        <f>'[1]From MA DPU ARrearage RPT'!I72</f>
        <v>11006125</v>
      </c>
      <c r="H9" s="14">
        <f>'[1]From MA DPU ARrearage RPT'!J67</f>
        <v>57270156</v>
      </c>
      <c r="I9" s="14">
        <f>'[1]From MA DPU ARrearage RPT'!J68</f>
        <v>48697890</v>
      </c>
      <c r="J9" s="25">
        <f>'[1]From MA DPU ARrearage RPT'!J72</f>
        <v>10571616</v>
      </c>
    </row>
    <row r="10" spans="1:10" ht="15">
      <c r="A10" s="77" t="s">
        <v>10</v>
      </c>
      <c r="B10" s="12">
        <f>'[1]From MA DPU ARrearage RPT'!H74</f>
        <v>68958777</v>
      </c>
      <c r="C10" s="12">
        <f>'[1]From MA DPU ARrearage RPT'!H75</f>
        <v>52977017</v>
      </c>
      <c r="D10" s="15">
        <f>'[1]From MA DPU ARrearage RPT'!H79</f>
        <v>15381179</v>
      </c>
      <c r="E10" s="13">
        <f>'[1]From MA DPU ARrearage RPT'!I74</f>
        <v>66421198</v>
      </c>
      <c r="F10" s="63">
        <f>'[1]From MA DPU ARrearage RPT'!I75</f>
        <v>52137065</v>
      </c>
      <c r="G10" s="16">
        <f>'[1]From MA DPU ARrearage RPT'!I79</f>
        <v>15295186</v>
      </c>
      <c r="H10" s="14">
        <f>'[1]From MA DPU ARrearage RPT'!J74</f>
        <v>71087641</v>
      </c>
      <c r="I10" s="14">
        <f>'[1]From MA DPU ARrearage RPT'!J75</f>
        <v>53431645</v>
      </c>
      <c r="J10" s="25">
        <f>'[1]From MA DPU ARrearage RPT'!J79</f>
        <v>19270746</v>
      </c>
    </row>
    <row r="11" spans="1:10" ht="15">
      <c r="A11" s="10" t="s">
        <v>11</v>
      </c>
      <c r="B11" s="20">
        <f>'[1]B3&amp;B4.WOs-Recov'!H21</f>
        <v>1954595.2500000002</v>
      </c>
      <c r="C11" s="20">
        <f>'[1]B3&amp;B4.WOs-Recov'!L21</f>
        <v>1055733.1199999999</v>
      </c>
      <c r="D11" s="21">
        <f>'[1]B3&amp;B4.WOs-Recov'!P21</f>
        <v>72493.499999999534</v>
      </c>
      <c r="E11" s="13">
        <f>'[1]B3&amp;B4.WOs-Recov'!H22</f>
        <v>2486939.4899999993</v>
      </c>
      <c r="F11" s="63">
        <f>'[1]B3&amp;B4.WOs-Recov'!L22</f>
        <v>1431918.8100000003</v>
      </c>
      <c r="G11" s="64">
        <f>'[1]B3&amp;B4.WOs-Recov'!P22</f>
        <v>-15832.610000000335</v>
      </c>
      <c r="H11" s="19">
        <f>'[1]B3&amp;B4.WOs-Recov'!H23</f>
        <v>2543276.9500000002</v>
      </c>
      <c r="I11" s="19">
        <f>'[1]B3&amp;B4.WOs-Recov'!L23</f>
        <v>1217233.02</v>
      </c>
      <c r="J11" s="24">
        <f>'[1]B3&amp;B4.WOs-Recov'!P23</f>
        <v>453818.89000000013</v>
      </c>
    </row>
    <row r="12" spans="1:10" ht="15">
      <c r="A12" s="10" t="s">
        <v>12</v>
      </c>
      <c r="B12" s="20">
        <f>'[1]B3&amp;B4.WOs-Recov'!I21</f>
        <v>216108.18000000002</v>
      </c>
      <c r="C12" s="20">
        <f>'[1]B3&amp;B4.WOs-Recov'!M21</f>
        <v>33295.619999999995</v>
      </c>
      <c r="D12" s="15">
        <f>'[1]B3&amp;B4.WOs-Recov'!Q21</f>
        <v>39216.50999999998</v>
      </c>
      <c r="E12" s="22">
        <f>'[1]B3&amp;B4.WOs-Recov'!I22</f>
        <v>252947.87999999998</v>
      </c>
      <c r="F12" s="22">
        <f>'[1]B3&amp;B4.WOs-Recov'!M22</f>
        <v>30578.469999999998</v>
      </c>
      <c r="G12" s="17">
        <f>'[1]B3&amp;B4.WOs-Recov'!Q22</f>
        <v>132845.60000000003</v>
      </c>
      <c r="H12" s="19">
        <f>'[1]B3&amp;B4.WOs-Recov'!I23</f>
        <v>182455.35000000001</v>
      </c>
      <c r="I12" s="19">
        <f>'[1]B3&amp;B4.WOs-Recov'!M23</f>
        <v>28716.400000000001</v>
      </c>
      <c r="J12" s="25">
        <f>'[1]B3&amp;B4.WOs-Recov'!Q23</f>
        <v>53654.210000000021</v>
      </c>
    </row>
    <row r="13" spans="2:148" s="26" customFormat="1" ht="15.75" thickBot="1">
      <c r="B13" s="89"/>
      <c r="C13" s="89"/>
      <c r="D13" s="89"/>
      <c r="E13" s="89"/>
      <c r="F13" s="89"/>
      <c r="G13" s="89"/>
      <c r="H13" s="89"/>
      <c r="I13" s="89"/>
      <c r="J13" s="89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</row>
    <row r="14" spans="1:10" ht="15.75" thickBot="1">
      <c r="A14" s="27" t="s">
        <v>13</v>
      </c>
      <c r="B14" s="28"/>
      <c r="C14" s="28"/>
      <c r="D14" s="28"/>
      <c r="E14" s="29"/>
      <c r="F14" s="29"/>
      <c r="G14" s="29"/>
      <c r="H14" s="30"/>
      <c r="I14" s="30"/>
      <c r="J14" s="30"/>
    </row>
    <row r="15" spans="1:10" ht="47.45" customHeight="1">
      <c r="A15" s="31" t="s">
        <v>14</v>
      </c>
      <c r="B15" s="79" t="s">
        <v>15</v>
      </c>
      <c r="C15" s="80"/>
      <c r="D15" s="80"/>
      <c r="E15" s="80"/>
      <c r="F15" s="80"/>
      <c r="G15" s="80"/>
      <c r="H15" s="80"/>
      <c r="I15" s="80"/>
      <c r="J15" s="81"/>
    </row>
    <row r="16" spans="1:10" ht="75.6" customHeight="1">
      <c r="A16" s="31" t="s">
        <v>16</v>
      </c>
      <c r="B16" s="79" t="s">
        <v>17</v>
      </c>
      <c r="C16" s="80"/>
      <c r="D16" s="80"/>
      <c r="E16" s="80"/>
      <c r="F16" s="80"/>
      <c r="G16" s="80"/>
      <c r="H16" s="80"/>
      <c r="I16" s="80"/>
      <c r="J16" s="81"/>
    </row>
    <row r="17" spans="1:10" ht="25.9" customHeight="1">
      <c r="A17" s="31" t="s">
        <v>18</v>
      </c>
      <c r="B17" s="79" t="s">
        <v>19</v>
      </c>
      <c r="C17" s="80"/>
      <c r="D17" s="80"/>
      <c r="E17" s="80"/>
      <c r="F17" s="80"/>
      <c r="G17" s="80"/>
      <c r="H17" s="80"/>
      <c r="I17" s="80"/>
      <c r="J17" s="81"/>
    </row>
    <row r="18" spans="1:10" ht="32.45" customHeight="1">
      <c r="A18" s="31" t="s">
        <v>20</v>
      </c>
      <c r="B18" s="90" t="s">
        <v>21</v>
      </c>
      <c r="C18" s="91"/>
      <c r="D18" s="91"/>
      <c r="E18" s="91"/>
      <c r="F18" s="91"/>
      <c r="G18" s="91"/>
      <c r="H18" s="91"/>
      <c r="I18" s="91"/>
      <c r="J18" s="92"/>
    </row>
    <row r="19" spans="1:158" s="26" customFormat="1" ht="15.75" thickBot="1">
      <c r="A19" s="32"/>
      <c r="B19" s="33"/>
      <c r="C19" s="33"/>
      <c r="D19" s="33"/>
      <c r="E19" s="33"/>
      <c r="F19" s="33"/>
      <c r="G19" s="33"/>
      <c r="H19" s="33"/>
      <c r="I19" s="33"/>
      <c r="J19" s="33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</row>
    <row r="20" spans="1:10" ht="15.75" thickBot="1">
      <c r="A20" s="27" t="s">
        <v>22</v>
      </c>
      <c r="B20" s="34"/>
      <c r="C20" s="34"/>
      <c r="D20" s="34"/>
      <c r="E20" s="34"/>
      <c r="F20" s="34"/>
      <c r="G20" s="34"/>
      <c r="H20" s="34"/>
      <c r="I20" s="34"/>
      <c r="J20" s="34"/>
    </row>
    <row r="21" spans="1:10" ht="15">
      <c r="A21" s="10" t="s">
        <v>23</v>
      </c>
      <c r="B21" s="35">
        <f>'[1]From MA DPU ARrearage RPT'!H53</f>
        <v>795545</v>
      </c>
      <c r="C21" s="35">
        <f>'[1]From MA DPU ARrearage RPT'!H54</f>
        <v>90027</v>
      </c>
      <c r="D21" s="35">
        <f>'[1]From MA DPU ARrearage RPT'!H58</f>
        <v>78260</v>
      </c>
      <c r="E21" s="66">
        <f>'[1]From MA DPU ARrearage RPT'!I53</f>
        <v>797049</v>
      </c>
      <c r="F21" s="37">
        <f>'[1]From MA DPU ARrearage RPT'!I54</f>
        <v>90676</v>
      </c>
      <c r="G21" s="37">
        <f>'[1]From MA DPU ARrearage RPT'!I58</f>
        <v>78825</v>
      </c>
      <c r="H21" s="38">
        <f>'[1]From MA DPU ARrearage RPT'!J53</f>
        <v>798876</v>
      </c>
      <c r="I21" s="38">
        <f>'[1]From MA DPU ARrearage RPT'!J54</f>
        <v>90435</v>
      </c>
      <c r="J21" s="38">
        <f>'[1]From MA DPU ARrearage RPT'!J58</f>
        <v>79094</v>
      </c>
    </row>
    <row r="22" spans="1:10" ht="15">
      <c r="A22" s="10" t="s">
        <v>24</v>
      </c>
      <c r="B22" s="67">
        <f>'[1]From MA DPU ARrearage RPT'!H81</f>
        <v>623</v>
      </c>
      <c r="C22" s="67">
        <f>'[1]From MA DPU ARrearage RPT'!H82</f>
        <v>484</v>
      </c>
      <c r="D22" s="67">
        <f>'[1]From MA DPU ARrearage RPT'!H86</f>
        <v>63</v>
      </c>
      <c r="E22" s="68">
        <f>'[1]From MA DPU ARrearage RPT'!I81</f>
        <v>269</v>
      </c>
      <c r="F22" s="69">
        <f>'[1]From MA DPU ARrearage RPT'!I82</f>
        <v>147</v>
      </c>
      <c r="G22" s="70">
        <f>'[1]From MA DPU ARrearage RPT'!I86</f>
        <v>64</v>
      </c>
      <c r="H22" s="71">
        <f>'[1]From MA DPU ARrearage RPT'!J81</f>
        <v>23</v>
      </c>
      <c r="I22" s="71">
        <f>'[1]From MA DPU ARrearage RPT'!J82</f>
        <v>0</v>
      </c>
      <c r="J22" s="71">
        <f>'[1]From MA DPU ARrearage RPT'!J86</f>
        <v>23</v>
      </c>
    </row>
    <row r="23" spans="1:10" ht="15">
      <c r="A23" s="10" t="s">
        <v>25</v>
      </c>
      <c r="B23" s="41">
        <f>'[1]d3.RESI Disconnect Not'!Q9</f>
        <v>7</v>
      </c>
      <c r="C23" s="41">
        <f>'[1]d3.RESI Disconnect Not'!Q10</f>
        <v>476</v>
      </c>
      <c r="D23" s="41">
        <f>'[1]d3.COMM Disconnect Notices'!O7</f>
        <v>1715</v>
      </c>
      <c r="E23" s="43">
        <f>'[1]d3.RESI Disconnect Not'!R9</f>
        <v>22</v>
      </c>
      <c r="F23" s="43">
        <f>'[1]d3.RESI Disconnect Not'!R10</f>
        <v>174</v>
      </c>
      <c r="G23" s="43">
        <f>'[1]d3.COMM Disconnect Notices'!P7</f>
        <v>1632</v>
      </c>
      <c r="H23" s="39">
        <f>'[1]d3.RESI Disconnect Not'!S9</f>
        <v>38</v>
      </c>
      <c r="I23" s="39">
        <f>'[1]d3.RESI Disconnect Not'!S10</f>
        <v>16</v>
      </c>
      <c r="J23" s="39">
        <f>'[1]d3.COMM Disconnect Notices'!Q7</f>
        <v>1302</v>
      </c>
    </row>
    <row r="24" spans="1:10" ht="15">
      <c r="A24" s="10" t="s">
        <v>26</v>
      </c>
      <c r="B24" s="72">
        <f>'[1]From MA DPU ARrearage RPT'!H88</f>
        <v>546</v>
      </c>
      <c r="C24" s="72">
        <f>'[1]From MA DPU ARrearage RPT'!H89</f>
        <v>446</v>
      </c>
      <c r="D24" s="72">
        <f>'[1]From MA DPU ARrearage RPT'!H93</f>
        <v>66</v>
      </c>
      <c r="E24" s="73">
        <f>'[1]From MA DPU ARrearage RPT'!I88</f>
        <v>355</v>
      </c>
      <c r="F24" s="73">
        <f>'[1]From MA DPU ARrearage RPT'!I89</f>
        <v>246</v>
      </c>
      <c r="G24" s="43">
        <f>'[1]From MA DPU ARrearage RPT'!I93</f>
        <v>109</v>
      </c>
      <c r="H24" s="74">
        <f>'[1]From MA DPU ARrearage RPT'!J88</f>
        <v>69</v>
      </c>
      <c r="I24" s="74">
        <f>'[1]From MA DPU ARrearage RPT'!J89</f>
        <v>28</v>
      </c>
      <c r="J24" s="39">
        <f>'[1]From MA DPU ARrearage RPT'!J93</f>
        <v>35</v>
      </c>
    </row>
    <row r="25" spans="1:10" ht="24.6" customHeight="1">
      <c r="A25" s="10" t="s">
        <v>27</v>
      </c>
      <c r="B25" s="93" t="s">
        <v>49</v>
      </c>
      <c r="C25" s="94"/>
      <c r="D25" s="95"/>
      <c r="E25" s="96" t="s">
        <v>30</v>
      </c>
      <c r="F25" s="97"/>
      <c r="G25" s="98"/>
      <c r="H25" s="99" t="s">
        <v>30</v>
      </c>
      <c r="I25" s="100"/>
      <c r="J25" s="101"/>
    </row>
    <row r="26" spans="1:10" ht="31.9" customHeight="1">
      <c r="A26" s="10" t="s">
        <v>28</v>
      </c>
      <c r="B26" s="42">
        <v>41129</v>
      </c>
      <c r="C26" s="42">
        <v>7849</v>
      </c>
      <c r="D26" s="42">
        <v>876</v>
      </c>
      <c r="E26" s="47">
        <v>41643</v>
      </c>
      <c r="F26" s="47">
        <v>7505</v>
      </c>
      <c r="G26" s="47">
        <v>1001</v>
      </c>
      <c r="H26" s="48">
        <v>44859</v>
      </c>
      <c r="I26" s="48">
        <v>7293</v>
      </c>
      <c r="J26" s="48">
        <v>1093</v>
      </c>
    </row>
    <row r="27" spans="1:10" ht="31.9" customHeight="1">
      <c r="A27" s="10" t="s">
        <v>29</v>
      </c>
      <c r="B27" s="49" t="s">
        <v>49</v>
      </c>
      <c r="C27" s="49" t="s">
        <v>49</v>
      </c>
      <c r="D27" s="49">
        <v>4217</v>
      </c>
      <c r="E27" s="50" t="s">
        <v>49</v>
      </c>
      <c r="F27" s="50" t="s">
        <v>49</v>
      </c>
      <c r="G27" s="50">
        <v>8303</v>
      </c>
      <c r="H27" s="51" t="s">
        <v>49</v>
      </c>
      <c r="I27" s="51" t="s">
        <v>49</v>
      </c>
      <c r="J27" s="51">
        <v>15461</v>
      </c>
    </row>
    <row r="28" spans="1:10" ht="30">
      <c r="A28" s="10" t="s">
        <v>31</v>
      </c>
      <c r="B28" s="41">
        <v>9894</v>
      </c>
      <c r="C28" s="52">
        <v>5332</v>
      </c>
      <c r="D28" s="41">
        <v>229</v>
      </c>
      <c r="E28" s="43">
        <v>9366</v>
      </c>
      <c r="F28" s="53">
        <v>5162</v>
      </c>
      <c r="G28" s="43">
        <v>213</v>
      </c>
      <c r="H28" s="54">
        <v>8429</v>
      </c>
      <c r="I28" s="51">
        <v>4549</v>
      </c>
      <c r="J28" s="39">
        <v>216</v>
      </c>
    </row>
    <row r="29" spans="1:10" ht="30">
      <c r="A29" s="10" t="s">
        <v>32</v>
      </c>
      <c r="B29" s="41">
        <v>546</v>
      </c>
      <c r="C29" s="41">
        <v>252</v>
      </c>
      <c r="D29" s="41">
        <v>21</v>
      </c>
      <c r="E29" s="43">
        <v>420</v>
      </c>
      <c r="F29" s="43">
        <v>220</v>
      </c>
      <c r="G29" s="43">
        <v>11</v>
      </c>
      <c r="H29" s="51">
        <v>304</v>
      </c>
      <c r="I29" s="51">
        <v>139</v>
      </c>
      <c r="J29" s="39">
        <v>11</v>
      </c>
    </row>
    <row r="30" spans="1:10" ht="30">
      <c r="A30" s="10" t="s">
        <v>33</v>
      </c>
      <c r="B30" s="41">
        <v>1737</v>
      </c>
      <c r="C30" s="41">
        <v>1037</v>
      </c>
      <c r="D30" s="41">
        <v>72</v>
      </c>
      <c r="E30" s="43">
        <v>1122</v>
      </c>
      <c r="F30" s="43">
        <v>586</v>
      </c>
      <c r="G30" s="43">
        <v>57</v>
      </c>
      <c r="H30" s="54">
        <v>775</v>
      </c>
      <c r="I30" s="55">
        <v>414</v>
      </c>
      <c r="J30" s="39">
        <v>52</v>
      </c>
    </row>
    <row r="31" spans="1:10" ht="30">
      <c r="A31" s="10" t="s">
        <v>34</v>
      </c>
      <c r="B31" s="93" t="s">
        <v>30</v>
      </c>
      <c r="C31" s="94"/>
      <c r="D31" s="95"/>
      <c r="E31" s="96" t="s">
        <v>30</v>
      </c>
      <c r="F31" s="97"/>
      <c r="G31" s="98"/>
      <c r="H31" s="99" t="s">
        <v>30</v>
      </c>
      <c r="I31" s="100"/>
      <c r="J31" s="101"/>
    </row>
    <row r="32" spans="1:10" ht="30">
      <c r="A32" s="10" t="s">
        <v>35</v>
      </c>
      <c r="B32" s="49">
        <v>481</v>
      </c>
      <c r="C32" s="49">
        <v>860</v>
      </c>
      <c r="D32" s="102" t="s">
        <v>30</v>
      </c>
      <c r="E32" s="50">
        <v>782</v>
      </c>
      <c r="F32" s="50">
        <v>1397</v>
      </c>
      <c r="G32" s="103" t="s">
        <v>30</v>
      </c>
      <c r="H32" s="51">
        <v>1121</v>
      </c>
      <c r="I32" s="51">
        <v>1981</v>
      </c>
      <c r="J32" s="104" t="s">
        <v>30</v>
      </c>
    </row>
    <row r="33" spans="1:10" ht="15">
      <c r="A33" s="10" t="s">
        <v>37</v>
      </c>
      <c r="B33" s="75">
        <v>527</v>
      </c>
      <c r="C33" s="49">
        <v>790</v>
      </c>
      <c r="D33" s="102"/>
      <c r="E33" s="50">
        <v>668</v>
      </c>
      <c r="F33" s="50">
        <v>895</v>
      </c>
      <c r="G33" s="103"/>
      <c r="H33" s="51">
        <v>416</v>
      </c>
      <c r="I33" s="51">
        <v>618</v>
      </c>
      <c r="J33" s="104"/>
    </row>
    <row r="34" spans="1:10" ht="22.5" customHeight="1">
      <c r="A34" s="10" t="s">
        <v>38</v>
      </c>
      <c r="B34" s="49">
        <v>794</v>
      </c>
      <c r="C34" s="49">
        <v>1013</v>
      </c>
      <c r="D34" s="102"/>
      <c r="E34" s="50">
        <v>590</v>
      </c>
      <c r="F34" s="50">
        <v>801</v>
      </c>
      <c r="G34" s="103"/>
      <c r="H34" s="51">
        <v>1105</v>
      </c>
      <c r="I34" s="51">
        <v>1205</v>
      </c>
      <c r="J34" s="104"/>
    </row>
    <row r="35" spans="1:10" ht="25.5" customHeight="1">
      <c r="A35" s="10" t="s">
        <v>39</v>
      </c>
      <c r="B35" s="49" t="s">
        <v>36</v>
      </c>
      <c r="C35" s="56">
        <f>'[1]D15-18 Amp (Galvin) '!C20</f>
        <v>140</v>
      </c>
      <c r="D35" s="102"/>
      <c r="E35" s="50" t="s">
        <v>36</v>
      </c>
      <c r="F35" s="57">
        <f>'[1]D15-18 Amp (Galvin) '!D20</f>
        <v>55</v>
      </c>
      <c r="G35" s="103"/>
      <c r="H35" s="51" t="s">
        <v>36</v>
      </c>
      <c r="I35" s="58">
        <f>'[1]D15-18 Amp (Galvin) '!E20</f>
        <v>55</v>
      </c>
      <c r="J35" s="104"/>
    </row>
    <row r="36" spans="1:10" ht="35.25" customHeight="1">
      <c r="A36" s="10" t="s">
        <v>40</v>
      </c>
      <c r="B36" s="49" t="s">
        <v>36</v>
      </c>
      <c r="C36" s="56">
        <f>'[1]D15-18 Amp (Galvin) '!C21</f>
        <v>463</v>
      </c>
      <c r="D36" s="102"/>
      <c r="E36" s="50" t="s">
        <v>36</v>
      </c>
      <c r="F36" s="57">
        <f>'[1]D15-18 Amp (Galvin) '!D21</f>
        <v>226</v>
      </c>
      <c r="G36" s="103"/>
      <c r="H36" s="51" t="s">
        <v>36</v>
      </c>
      <c r="I36" s="58">
        <f>'[1]D15-18 Amp (Galvin) '!E21</f>
        <v>128</v>
      </c>
      <c r="J36" s="104"/>
    </row>
    <row r="37" spans="1:10" ht="15">
      <c r="A37" s="10" t="s">
        <v>41</v>
      </c>
      <c r="B37" s="49" t="s">
        <v>36</v>
      </c>
      <c r="C37" s="49" t="s">
        <v>36</v>
      </c>
      <c r="D37" s="102"/>
      <c r="E37" s="50" t="s">
        <v>36</v>
      </c>
      <c r="F37" s="50" t="s">
        <v>36</v>
      </c>
      <c r="G37" s="103"/>
      <c r="H37" s="51" t="s">
        <v>36</v>
      </c>
      <c r="I37" s="51" t="s">
        <v>36</v>
      </c>
      <c r="J37" s="104"/>
    </row>
    <row r="38" spans="1:10" ht="27.75" customHeight="1">
      <c r="A38" s="10" t="s">
        <v>42</v>
      </c>
      <c r="B38" s="49" t="s">
        <v>36</v>
      </c>
      <c r="C38" s="56">
        <f>'[1]D15-18 Amp (Galvin) '!C22</f>
        <v>149</v>
      </c>
      <c r="D38" s="102"/>
      <c r="E38" s="50" t="s">
        <v>36</v>
      </c>
      <c r="F38" s="57">
        <f>'[1]D15-18 Amp (Galvin) '!D22</f>
        <v>138</v>
      </c>
      <c r="G38" s="103"/>
      <c r="H38" s="51" t="s">
        <v>36</v>
      </c>
      <c r="I38" s="58">
        <f>'[1]D15-18 Amp (Galvin) '!E22</f>
        <v>197</v>
      </c>
      <c r="J38" s="104"/>
    </row>
    <row r="39" spans="1:10" ht="15">
      <c r="A39" s="10" t="s">
        <v>43</v>
      </c>
      <c r="B39" s="105">
        <v>998</v>
      </c>
      <c r="C39" s="106"/>
      <c r="D39" s="102"/>
      <c r="E39" s="107">
        <v>1317</v>
      </c>
      <c r="F39" s="108"/>
      <c r="G39" s="103"/>
      <c r="H39" s="109">
        <v>4842</v>
      </c>
      <c r="I39" s="110"/>
      <c r="J39" s="104"/>
    </row>
    <row r="40" spans="1:10" ht="15">
      <c r="A40" s="10" t="s">
        <v>44</v>
      </c>
      <c r="B40" s="105">
        <v>1357</v>
      </c>
      <c r="C40" s="106"/>
      <c r="D40" s="102"/>
      <c r="E40" s="107">
        <v>1340</v>
      </c>
      <c r="F40" s="108"/>
      <c r="G40" s="103"/>
      <c r="H40" s="109">
        <v>1227</v>
      </c>
      <c r="I40" s="110"/>
      <c r="J40" s="104"/>
    </row>
    <row r="41" spans="1:158" s="26" customFormat="1" ht="15">
      <c r="A41" s="32"/>
      <c r="B41" s="89"/>
      <c r="C41" s="89"/>
      <c r="D41" s="89"/>
      <c r="E41" s="89"/>
      <c r="F41" s="89"/>
      <c r="G41" s="89"/>
      <c r="H41" s="89"/>
      <c r="I41" s="89"/>
      <c r="J41" s="89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</row>
    <row r="42" spans="1:10" ht="30">
      <c r="A42" s="10" t="s">
        <v>45</v>
      </c>
      <c r="B42" s="105" t="s">
        <v>36</v>
      </c>
      <c r="C42" s="105"/>
      <c r="D42" s="49">
        <v>0</v>
      </c>
      <c r="E42" s="107" t="s">
        <v>36</v>
      </c>
      <c r="F42" s="107"/>
      <c r="G42" s="50">
        <v>0</v>
      </c>
      <c r="H42" s="109" t="s">
        <v>36</v>
      </c>
      <c r="I42" s="109"/>
      <c r="J42" s="51">
        <v>0</v>
      </c>
    </row>
    <row r="43" spans="1:10" ht="30">
      <c r="A43" s="10" t="s">
        <v>46</v>
      </c>
      <c r="B43" s="105" t="s">
        <v>36</v>
      </c>
      <c r="C43" s="105"/>
      <c r="D43" s="49">
        <v>0</v>
      </c>
      <c r="E43" s="107" t="s">
        <v>36</v>
      </c>
      <c r="F43" s="107"/>
      <c r="G43" s="50">
        <v>0</v>
      </c>
      <c r="H43" s="109" t="s">
        <v>36</v>
      </c>
      <c r="I43" s="109"/>
      <c r="J43" s="51">
        <v>0</v>
      </c>
    </row>
    <row r="44" spans="1:10" ht="30">
      <c r="A44" s="10" t="s">
        <v>47</v>
      </c>
      <c r="B44" s="105" t="s">
        <v>36</v>
      </c>
      <c r="C44" s="105"/>
      <c r="D44" s="49">
        <v>0</v>
      </c>
      <c r="E44" s="107" t="s">
        <v>36</v>
      </c>
      <c r="F44" s="107"/>
      <c r="G44" s="50">
        <v>0</v>
      </c>
      <c r="H44" s="109" t="s">
        <v>36</v>
      </c>
      <c r="I44" s="109"/>
      <c r="J44" s="51">
        <v>0</v>
      </c>
    </row>
    <row r="45" spans="1:10" ht="30">
      <c r="A45" s="10" t="s">
        <v>48</v>
      </c>
      <c r="B45" s="105" t="s">
        <v>36</v>
      </c>
      <c r="C45" s="105"/>
      <c r="D45" s="49">
        <v>3</v>
      </c>
      <c r="E45" s="107" t="s">
        <v>36</v>
      </c>
      <c r="F45" s="107"/>
      <c r="G45" s="50">
        <v>0</v>
      </c>
      <c r="H45" s="109" t="s">
        <v>36</v>
      </c>
      <c r="I45" s="109"/>
      <c r="J45" s="51">
        <v>0</v>
      </c>
    </row>
    <row r="46" spans="5:10" ht="15">
      <c r="E46"/>
      <c r="F46"/>
      <c r="G46"/>
      <c r="H46"/>
      <c r="I46"/>
      <c r="J46"/>
    </row>
    <row r="47" spans="5:10" ht="15">
      <c r="E47"/>
      <c r="F47"/>
      <c r="G47"/>
      <c r="H47"/>
      <c r="I47"/>
      <c r="J47"/>
    </row>
    <row r="48" spans="5:10" ht="15">
      <c r="E48"/>
      <c r="F48"/>
      <c r="G48"/>
      <c r="H48"/>
      <c r="I48"/>
      <c r="J48"/>
    </row>
    <row r="49" spans="5:10" ht="15">
      <c r="E49"/>
      <c r="F49"/>
      <c r="G49"/>
      <c r="H49"/>
      <c r="I49"/>
      <c r="J49"/>
    </row>
    <row r="50" spans="5:10" ht="15">
      <c r="E50"/>
      <c r="F50"/>
      <c r="G50"/>
      <c r="H50"/>
      <c r="I50"/>
      <c r="J50"/>
    </row>
    <row r="51" spans="2:10" ht="15">
      <c r="B51" s="76"/>
      <c r="C51" s="76"/>
      <c r="D51" s="76"/>
      <c r="E51" s="76"/>
      <c r="F51" s="76"/>
      <c r="G51" s="76"/>
      <c r="H51" s="76"/>
      <c r="I51" s="76"/>
      <c r="J51" s="76"/>
    </row>
    <row r="52" spans="5:10" ht="15">
      <c r="E52"/>
      <c r="F52"/>
      <c r="G52"/>
      <c r="H52"/>
      <c r="I52"/>
      <c r="J52"/>
    </row>
    <row r="53" spans="5:10" ht="15">
      <c r="E53"/>
      <c r="F53"/>
      <c r="G53"/>
      <c r="H53"/>
      <c r="I53"/>
      <c r="J53"/>
    </row>
    <row r="54" spans="5:10" ht="15">
      <c r="E54"/>
      <c r="F54"/>
      <c r="G54"/>
      <c r="H54"/>
      <c r="I54"/>
      <c r="J54"/>
    </row>
    <row r="55" spans="5:10" ht="15">
      <c r="E55"/>
      <c r="F55"/>
      <c r="G55"/>
      <c r="H55"/>
      <c r="I55"/>
      <c r="J55"/>
    </row>
    <row r="56" spans="5:10" ht="15">
      <c r="E56"/>
      <c r="F56"/>
      <c r="G56"/>
      <c r="H56"/>
      <c r="I56"/>
      <c r="J56"/>
    </row>
    <row r="57" spans="5:10" ht="15">
      <c r="E57"/>
      <c r="F57"/>
      <c r="G57"/>
      <c r="H57"/>
      <c r="I57"/>
      <c r="J57"/>
    </row>
    <row r="58" spans="5:10" ht="15">
      <c r="E58"/>
      <c r="F58"/>
      <c r="G58"/>
      <c r="H58"/>
      <c r="I58"/>
      <c r="J58"/>
    </row>
    <row r="59" spans="5:10" ht="15">
      <c r="E59"/>
      <c r="F59"/>
      <c r="G59"/>
      <c r="H59"/>
      <c r="I59"/>
      <c r="J59"/>
    </row>
    <row r="60" spans="5:10" ht="15">
      <c r="E60"/>
      <c r="F60"/>
      <c r="G60"/>
      <c r="H60"/>
      <c r="I60"/>
      <c r="J60"/>
    </row>
    <row r="61" spans="5:10" ht="15">
      <c r="E61"/>
      <c r="F61"/>
      <c r="G61"/>
      <c r="H61"/>
      <c r="I61"/>
      <c r="J61"/>
    </row>
    <row r="62" spans="5:10" ht="15">
      <c r="E62"/>
      <c r="F62"/>
      <c r="G62"/>
      <c r="H62"/>
      <c r="I62"/>
      <c r="J62"/>
    </row>
    <row r="63" spans="5:10" ht="15">
      <c r="E63"/>
      <c r="F63"/>
      <c r="G63"/>
      <c r="H63"/>
      <c r="I63"/>
      <c r="J63"/>
    </row>
    <row r="64" spans="5:10" ht="15">
      <c r="E64"/>
      <c r="F64"/>
      <c r="G64"/>
      <c r="H64"/>
      <c r="I64"/>
      <c r="J64"/>
    </row>
    <row r="65" s="0" customFormat="1" ht="15"/>
    <row r="66" s="0" customFormat="1" ht="15"/>
    <row r="67" s="0" customFormat="1" ht="15"/>
    <row r="68" s="0" customFormat="1" ht="15"/>
    <row r="69" s="0" customFormat="1" ht="15"/>
    <row r="70" s="0" customFormat="1" ht="15"/>
    <row r="71" s="0" customFormat="1" ht="15"/>
    <row r="72" s="0" customFormat="1" ht="15"/>
    <row r="73" s="0" customFormat="1" ht="15"/>
    <row r="74" s="0" customFormat="1" ht="15"/>
    <row r="75" s="0" customFormat="1" ht="15"/>
    <row r="76" s="0" customFormat="1" ht="15"/>
    <row r="77" s="0" customFormat="1" ht="15"/>
    <row r="78" s="0" customFormat="1" ht="15"/>
    <row r="79" s="0" customFormat="1" ht="15"/>
    <row r="80" s="0" customFormat="1" ht="15"/>
    <row r="81" s="0" customFormat="1" ht="15"/>
    <row r="82" s="0" customFormat="1" ht="15"/>
    <row r="83" s="0" customFormat="1" ht="15"/>
    <row r="84" s="0" customFormat="1" ht="15"/>
    <row r="85" s="0" customFormat="1" ht="15"/>
    <row r="86" s="0" customFormat="1" ht="15"/>
    <row r="87" s="0" customFormat="1" ht="15"/>
    <row r="88" s="0" customFormat="1" ht="15"/>
    <row r="89" s="0" customFormat="1" ht="15"/>
    <row r="90" s="0" customFormat="1" ht="15"/>
    <row r="91" s="0" customFormat="1" ht="15"/>
    <row r="92" s="0" customFormat="1" ht="15"/>
    <row r="93" s="0" customFormat="1" ht="15"/>
    <row r="94" s="0" customFormat="1" ht="15"/>
    <row r="95" s="0" customFormat="1" ht="15"/>
    <row r="96" s="0" customFormat="1" ht="15"/>
    <row r="97" s="0" customFormat="1" ht="15"/>
    <row r="98" s="0" customFormat="1" ht="15"/>
    <row r="99" s="0" customFormat="1" ht="15"/>
    <row r="100" s="0" customFormat="1" ht="15"/>
    <row r="101" s="0" customFormat="1" ht="15"/>
    <row r="102" s="0" customFormat="1" ht="15"/>
    <row r="103" s="0" customFormat="1" ht="15"/>
    <row r="104" s="0" customFormat="1" ht="15"/>
    <row r="105" s="0" customFormat="1" ht="15"/>
    <row r="106" s="0" customFormat="1" ht="15"/>
    <row r="107" s="0" customFormat="1" ht="15"/>
    <row r="108" s="0" customFormat="1" ht="15"/>
    <row r="109" s="0" customFormat="1" ht="15"/>
    <row r="110" s="0" customFormat="1" ht="15"/>
    <row r="111" s="0" customFormat="1" ht="15"/>
    <row r="112" s="0" customFormat="1" ht="15"/>
    <row r="113" s="0" customFormat="1" ht="15"/>
    <row r="114" s="0" customFormat="1" ht="15"/>
    <row r="115" s="0" customFormat="1" ht="15"/>
    <row r="116" s="0" customFormat="1" ht="15"/>
    <row r="117" s="0" customFormat="1" ht="15"/>
    <row r="118" s="0" customFormat="1" ht="15"/>
    <row r="119" s="0" customFormat="1" ht="15"/>
    <row r="120" s="0" customFormat="1" ht="15"/>
    <row r="121" s="0" customFormat="1" ht="15"/>
    <row r="122" s="0" customFormat="1" ht="15"/>
    <row r="123" s="0" customFormat="1" ht="15"/>
    <row r="124" s="0" customFormat="1" ht="15"/>
    <row r="125" s="0" customFormat="1" ht="15"/>
    <row r="126" s="0" customFormat="1" ht="15"/>
    <row r="127" s="0" customFormat="1" ht="15"/>
    <row r="128" s="0" customFormat="1" ht="15"/>
    <row r="129" s="0" customFormat="1" ht="15"/>
    <row r="130" s="0" customFormat="1" ht="15"/>
    <row r="131" s="0" customFormat="1" ht="15"/>
    <row r="132" s="0" customFormat="1" ht="15"/>
    <row r="133" s="0" customFormat="1" ht="15"/>
    <row r="134" s="0" customFormat="1" ht="15"/>
    <row r="135" s="0" customFormat="1" ht="15"/>
    <row r="136" s="0" customFormat="1" ht="15"/>
    <row r="137" s="0" customFormat="1" ht="15"/>
    <row r="138" s="0" customFormat="1" ht="15"/>
    <row r="139" s="0" customFormat="1" ht="15"/>
    <row r="140" s="0" customFormat="1" ht="15"/>
    <row r="141" s="0" customFormat="1" ht="15"/>
    <row r="142" s="0" customFormat="1" ht="15"/>
    <row r="143" s="0" customFormat="1" ht="15"/>
    <row r="144" s="0" customFormat="1" ht="15"/>
    <row r="145" s="0" customFormat="1" ht="15"/>
    <row r="146" s="0" customFormat="1" ht="15"/>
    <row r="147" s="0" customFormat="1" ht="15"/>
    <row r="148" s="0" customFormat="1" ht="15"/>
    <row r="149" s="0" customFormat="1" ht="15"/>
    <row r="150" s="0" customFormat="1" ht="15"/>
    <row r="151" s="0" customFormat="1" ht="15"/>
    <row r="152" s="0" customFormat="1" ht="15"/>
    <row r="153" s="0" customFormat="1" ht="15"/>
    <row r="154" s="0" customFormat="1" ht="15"/>
    <row r="155" s="0" customFormat="1" ht="15"/>
    <row r="156" s="0" customFormat="1" ht="15"/>
    <row r="157" s="0" customFormat="1" ht="15"/>
    <row r="158" s="0" customFormat="1" ht="15"/>
    <row r="159" s="0" customFormat="1" ht="15"/>
    <row r="160" s="0" customFormat="1" ht="15"/>
    <row r="161" s="0" customFormat="1" ht="15"/>
    <row r="162" s="0" customFormat="1" ht="15"/>
    <row r="163" s="0" customFormat="1" ht="15"/>
    <row r="164" s="0" customFormat="1" ht="15"/>
    <row r="165" s="0" customFormat="1" ht="15"/>
    <row r="166" s="0" customFormat="1" ht="15"/>
    <row r="167" s="0" customFormat="1" ht="15"/>
    <row r="168" s="0" customFormat="1" ht="15"/>
    <row r="169" s="0" customFormat="1" ht="15"/>
    <row r="170" s="0" customFormat="1" ht="15"/>
    <row r="171" s="0" customFormat="1" ht="15"/>
    <row r="172" s="0" customFormat="1" ht="15"/>
    <row r="173" s="0" customFormat="1" ht="15"/>
    <row r="174" s="0" customFormat="1" ht="15"/>
    <row r="175" s="0" customFormat="1" ht="15"/>
    <row r="176" s="0" customFormat="1" ht="15"/>
    <row r="177" s="0" customFormat="1" ht="15"/>
    <row r="178" s="0" customFormat="1" ht="15"/>
    <row r="179" s="0" customFormat="1" ht="15"/>
    <row r="180" s="0" customFormat="1" ht="15"/>
    <row r="181" s="0" customFormat="1" ht="15"/>
    <row r="182" s="0" customFormat="1" ht="15"/>
    <row r="183" s="0" customFormat="1" ht="15"/>
    <row r="184" s="0" customFormat="1" ht="15"/>
    <row r="185" s="0" customFormat="1" ht="15"/>
    <row r="186" s="0" customFormat="1" ht="15"/>
    <row r="187" s="0" customFormat="1" ht="15"/>
    <row r="188" s="0" customFormat="1" ht="15"/>
    <row r="189" s="0" customFormat="1" ht="15"/>
    <row r="190" s="0" customFormat="1" ht="15"/>
    <row r="191" s="0" customFormat="1" ht="15"/>
    <row r="192" s="0" customFormat="1" ht="15"/>
    <row r="193" s="0" customFormat="1" ht="15"/>
    <row r="194" s="0" customFormat="1" ht="15"/>
    <row r="195" s="0" customFormat="1" ht="15"/>
    <row r="196" s="0" customFormat="1" ht="15"/>
    <row r="197" s="0" customFormat="1" ht="15"/>
    <row r="198" s="0" customFormat="1" ht="15"/>
    <row r="199" s="0" customFormat="1" ht="15"/>
    <row r="200" s="0" customFormat="1" ht="15"/>
    <row r="201" s="0" customFormat="1" ht="15"/>
    <row r="202" s="0" customFormat="1" ht="15"/>
    <row r="203" s="0" customFormat="1" ht="15"/>
    <row r="204" s="0" customFormat="1" ht="15"/>
    <row r="205" s="0" customFormat="1" ht="15"/>
    <row r="206" s="0" customFormat="1" ht="15"/>
    <row r="207" s="0" customFormat="1" ht="15"/>
    <row r="208" s="0" customFormat="1" ht="15"/>
    <row r="209" s="0" customFormat="1" ht="15"/>
    <row r="210" s="0" customFormat="1" ht="15"/>
    <row r="211" s="0" customFormat="1" ht="15"/>
    <row r="212" s="0" customFormat="1" ht="15"/>
    <row r="213" s="0" customFormat="1" ht="15"/>
    <row r="214" s="0" customFormat="1" ht="15"/>
    <row r="215" s="0" customFormat="1" ht="15"/>
    <row r="216" s="0" customFormat="1" ht="15"/>
    <row r="217" s="0" customFormat="1" ht="15"/>
    <row r="218" s="0" customFormat="1" ht="15"/>
    <row r="219" s="0" customFormat="1" ht="15"/>
    <row r="220" s="0" customFormat="1" ht="15"/>
    <row r="221" s="0" customFormat="1" ht="15"/>
    <row r="222" s="0" customFormat="1" ht="15"/>
    <row r="223" s="0" customFormat="1" ht="15"/>
    <row r="224" s="0" customFormat="1" ht="15"/>
    <row r="225" s="0" customFormat="1" ht="15"/>
    <row r="226" s="0" customFormat="1" ht="15"/>
    <row r="227" s="0" customFormat="1" ht="15"/>
    <row r="228" s="0" customFormat="1" ht="15"/>
    <row r="229" s="0" customFormat="1" ht="15"/>
    <row r="230" s="0" customFormat="1" ht="15"/>
    <row r="231" s="0" customFormat="1" ht="15"/>
    <row r="232" s="0" customFormat="1" ht="15"/>
    <row r="233" s="0" customFormat="1" ht="15"/>
    <row r="234" s="0" customFormat="1" ht="15"/>
    <row r="235" s="0" customFormat="1" ht="15"/>
    <row r="236" s="0" customFormat="1" ht="15"/>
    <row r="237" s="0" customFormat="1" ht="15"/>
    <row r="238" s="0" customFormat="1" ht="15"/>
    <row r="239" s="0" customFormat="1" ht="15"/>
    <row r="240" s="0" customFormat="1" ht="15"/>
    <row r="241" s="0" customFormat="1" ht="15"/>
    <row r="242" s="0" customFormat="1" ht="15"/>
    <row r="243" s="0" customFormat="1" ht="15"/>
    <row r="244" s="0" customFormat="1" ht="15"/>
    <row r="245" s="0" customFormat="1" ht="15"/>
    <row r="246" s="0" customFormat="1" ht="15"/>
    <row r="247" s="0" customFormat="1" ht="15"/>
    <row r="248" s="0" customFormat="1" ht="15"/>
    <row r="249" s="0" customFormat="1" ht="15"/>
    <row r="250" s="0" customFormat="1" ht="15"/>
    <row r="251" s="0" customFormat="1" ht="15"/>
    <row r="252" s="0" customFormat="1" ht="15"/>
    <row r="253" s="0" customFormat="1" ht="15"/>
    <row r="254" s="0" customFormat="1" ht="15"/>
    <row r="255" s="0" customFormat="1" ht="15"/>
    <row r="256" s="0" customFormat="1" ht="15"/>
    <row r="257" s="0" customFormat="1" ht="15"/>
    <row r="258" s="0" customFormat="1" ht="15"/>
    <row r="259" s="0" customFormat="1" ht="15"/>
    <row r="260" s="0" customFormat="1" ht="15"/>
    <row r="261" s="0" customFormat="1" ht="15"/>
    <row r="262" s="0" customFormat="1" ht="15"/>
    <row r="263" s="0" customFormat="1" ht="15"/>
    <row r="264" s="0" customFormat="1" ht="15"/>
    <row r="265" s="0" customFormat="1" ht="15"/>
    <row r="266" s="0" customFormat="1" ht="15"/>
    <row r="267" s="0" customFormat="1" ht="15"/>
    <row r="268" s="0" customFormat="1" ht="15"/>
    <row r="269" s="0" customFormat="1" ht="15"/>
    <row r="270" s="0" customFormat="1" ht="15"/>
    <row r="271" s="0" customFormat="1" ht="15"/>
    <row r="272" s="0" customFormat="1" ht="15"/>
    <row r="273" s="0" customFormat="1" ht="15"/>
    <row r="274" s="0" customFormat="1" ht="15"/>
    <row r="275" s="0" customFormat="1" ht="15"/>
    <row r="276" s="0" customFormat="1" ht="15"/>
    <row r="277" s="0" customFormat="1" ht="15"/>
    <row r="278" s="0" customFormat="1" ht="15"/>
    <row r="279" s="0" customFormat="1" ht="15"/>
    <row r="280" s="0" customFormat="1" ht="15"/>
    <row r="281" s="0" customFormat="1" ht="15"/>
    <row r="282" s="0" customFormat="1" ht="15"/>
    <row r="283" s="0" customFormat="1" ht="15"/>
    <row r="284" s="0" customFormat="1" ht="15"/>
    <row r="285" s="0" customFormat="1" ht="15"/>
    <row r="286" s="0" customFormat="1" ht="15"/>
    <row r="287" s="0" customFormat="1" ht="15"/>
    <row r="288" s="0" customFormat="1" ht="15"/>
    <row r="289" s="0" customFormat="1" ht="15"/>
    <row r="290" s="0" customFormat="1" ht="15"/>
    <row r="291" s="0" customFormat="1" ht="15"/>
    <row r="292" s="0" customFormat="1" ht="15"/>
    <row r="293" s="0" customFormat="1" ht="15"/>
    <row r="294" s="0" customFormat="1" ht="15"/>
    <row r="295" s="0" customFormat="1" ht="15"/>
    <row r="296" s="0" customFormat="1" ht="15"/>
    <row r="297" s="0" customFormat="1" ht="15"/>
    <row r="298" s="0" customFormat="1" ht="15"/>
    <row r="299" s="0" customFormat="1" ht="15"/>
    <row r="300" s="0" customFormat="1" ht="15"/>
    <row r="301" s="0" customFormat="1" ht="15"/>
    <row r="302" s="0" customFormat="1" ht="15"/>
    <row r="303" s="0" customFormat="1" ht="15"/>
    <row r="304" s="0" customFormat="1" ht="15"/>
    <row r="305" s="0" customFormat="1" ht="15"/>
    <row r="306" s="0" customFormat="1" ht="15"/>
    <row r="307" s="0" customFormat="1" ht="15"/>
    <row r="308" s="0" customFormat="1" ht="15"/>
    <row r="309" s="0" customFormat="1" ht="15"/>
    <row r="310" s="0" customFormat="1" ht="15"/>
    <row r="311" s="0" customFormat="1" ht="15"/>
    <row r="312" s="0" customFormat="1" ht="15"/>
    <row r="313" s="0" customFormat="1" ht="15"/>
    <row r="314" s="0" customFormat="1" ht="15"/>
    <row r="315" s="0" customFormat="1" ht="15"/>
    <row r="316" s="0" customFormat="1" ht="15"/>
    <row r="317" s="0" customFormat="1" ht="15"/>
    <row r="318" s="0" customFormat="1" ht="15"/>
    <row r="319" s="0" customFormat="1" ht="15"/>
    <row r="320" s="0" customFormat="1" ht="15"/>
    <row r="321" s="0" customFormat="1" ht="15"/>
    <row r="322" s="0" customFormat="1" ht="15"/>
    <row r="323" s="0" customFormat="1" ht="15"/>
    <row r="324" s="0" customFormat="1" ht="15"/>
    <row r="325" s="0" customFormat="1" ht="15"/>
    <row r="326" s="0" customFormat="1" ht="15"/>
    <row r="327" s="0" customFormat="1" ht="15"/>
    <row r="328" s="0" customFormat="1" ht="15"/>
    <row r="329" s="0" customFormat="1" ht="15"/>
    <row r="330" s="0" customFormat="1" ht="15"/>
    <row r="331" s="0" customFormat="1" ht="15"/>
    <row r="332" s="0" customFormat="1" ht="15"/>
    <row r="333" s="0" customFormat="1" ht="15"/>
    <row r="334" s="0" customFormat="1" ht="15"/>
    <row r="335" s="0" customFormat="1" ht="15"/>
    <row r="336" s="0" customFormat="1" ht="15"/>
    <row r="337" s="0" customFormat="1" ht="15"/>
    <row r="338" s="0" customFormat="1" ht="15"/>
    <row r="339" s="0" customFormat="1" ht="15"/>
    <row r="340" s="0" customFormat="1" ht="15"/>
    <row r="341" s="0" customFormat="1" ht="15"/>
    <row r="342" s="0" customFormat="1" ht="15"/>
    <row r="343" s="0" customFormat="1" ht="15"/>
    <row r="344" s="0" customFormat="1" ht="15"/>
    <row r="345" s="0" customFormat="1" ht="15"/>
    <row r="346" s="0" customFormat="1" ht="15"/>
    <row r="347" s="0" customFormat="1" ht="15"/>
    <row r="348" s="0" customFormat="1" ht="15"/>
    <row r="349" s="0" customFormat="1" ht="15"/>
    <row r="350" s="0" customFormat="1" ht="15"/>
    <row r="351" s="0" customFormat="1" ht="15"/>
    <row r="352" s="0" customFormat="1" ht="15"/>
    <row r="353" s="0" customFormat="1" ht="15"/>
    <row r="354" s="0" customFormat="1" ht="15"/>
    <row r="355" s="0" customFormat="1" ht="15"/>
    <row r="356" s="0" customFormat="1" ht="15"/>
    <row r="357" s="0" customFormat="1" ht="15"/>
    <row r="358" s="0" customFormat="1" ht="15"/>
    <row r="359" s="0" customFormat="1" ht="15"/>
    <row r="360" s="0" customFormat="1" ht="15"/>
    <row r="361" s="0" customFormat="1" ht="15"/>
    <row r="362" s="0" customFormat="1" ht="15"/>
    <row r="363" s="0" customFormat="1" ht="15"/>
    <row r="364" s="0" customFormat="1" ht="15"/>
    <row r="365" s="0" customFormat="1" ht="15"/>
    <row r="366" s="0" customFormat="1" ht="15"/>
    <row r="367" s="0" customFormat="1" ht="15"/>
    <row r="368" s="0" customFormat="1" ht="15"/>
    <row r="369" s="0" customFormat="1" ht="15"/>
    <row r="370" s="0" customFormat="1" ht="15"/>
    <row r="371" s="0" customFormat="1" ht="15"/>
    <row r="372" s="0" customFormat="1" ht="15"/>
    <row r="373" s="0" customFormat="1" ht="15"/>
    <row r="374" s="0" customFormat="1" ht="15"/>
    <row r="375" s="0" customFormat="1" ht="15"/>
    <row r="376" s="0" customFormat="1" ht="15"/>
    <row r="377" s="0" customFormat="1" ht="15"/>
    <row r="378" s="0" customFormat="1" ht="15"/>
    <row r="379" s="0" customFormat="1" ht="15"/>
  </sheetData>
  <mergeCells count="43">
    <mergeCell ref="B45:C45"/>
    <mergeCell ref="E45:F45"/>
    <mergeCell ref="H45:I45"/>
    <mergeCell ref="B43:C43"/>
    <mergeCell ref="E43:F43"/>
    <mergeCell ref="H43:I43"/>
    <mergeCell ref="B44:C44"/>
    <mergeCell ref="E44:F44"/>
    <mergeCell ref="H44:I44"/>
    <mergeCell ref="B41:D41"/>
    <mergeCell ref="E41:G41"/>
    <mergeCell ref="H41:J41"/>
    <mergeCell ref="B42:C42"/>
    <mergeCell ref="E42:F42"/>
    <mergeCell ref="H42:I42"/>
    <mergeCell ref="D32:D40"/>
    <mergeCell ref="G32:G40"/>
    <mergeCell ref="J32:J40"/>
    <mergeCell ref="B39:C39"/>
    <mergeCell ref="E39:F39"/>
    <mergeCell ref="H39:I39"/>
    <mergeCell ref="B40:C40"/>
    <mergeCell ref="E40:F40"/>
    <mergeCell ref="H40:I40"/>
    <mergeCell ref="B18:J18"/>
    <mergeCell ref="B25:D25"/>
    <mergeCell ref="E25:G25"/>
    <mergeCell ref="H25:J25"/>
    <mergeCell ref="B31:D31"/>
    <mergeCell ref="E31:G31"/>
    <mergeCell ref="H31:J31"/>
    <mergeCell ref="B17:J17"/>
    <mergeCell ref="B1:D1"/>
    <mergeCell ref="E1:G1"/>
    <mergeCell ref="H1:J1"/>
    <mergeCell ref="B7:D7"/>
    <mergeCell ref="E7:G7"/>
    <mergeCell ref="H7:J7"/>
    <mergeCell ref="B13:D13"/>
    <mergeCell ref="E13:G13"/>
    <mergeCell ref="H13:J13"/>
    <mergeCell ref="B15:J15"/>
    <mergeCell ref="B16:J16"/>
  </mergeCells>
  <pageMargins left="0.7" right="0.7" top="0.75" bottom="0.75" header="0.3" footer="0.3"/>
  <pageSetup orientation="portrait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 R M D O C S ! 5 0 7 6 5 4 6 . 1 < / d o c u m e n t i d >  
     < s e n d e r i d > A B E R G E R < / s e n d e r i d >  
     < s e n d e r e m a i l > A B E R G E R @ R I C H M A Y L A W . C O M < / s e n d e r e m a i l >  
     < l a s t m o d i f i e d > 2 0 2 4 - 0 1 - 2 5 T 1 8 : 5 8 : 3 2 . 0 0 0 0 0 0 0 - 0 5 : 0 0 < / l a s t m o d i f i e d >  
     < d a t a b a s e > R M D O C S < / d a t a b a s e >  
 < / p r o p e r t i e s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3573228-4755-492b-b3f4-5151d53861f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1361674C84434BBDC07B886A8871BF" ma:contentTypeVersion="17" ma:contentTypeDescription="Create a new document." ma:contentTypeScope="" ma:versionID="82179db0c78f77e61104b011f47acbb9">
  <xsd:schema xmlns:xsd="http://www.w3.org/2001/XMLSchema" xmlns:xs="http://www.w3.org/2001/XMLSchema" xmlns:p="http://schemas.microsoft.com/office/2006/metadata/properties" xmlns:ns3="13573228-4755-492b-b3f4-5151d53861f5" xmlns:ns4="765d44ac-997b-4807-9e8b-78f4b4c62ef5" targetNamespace="http://schemas.microsoft.com/office/2006/metadata/properties" ma:root="true" ma:fieldsID="f237e3448bbfa66f25de33d5f06b860d" ns3:_="" ns4:_="">
    <xsd:import namespace="13573228-4755-492b-b3f4-5151d53861f5"/>
    <xsd:import namespace="765d44ac-997b-4807-9e8b-78f4b4c62e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73228-4755-492b-b3f4-5151d53861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d44ac-997b-4807-9e8b-78f4b4c62ef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4AEDCA-5D02-4061-B85C-ED93625813BB}">
  <ds:schemaRefs>
    <ds:schemaRef ds:uri="http://www.imanage.com/work/xmlschema"/>
  </ds:schemaRefs>
</ds:datastoreItem>
</file>

<file path=customXml/itemProps2.xml><?xml version="1.0" encoding="utf-8"?>
<ds:datastoreItem xmlns:ds="http://schemas.openxmlformats.org/officeDocument/2006/customXml" ds:itemID="{A2E6A0D5-0FCA-4E1C-8A3B-F4B503761F8E}">
  <ds:schemaRefs>
    <ds:schemaRef ds:uri="765d44ac-997b-4807-9e8b-78f4b4c62ef5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3573228-4755-492b-b3f4-5151d53861f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C1A0832-6D36-4ABC-B189-A1AC4E09D0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573228-4755-492b-b3f4-5151d53861f5"/>
    <ds:schemaRef ds:uri="765d44ac-997b-4807-9e8b-78f4b4c62e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FB2A3D7-66D7-49B1-9741-CED208D6AA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MECO Q4 23</vt:lpstr>
      <vt:lpstr>NANT Q4 23</vt:lpstr>
      <vt:lpstr>MAG Q4 23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2024-01-30T18:00:54Z</dcterms:created>
  <dcterms:modified xsi:type="dcterms:W3CDTF">2024-01-30T18:00:54Z</dcterms:modified>
  <cp:category/>
</cp:coreProperties>
</file>