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advisors.sharepoint.com/sites/Projects-BerkshireGas/Shared Documents/100422 - Berkshire Gas - Rates Dept. Trans. Support/Work Product/DPU 20-58 Monthly Arrearage Report (due 10th)/June 2024/"/>
    </mc:Choice>
  </mc:AlternateContent>
  <xr:revisionPtr revIDLastSave="30" documentId="8_{587EF65E-10C0-48F1-9C5B-FBB020B7334E}" xr6:coauthVersionLast="47" xr6:coauthVersionMax="47" xr10:uidLastSave="{9BF0A1C8-EA3A-41FB-A12D-34C6E1ECEAC6}"/>
  <bookViews>
    <workbookView xWindow="43080" yWindow="-120" windowWidth="29040" windowHeight="15720" xr2:uid="{54AB9236-4E3F-4110-AF48-BDD6ADAC8624}"/>
  </bookViews>
  <sheets>
    <sheet name="Berkshire Gas" sheetId="2" r:id="rId1"/>
  </sheets>
  <externalReferences>
    <externalReference r:id="rId2"/>
    <externalReference r:id="rId3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N148" i="2" l="1"/>
  <c r="BN141" i="2"/>
  <c r="BN134" i="2"/>
  <c r="BN127" i="2"/>
  <c r="BN113" i="2"/>
  <c r="BN106" i="2"/>
  <c r="BN64" i="2"/>
  <c r="BN57" i="2"/>
  <c r="BN50" i="2"/>
  <c r="BM66" i="2"/>
  <c r="BM67" i="2"/>
  <c r="BM68" i="2"/>
  <c r="BM69" i="2"/>
  <c r="BM70" i="2"/>
  <c r="BN66" i="2"/>
  <c r="BN43" i="2"/>
  <c r="BN36" i="2"/>
  <c r="BN29" i="2"/>
  <c r="BN22" i="2"/>
  <c r="BT84" i="2" l="1"/>
  <c r="BT83" i="2"/>
  <c r="BT82" i="2"/>
  <c r="BT81" i="2"/>
  <c r="BT80" i="2"/>
  <c r="BT77" i="2"/>
  <c r="BT76" i="2"/>
  <c r="BT75" i="2"/>
  <c r="BT74" i="2"/>
  <c r="BT73" i="2"/>
  <c r="BT14" i="2"/>
  <c r="BT13" i="2"/>
  <c r="BT12" i="2"/>
  <c r="BT11" i="2"/>
  <c r="BT10" i="2"/>
  <c r="BS84" i="2"/>
  <c r="BS83" i="2"/>
  <c r="BS82" i="2"/>
  <c r="BS81" i="2"/>
  <c r="BS80" i="2"/>
  <c r="BS77" i="2"/>
  <c r="BS76" i="2"/>
  <c r="BS75" i="2"/>
  <c r="BS74" i="2"/>
  <c r="BS73" i="2"/>
  <c r="BS14" i="2"/>
  <c r="BS13" i="2"/>
  <c r="BS12" i="2"/>
  <c r="BS11" i="2"/>
  <c r="BS10" i="2"/>
  <c r="BR84" i="2"/>
  <c r="BR83" i="2"/>
  <c r="BR82" i="2"/>
  <c r="BR81" i="2"/>
  <c r="BR80" i="2"/>
  <c r="BR77" i="2"/>
  <c r="BR76" i="2"/>
  <c r="BR75" i="2"/>
  <c r="BR74" i="2"/>
  <c r="BR73" i="2"/>
  <c r="BR14" i="2"/>
  <c r="BR13" i="2"/>
  <c r="BR12" i="2"/>
  <c r="BR11" i="2"/>
  <c r="BR10" i="2"/>
  <c r="BQ84" i="2"/>
  <c r="BQ83" i="2"/>
  <c r="BQ82" i="2"/>
  <c r="BQ81" i="2"/>
  <c r="BQ80" i="2"/>
  <c r="BQ77" i="2"/>
  <c r="BQ76" i="2"/>
  <c r="BQ75" i="2"/>
  <c r="BQ74" i="2"/>
  <c r="BQ73" i="2"/>
  <c r="BQ14" i="2"/>
  <c r="BQ13" i="2"/>
  <c r="BQ12" i="2"/>
  <c r="BQ11" i="2"/>
  <c r="BQ10" i="2"/>
  <c r="BP84" i="2"/>
  <c r="BP83" i="2"/>
  <c r="BP82" i="2"/>
  <c r="BP81" i="2"/>
  <c r="BP80" i="2"/>
  <c r="BP77" i="2"/>
  <c r="BP76" i="2"/>
  <c r="BP75" i="2"/>
  <c r="BP74" i="2"/>
  <c r="BP73" i="2"/>
  <c r="BP14" i="2"/>
  <c r="BP13" i="2"/>
  <c r="BP12" i="2"/>
  <c r="BP11" i="2"/>
  <c r="BP10" i="2"/>
  <c r="BO84" i="2"/>
  <c r="BO83" i="2"/>
  <c r="BO82" i="2"/>
  <c r="BO81" i="2"/>
  <c r="BO80" i="2"/>
  <c r="BO77" i="2"/>
  <c r="BO76" i="2"/>
  <c r="BO75" i="2"/>
  <c r="BO74" i="2"/>
  <c r="BO73" i="2"/>
  <c r="BO14" i="2"/>
  <c r="BO13" i="2"/>
  <c r="BO12" i="2"/>
  <c r="BO11" i="2"/>
  <c r="BO10" i="2"/>
  <c r="BN84" i="2"/>
  <c r="BN83" i="2"/>
  <c r="BN82" i="2"/>
  <c r="BN81" i="2"/>
  <c r="BN80" i="2"/>
  <c r="BN77" i="2"/>
  <c r="BN76" i="2"/>
  <c r="BN75" i="2"/>
  <c r="BN74" i="2"/>
  <c r="BN73" i="2"/>
  <c r="BN14" i="2"/>
  <c r="BN13" i="2"/>
  <c r="BN12" i="2"/>
  <c r="BN11" i="2"/>
  <c r="BN10" i="2"/>
  <c r="BM84" i="2"/>
  <c r="BM83" i="2"/>
  <c r="BM82" i="2"/>
  <c r="BM81" i="2"/>
  <c r="BM80" i="2"/>
  <c r="BM77" i="2"/>
  <c r="BM76" i="2"/>
  <c r="BM75" i="2"/>
  <c r="BM74" i="2"/>
  <c r="BM73" i="2"/>
  <c r="BM14" i="2"/>
  <c r="BM13" i="2"/>
  <c r="BM12" i="2"/>
  <c r="BM11" i="2"/>
  <c r="BM10" i="2"/>
  <c r="BL84" i="2"/>
  <c r="BL83" i="2"/>
  <c r="BL82" i="2"/>
  <c r="BL81" i="2"/>
  <c r="BL80" i="2"/>
  <c r="BL77" i="2"/>
  <c r="BL76" i="2"/>
  <c r="BL75" i="2"/>
  <c r="BL74" i="2"/>
  <c r="BL73" i="2"/>
  <c r="BL14" i="2"/>
  <c r="BL13" i="2"/>
  <c r="BL12" i="2"/>
  <c r="BL11" i="2"/>
  <c r="BL10" i="2"/>
  <c r="BK84" i="2"/>
  <c r="BK83" i="2"/>
  <c r="BK82" i="2"/>
  <c r="BK81" i="2"/>
  <c r="BK80" i="2"/>
  <c r="BK77" i="2"/>
  <c r="BK76" i="2"/>
  <c r="BK75" i="2"/>
  <c r="BK74" i="2"/>
  <c r="BK73" i="2"/>
  <c r="BK14" i="2"/>
  <c r="BK13" i="2"/>
  <c r="BK12" i="2"/>
  <c r="BK11" i="2"/>
  <c r="BK10" i="2"/>
  <c r="BJ84" i="2"/>
  <c r="BJ83" i="2"/>
  <c r="BJ82" i="2"/>
  <c r="BJ81" i="2"/>
  <c r="BJ80" i="2"/>
  <c r="BJ77" i="2"/>
  <c r="BJ76" i="2"/>
  <c r="BJ75" i="2"/>
  <c r="BJ74" i="2"/>
  <c r="BJ73" i="2"/>
  <c r="BJ14" i="2"/>
  <c r="BJ13" i="2"/>
  <c r="BJ12" i="2"/>
  <c r="BJ11" i="2"/>
  <c r="BJ10" i="2"/>
  <c r="BI84" i="2"/>
  <c r="BI83" i="2"/>
  <c r="BI82" i="2"/>
  <c r="BI81" i="2"/>
  <c r="BI80" i="2"/>
  <c r="BI77" i="2"/>
  <c r="BI76" i="2"/>
  <c r="BI75" i="2"/>
  <c r="BI74" i="2"/>
  <c r="BI73" i="2"/>
  <c r="BI14" i="2"/>
  <c r="BI13" i="2"/>
  <c r="BI12" i="2"/>
  <c r="BI11" i="2"/>
  <c r="BI10" i="2"/>
  <c r="BM148" i="2"/>
  <c r="BM141" i="2"/>
  <c r="BM134" i="2"/>
  <c r="BM127" i="2"/>
  <c r="BM113" i="2"/>
  <c r="BM106" i="2"/>
  <c r="BM71" i="2"/>
  <c r="BM64" i="2"/>
  <c r="BM57" i="2"/>
  <c r="BM50" i="2"/>
  <c r="BM43" i="2"/>
  <c r="BM36" i="2"/>
  <c r="BM29" i="2"/>
  <c r="BM22" i="2"/>
  <c r="BL148" i="2" l="1"/>
  <c r="BL141" i="2"/>
  <c r="BL134" i="2"/>
  <c r="BL127" i="2"/>
  <c r="BL113" i="2"/>
  <c r="BL106" i="2"/>
  <c r="BL50" i="2"/>
  <c r="BL57" i="2"/>
  <c r="BL64" i="2"/>
  <c r="BL43" i="2"/>
  <c r="BL36" i="2"/>
  <c r="BL29" i="2"/>
  <c r="BL22" i="2"/>
  <c r="BH14" i="2" l="1"/>
  <c r="BH13" i="2"/>
  <c r="BH12" i="2"/>
  <c r="BH11" i="2"/>
  <c r="BH10" i="2"/>
  <c r="BH84" i="2"/>
  <c r="BH83" i="2"/>
  <c r="BH82" i="2"/>
  <c r="BH96" i="2" s="1"/>
  <c r="BH117" i="2" s="1"/>
  <c r="BH81" i="2"/>
  <c r="BH95" i="2" s="1"/>
  <c r="BH116" i="2" s="1"/>
  <c r="BH80" i="2"/>
  <c r="BH77" i="2"/>
  <c r="BH76" i="2"/>
  <c r="BH75" i="2"/>
  <c r="BH74" i="2"/>
  <c r="BH73" i="2"/>
  <c r="BG14" i="2"/>
  <c r="BG13" i="2"/>
  <c r="BG12" i="2"/>
  <c r="BG11" i="2"/>
  <c r="BG10" i="2"/>
  <c r="BG84" i="2"/>
  <c r="BG83" i="2"/>
  <c r="BG97" i="2" s="1"/>
  <c r="BG118" i="2" s="1"/>
  <c r="BG82" i="2"/>
  <c r="BG81" i="2"/>
  <c r="BG95" i="2" s="1"/>
  <c r="BG116" i="2" s="1"/>
  <c r="BG80" i="2"/>
  <c r="BG77" i="2"/>
  <c r="BG76" i="2"/>
  <c r="BG75" i="2"/>
  <c r="BG74" i="2"/>
  <c r="BG73" i="2"/>
  <c r="BF14" i="2"/>
  <c r="BF13" i="2"/>
  <c r="BF12" i="2"/>
  <c r="BF11" i="2"/>
  <c r="BF10" i="2"/>
  <c r="BF84" i="2"/>
  <c r="BF98" i="2" s="1"/>
  <c r="BF119" i="2" s="1"/>
  <c r="BF83" i="2"/>
  <c r="BF82" i="2"/>
  <c r="BF96" i="2" s="1"/>
  <c r="BF117" i="2" s="1"/>
  <c r="BF81" i="2"/>
  <c r="BF95" i="2" s="1"/>
  <c r="BF116" i="2" s="1"/>
  <c r="BF80" i="2"/>
  <c r="BF85" i="2" s="1"/>
  <c r="BF77" i="2"/>
  <c r="BF76" i="2"/>
  <c r="BF75" i="2"/>
  <c r="BF74" i="2"/>
  <c r="BF73" i="2"/>
  <c r="BE14" i="2"/>
  <c r="BE13" i="2"/>
  <c r="BE12" i="2"/>
  <c r="BE11" i="2"/>
  <c r="BE10" i="2"/>
  <c r="BE84" i="2"/>
  <c r="BE98" i="2" s="1"/>
  <c r="BE119" i="2" s="1"/>
  <c r="BE83" i="2"/>
  <c r="BE97" i="2" s="1"/>
  <c r="BE118" i="2" s="1"/>
  <c r="BE82" i="2"/>
  <c r="BE81" i="2"/>
  <c r="BE80" i="2"/>
  <c r="BE77" i="2"/>
  <c r="BE76" i="2"/>
  <c r="BE75" i="2"/>
  <c r="BE74" i="2"/>
  <c r="BE73" i="2"/>
  <c r="BD14" i="2"/>
  <c r="BD13" i="2"/>
  <c r="BD12" i="2"/>
  <c r="BD11" i="2"/>
  <c r="BD10" i="2"/>
  <c r="BD84" i="2"/>
  <c r="BD98" i="2" s="1"/>
  <c r="BD119" i="2" s="1"/>
  <c r="BD83" i="2"/>
  <c r="BD97" i="2" s="1"/>
  <c r="BD118" i="2" s="1"/>
  <c r="BD82" i="2"/>
  <c r="BD96" i="2" s="1"/>
  <c r="BD117" i="2" s="1"/>
  <c r="BD81" i="2"/>
  <c r="BD80" i="2"/>
  <c r="BD94" i="2" s="1"/>
  <c r="BD77" i="2"/>
  <c r="BD76" i="2"/>
  <c r="BD75" i="2"/>
  <c r="BD74" i="2"/>
  <c r="BD73" i="2"/>
  <c r="BC14" i="2"/>
  <c r="BC13" i="2"/>
  <c r="BC12" i="2"/>
  <c r="BC11" i="2"/>
  <c r="BC10" i="2"/>
  <c r="BC84" i="2"/>
  <c r="BC98" i="2" s="1"/>
  <c r="BC119" i="2" s="1"/>
  <c r="BC83" i="2"/>
  <c r="BC82" i="2"/>
  <c r="BC96" i="2" s="1"/>
  <c r="BC117" i="2" s="1"/>
  <c r="BC81" i="2"/>
  <c r="BC95" i="2" s="1"/>
  <c r="BC116" i="2" s="1"/>
  <c r="BC80" i="2"/>
  <c r="BC77" i="2"/>
  <c r="BC76" i="2"/>
  <c r="BC75" i="2"/>
  <c r="BC74" i="2"/>
  <c r="BC73" i="2"/>
  <c r="BB14" i="2"/>
  <c r="BB13" i="2"/>
  <c r="BB12" i="2"/>
  <c r="BB11" i="2"/>
  <c r="BB10" i="2"/>
  <c r="BB84" i="2"/>
  <c r="BB98" i="2" s="1"/>
  <c r="BB119" i="2" s="1"/>
  <c r="BB83" i="2"/>
  <c r="BB82" i="2"/>
  <c r="BB81" i="2"/>
  <c r="BB95" i="2" s="1"/>
  <c r="BB116" i="2" s="1"/>
  <c r="BB80" i="2"/>
  <c r="BB77" i="2"/>
  <c r="BB76" i="2"/>
  <c r="BB75" i="2"/>
  <c r="BB74" i="2"/>
  <c r="BB73" i="2"/>
  <c r="BA14" i="2"/>
  <c r="BA13" i="2"/>
  <c r="BA12" i="2"/>
  <c r="BA11" i="2"/>
  <c r="BA10" i="2"/>
  <c r="BA84" i="2"/>
  <c r="BA98" i="2" s="1"/>
  <c r="BA119" i="2" s="1"/>
  <c r="BA83" i="2"/>
  <c r="BA97" i="2" s="1"/>
  <c r="BA118" i="2" s="1"/>
  <c r="BA82" i="2"/>
  <c r="BA96" i="2" s="1"/>
  <c r="BA117" i="2" s="1"/>
  <c r="BA81" i="2"/>
  <c r="BA95" i="2" s="1"/>
  <c r="BA116" i="2" s="1"/>
  <c r="BA80" i="2"/>
  <c r="BA77" i="2"/>
  <c r="BA76" i="2"/>
  <c r="BA75" i="2"/>
  <c r="BA74" i="2"/>
  <c r="BA73" i="2"/>
  <c r="BA78" i="2" s="1"/>
  <c r="AZ14" i="2"/>
  <c r="AZ13" i="2"/>
  <c r="AZ12" i="2"/>
  <c r="AZ11" i="2"/>
  <c r="AZ10" i="2"/>
  <c r="AZ84" i="2"/>
  <c r="AZ83" i="2"/>
  <c r="AZ97" i="2" s="1"/>
  <c r="AZ118" i="2" s="1"/>
  <c r="AZ82" i="2"/>
  <c r="AZ96" i="2" s="1"/>
  <c r="AZ117" i="2" s="1"/>
  <c r="AZ81" i="2"/>
  <c r="AZ95" i="2" s="1"/>
  <c r="AZ116" i="2" s="1"/>
  <c r="AZ80" i="2"/>
  <c r="AZ77" i="2"/>
  <c r="AZ76" i="2"/>
  <c r="AZ75" i="2"/>
  <c r="AZ74" i="2"/>
  <c r="AZ73" i="2"/>
  <c r="AY14" i="2"/>
  <c r="AY13" i="2"/>
  <c r="AY12" i="2"/>
  <c r="AY11" i="2"/>
  <c r="AY10" i="2"/>
  <c r="AY84" i="2"/>
  <c r="AY98" i="2" s="1"/>
  <c r="AY119" i="2" s="1"/>
  <c r="AY83" i="2"/>
  <c r="AY82" i="2"/>
  <c r="AY81" i="2"/>
  <c r="AY95" i="2" s="1"/>
  <c r="AY116" i="2" s="1"/>
  <c r="AY80" i="2"/>
  <c r="AY77" i="2"/>
  <c r="AY76" i="2"/>
  <c r="AY75" i="2"/>
  <c r="AY74" i="2"/>
  <c r="AY73" i="2"/>
  <c r="AX14" i="2"/>
  <c r="AX13" i="2"/>
  <c r="AX12" i="2"/>
  <c r="AX11" i="2"/>
  <c r="AX10" i="2"/>
  <c r="AX84" i="2"/>
  <c r="AX98" i="2" s="1"/>
  <c r="AX119" i="2" s="1"/>
  <c r="AX83" i="2"/>
  <c r="AX97" i="2" s="1"/>
  <c r="AX118" i="2" s="1"/>
  <c r="AX82" i="2"/>
  <c r="AX81" i="2"/>
  <c r="AX95" i="2" s="1"/>
  <c r="AX116" i="2" s="1"/>
  <c r="AX80" i="2"/>
  <c r="AX94" i="2" s="1"/>
  <c r="AX77" i="2"/>
  <c r="AX76" i="2"/>
  <c r="AX75" i="2"/>
  <c r="AX74" i="2"/>
  <c r="AX73" i="2"/>
  <c r="AW14" i="2"/>
  <c r="AW13" i="2"/>
  <c r="AW12" i="2"/>
  <c r="AW11" i="2"/>
  <c r="AW10" i="2"/>
  <c r="AW84" i="2"/>
  <c r="AW98" i="2" s="1"/>
  <c r="AW119" i="2" s="1"/>
  <c r="AW83" i="2"/>
  <c r="AW97" i="2" s="1"/>
  <c r="AW118" i="2" s="1"/>
  <c r="AW82" i="2"/>
  <c r="AW81" i="2"/>
  <c r="AW80" i="2"/>
  <c r="AW77" i="2"/>
  <c r="AW76" i="2"/>
  <c r="AW75" i="2"/>
  <c r="AW74" i="2"/>
  <c r="AW73" i="2"/>
  <c r="BH148" i="2"/>
  <c r="BG148" i="2"/>
  <c r="BF148" i="2"/>
  <c r="BE148" i="2"/>
  <c r="BD148" i="2"/>
  <c r="BC148" i="2"/>
  <c r="BB148" i="2"/>
  <c r="BA148" i="2"/>
  <c r="AZ148" i="2"/>
  <c r="AY148" i="2"/>
  <c r="AX148" i="2"/>
  <c r="AW148" i="2"/>
  <c r="BH141" i="2"/>
  <c r="BG141" i="2"/>
  <c r="BF141" i="2"/>
  <c r="BE141" i="2"/>
  <c r="BD141" i="2"/>
  <c r="BC141" i="2"/>
  <c r="BB141" i="2"/>
  <c r="BA141" i="2"/>
  <c r="AZ141" i="2"/>
  <c r="AY141" i="2"/>
  <c r="AX141" i="2"/>
  <c r="AW141" i="2"/>
  <c r="BH134" i="2"/>
  <c r="BG134" i="2"/>
  <c r="BF134" i="2"/>
  <c r="BE134" i="2"/>
  <c r="BD134" i="2"/>
  <c r="BC134" i="2"/>
  <c r="BB134" i="2"/>
  <c r="BA134" i="2"/>
  <c r="AZ134" i="2"/>
  <c r="AY134" i="2"/>
  <c r="AX134" i="2"/>
  <c r="AW134" i="2"/>
  <c r="BH127" i="2"/>
  <c r="BG127" i="2"/>
  <c r="BF127" i="2"/>
  <c r="BE127" i="2"/>
  <c r="BD127" i="2"/>
  <c r="BC127" i="2"/>
  <c r="BB127" i="2"/>
  <c r="BA127" i="2"/>
  <c r="AZ127" i="2"/>
  <c r="AY127" i="2"/>
  <c r="AX127" i="2"/>
  <c r="AW127" i="2"/>
  <c r="BH113" i="2"/>
  <c r="BG113" i="2"/>
  <c r="BF113" i="2"/>
  <c r="BE113" i="2"/>
  <c r="BD113" i="2"/>
  <c r="BC113" i="2"/>
  <c r="BB113" i="2"/>
  <c r="BA113" i="2"/>
  <c r="AZ113" i="2"/>
  <c r="AY113" i="2"/>
  <c r="AX113" i="2"/>
  <c r="AW113" i="2"/>
  <c r="BH106" i="2"/>
  <c r="BG106" i="2"/>
  <c r="BF106" i="2"/>
  <c r="BE106" i="2"/>
  <c r="BD106" i="2"/>
  <c r="BC106" i="2"/>
  <c r="BB106" i="2"/>
  <c r="BA106" i="2"/>
  <c r="AZ106" i="2"/>
  <c r="AY106" i="2"/>
  <c r="AX106" i="2"/>
  <c r="AW106" i="2"/>
  <c r="AX96" i="2"/>
  <c r="AX117" i="2" s="1"/>
  <c r="BH92" i="2"/>
  <c r="BG92" i="2"/>
  <c r="BF92" i="2"/>
  <c r="BE92" i="2"/>
  <c r="BD92" i="2"/>
  <c r="BB92" i="2"/>
  <c r="BA92" i="2"/>
  <c r="AZ92" i="2"/>
  <c r="AY92" i="2"/>
  <c r="AX92" i="2"/>
  <c r="AW92" i="2"/>
  <c r="BH98" i="2"/>
  <c r="BH119" i="2" s="1"/>
  <c r="BG98" i="2"/>
  <c r="BG119" i="2" s="1"/>
  <c r="AZ98" i="2"/>
  <c r="AZ119" i="2" s="1"/>
  <c r="BH97" i="2"/>
  <c r="BH118" i="2" s="1"/>
  <c r="BF97" i="2"/>
  <c r="BF118" i="2" s="1"/>
  <c r="BC97" i="2"/>
  <c r="BC118" i="2" s="1"/>
  <c r="BB97" i="2"/>
  <c r="BB118" i="2" s="1"/>
  <c r="AY97" i="2"/>
  <c r="AY118" i="2" s="1"/>
  <c r="BG96" i="2"/>
  <c r="BG117" i="2" s="1"/>
  <c r="BE96" i="2"/>
  <c r="BE117" i="2" s="1"/>
  <c r="BB96" i="2"/>
  <c r="BB117" i="2" s="1"/>
  <c r="AY96" i="2"/>
  <c r="AY117" i="2" s="1"/>
  <c r="AW96" i="2"/>
  <c r="AW117" i="2" s="1"/>
  <c r="BE95" i="2"/>
  <c r="BE116" i="2" s="1"/>
  <c r="BD95" i="2"/>
  <c r="BD116" i="2" s="1"/>
  <c r="AW95" i="2"/>
  <c r="AW116" i="2" s="1"/>
  <c r="BE94" i="2"/>
  <c r="AW94" i="2"/>
  <c r="BG71" i="2"/>
  <c r="BE71" i="2"/>
  <c r="AW71" i="2"/>
  <c r="BH70" i="2"/>
  <c r="BF70" i="2"/>
  <c r="BE70" i="2"/>
  <c r="BD70" i="2"/>
  <c r="BC70" i="2"/>
  <c r="BB70" i="2"/>
  <c r="BA70" i="2"/>
  <c r="AZ70" i="2"/>
  <c r="AY70" i="2"/>
  <c r="AX70" i="2"/>
  <c r="AW70" i="2"/>
  <c r="BH69" i="2"/>
  <c r="BF69" i="2"/>
  <c r="BE69" i="2"/>
  <c r="BD69" i="2"/>
  <c r="BC69" i="2"/>
  <c r="BB69" i="2"/>
  <c r="BA69" i="2"/>
  <c r="AZ69" i="2"/>
  <c r="AY69" i="2"/>
  <c r="AX69" i="2"/>
  <c r="AW69" i="2"/>
  <c r="BH68" i="2"/>
  <c r="BF68" i="2"/>
  <c r="BE68" i="2"/>
  <c r="BD68" i="2"/>
  <c r="BC68" i="2"/>
  <c r="BB68" i="2"/>
  <c r="BA68" i="2"/>
  <c r="AZ68" i="2"/>
  <c r="AY68" i="2"/>
  <c r="AX68" i="2"/>
  <c r="AW68" i="2"/>
  <c r="BH67" i="2"/>
  <c r="BF67" i="2"/>
  <c r="BE67" i="2"/>
  <c r="BD67" i="2"/>
  <c r="BC67" i="2"/>
  <c r="BB67" i="2"/>
  <c r="BA67" i="2"/>
  <c r="AZ67" i="2"/>
  <c r="AY67" i="2"/>
  <c r="AX67" i="2"/>
  <c r="AW67" i="2"/>
  <c r="BH66" i="2"/>
  <c r="BH71" i="2" s="1"/>
  <c r="BF66" i="2"/>
  <c r="BF71" i="2" s="1"/>
  <c r="BE66" i="2"/>
  <c r="BD66" i="2"/>
  <c r="BD71" i="2" s="1"/>
  <c r="BC66" i="2"/>
  <c r="BC71" i="2" s="1"/>
  <c r="BB66" i="2"/>
  <c r="BB71" i="2" s="1"/>
  <c r="BA66" i="2"/>
  <c r="BA71" i="2" s="1"/>
  <c r="AZ66" i="2"/>
  <c r="AZ71" i="2" s="1"/>
  <c r="AY66" i="2"/>
  <c r="AY71" i="2" s="1"/>
  <c r="AX66" i="2"/>
  <c r="AX71" i="2" s="1"/>
  <c r="AW66" i="2"/>
  <c r="BH64" i="2"/>
  <c r="BG64" i="2"/>
  <c r="BF64" i="2"/>
  <c r="BE64" i="2"/>
  <c r="BD64" i="2"/>
  <c r="BC64" i="2"/>
  <c r="BB64" i="2"/>
  <c r="BA64" i="2"/>
  <c r="AZ64" i="2"/>
  <c r="AY64" i="2"/>
  <c r="AX64" i="2"/>
  <c r="AW64" i="2"/>
  <c r="BH57" i="2"/>
  <c r="BG57" i="2"/>
  <c r="BF57" i="2"/>
  <c r="BE57" i="2"/>
  <c r="BD57" i="2"/>
  <c r="BC57" i="2"/>
  <c r="BB57" i="2"/>
  <c r="BA57" i="2"/>
  <c r="AZ57" i="2"/>
  <c r="AY57" i="2"/>
  <c r="AX57" i="2"/>
  <c r="AW57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BH22" i="2"/>
  <c r="BG22" i="2"/>
  <c r="AZ22" i="2"/>
  <c r="BF21" i="2"/>
  <c r="BE21" i="2"/>
  <c r="BD21" i="2"/>
  <c r="BC21" i="2"/>
  <c r="BB21" i="2"/>
  <c r="BA21" i="2"/>
  <c r="AY21" i="2"/>
  <c r="AX21" i="2"/>
  <c r="AW21" i="2"/>
  <c r="BF20" i="2"/>
  <c r="BE20" i="2"/>
  <c r="BD20" i="2"/>
  <c r="BC20" i="2"/>
  <c r="BB20" i="2"/>
  <c r="BA20" i="2"/>
  <c r="AY20" i="2"/>
  <c r="AX20" i="2"/>
  <c r="AW20" i="2"/>
  <c r="BF19" i="2"/>
  <c r="BE19" i="2"/>
  <c r="BD19" i="2"/>
  <c r="BC19" i="2"/>
  <c r="BB19" i="2"/>
  <c r="BA19" i="2"/>
  <c r="AY19" i="2"/>
  <c r="AX19" i="2"/>
  <c r="AW19" i="2"/>
  <c r="BF18" i="2"/>
  <c r="BE18" i="2"/>
  <c r="BD18" i="2"/>
  <c r="BC18" i="2"/>
  <c r="BB18" i="2"/>
  <c r="BA18" i="2"/>
  <c r="AY18" i="2"/>
  <c r="AX18" i="2"/>
  <c r="AW18" i="2"/>
  <c r="BF17" i="2"/>
  <c r="BF22" i="2" s="1"/>
  <c r="BE17" i="2"/>
  <c r="BE22" i="2" s="1"/>
  <c r="BD17" i="2"/>
  <c r="BD22" i="2" s="1"/>
  <c r="BC17" i="2"/>
  <c r="BC22" i="2" s="1"/>
  <c r="BB17" i="2"/>
  <c r="BB22" i="2" s="1"/>
  <c r="BA17" i="2"/>
  <c r="BA22" i="2" s="1"/>
  <c r="AY17" i="2"/>
  <c r="AY22" i="2" s="1"/>
  <c r="AX17" i="2"/>
  <c r="AX22" i="2" s="1"/>
  <c r="AW17" i="2"/>
  <c r="AW22" i="2" s="1"/>
  <c r="BF94" i="2" l="1"/>
  <c r="BF115" i="2" s="1"/>
  <c r="AX85" i="2"/>
  <c r="AZ15" i="2"/>
  <c r="AX78" i="2"/>
  <c r="AZ78" i="2"/>
  <c r="BF78" i="2"/>
  <c r="BH78" i="2"/>
  <c r="BH15" i="2"/>
  <c r="BD15" i="2"/>
  <c r="BF120" i="2"/>
  <c r="AW78" i="2"/>
  <c r="AY15" i="2"/>
  <c r="BB78" i="2"/>
  <c r="BC78" i="2"/>
  <c r="BE78" i="2"/>
  <c r="BF15" i="2"/>
  <c r="BG15" i="2"/>
  <c r="AY85" i="2"/>
  <c r="BB85" i="2"/>
  <c r="BG85" i="2"/>
  <c r="AX15" i="2"/>
  <c r="BH85" i="2"/>
  <c r="BD78" i="2"/>
  <c r="BC15" i="2"/>
  <c r="BA85" i="2"/>
  <c r="AX99" i="2"/>
  <c r="AZ85" i="2"/>
  <c r="BB15" i="2"/>
  <c r="AW15" i="2"/>
  <c r="BE15" i="2"/>
  <c r="BA15" i="2"/>
  <c r="AY78" i="2"/>
  <c r="BG78" i="2"/>
  <c r="BC85" i="2"/>
  <c r="BD115" i="2"/>
  <c r="BD120" i="2" s="1"/>
  <c r="BD99" i="2"/>
  <c r="AW99" i="2"/>
  <c r="AW115" i="2"/>
  <c r="AW120" i="2" s="1"/>
  <c r="BE99" i="2"/>
  <c r="BE115" i="2"/>
  <c r="BE120" i="2" s="1"/>
  <c r="AW85" i="2"/>
  <c r="BD85" i="2"/>
  <c r="AY94" i="2"/>
  <c r="BG94" i="2"/>
  <c r="AZ94" i="2"/>
  <c r="BH94" i="2"/>
  <c r="BE85" i="2"/>
  <c r="BA94" i="2"/>
  <c r="AX115" i="2"/>
  <c r="AX120" i="2" s="1"/>
  <c r="BB94" i="2"/>
  <c r="BF99" i="2"/>
  <c r="BC94" i="2"/>
  <c r="BA115" i="2" l="1"/>
  <c r="BA120" i="2" s="1"/>
  <c r="BA99" i="2"/>
  <c r="BH99" i="2"/>
  <c r="BH115" i="2"/>
  <c r="BH120" i="2" s="1"/>
  <c r="AZ99" i="2"/>
  <c r="AZ115" i="2"/>
  <c r="AZ120" i="2" s="1"/>
  <c r="BC115" i="2"/>
  <c r="BC120" i="2" s="1"/>
  <c r="BC99" i="2"/>
  <c r="BG99" i="2"/>
  <c r="BG115" i="2"/>
  <c r="BG120" i="2" s="1"/>
  <c r="BB115" i="2"/>
  <c r="BB120" i="2" s="1"/>
  <c r="BB99" i="2"/>
  <c r="AY99" i="2"/>
  <c r="AY115" i="2"/>
  <c r="AY120" i="2" s="1"/>
  <c r="DX147" i="2" l="1"/>
  <c r="DW147" i="2"/>
  <c r="DV147" i="2"/>
  <c r="DU147" i="2"/>
  <c r="DT147" i="2"/>
  <c r="DS147" i="2"/>
  <c r="DR147" i="2"/>
  <c r="DQ147" i="2"/>
  <c r="DP147" i="2"/>
  <c r="DO147" i="2"/>
  <c r="DN147" i="2"/>
  <c r="DM147" i="2"/>
  <c r="DX146" i="2"/>
  <c r="DW146" i="2"/>
  <c r="DV146" i="2"/>
  <c r="DU146" i="2"/>
  <c r="DT146" i="2"/>
  <c r="DS146" i="2"/>
  <c r="DR146" i="2"/>
  <c r="DQ146" i="2"/>
  <c r="DP146" i="2"/>
  <c r="DO146" i="2"/>
  <c r="DN146" i="2"/>
  <c r="DM146" i="2"/>
  <c r="DX145" i="2"/>
  <c r="DW145" i="2"/>
  <c r="DV145" i="2"/>
  <c r="DU145" i="2"/>
  <c r="DT145" i="2"/>
  <c r="DS145" i="2"/>
  <c r="DR145" i="2"/>
  <c r="DQ145" i="2"/>
  <c r="DP145" i="2"/>
  <c r="DO145" i="2"/>
  <c r="DN145" i="2"/>
  <c r="DM145" i="2"/>
  <c r="DX144" i="2"/>
  <c r="DW144" i="2"/>
  <c r="DV144" i="2"/>
  <c r="DU144" i="2"/>
  <c r="DT144" i="2"/>
  <c r="DS144" i="2"/>
  <c r="DR144" i="2"/>
  <c r="DQ144" i="2"/>
  <c r="DP144" i="2"/>
  <c r="DO144" i="2"/>
  <c r="DN144" i="2"/>
  <c r="DM144" i="2"/>
  <c r="DX143" i="2"/>
  <c r="DW143" i="2"/>
  <c r="DV143" i="2"/>
  <c r="DV148" i="2" s="1"/>
  <c r="DU143" i="2"/>
  <c r="DU148" i="2" s="1"/>
  <c r="DT143" i="2"/>
  <c r="DT148" i="2" s="1"/>
  <c r="DS143" i="2"/>
  <c r="DS148" i="2" s="1"/>
  <c r="DR143" i="2"/>
  <c r="DQ143" i="2"/>
  <c r="DP143" i="2"/>
  <c r="DP148" i="2" s="1"/>
  <c r="DO143" i="2"/>
  <c r="DN143" i="2"/>
  <c r="DM143" i="2"/>
  <c r="DM148" i="2" s="1"/>
  <c r="DX140" i="2"/>
  <c r="DW140" i="2"/>
  <c r="DV140" i="2"/>
  <c r="DU140" i="2"/>
  <c r="DT140" i="2"/>
  <c r="DS140" i="2"/>
  <c r="DR140" i="2"/>
  <c r="DQ140" i="2"/>
  <c r="DP140" i="2"/>
  <c r="DO140" i="2"/>
  <c r="DN140" i="2"/>
  <c r="DM140" i="2"/>
  <c r="DX139" i="2"/>
  <c r="DW139" i="2"/>
  <c r="DV139" i="2"/>
  <c r="DU139" i="2"/>
  <c r="DT139" i="2"/>
  <c r="DS139" i="2"/>
  <c r="DR139" i="2"/>
  <c r="DQ139" i="2"/>
  <c r="DP139" i="2"/>
  <c r="DO139" i="2"/>
  <c r="DN139" i="2"/>
  <c r="DM139" i="2"/>
  <c r="DX138" i="2"/>
  <c r="DW138" i="2"/>
  <c r="DV138" i="2"/>
  <c r="DU138" i="2"/>
  <c r="DT138" i="2"/>
  <c r="DS138" i="2"/>
  <c r="DR138" i="2"/>
  <c r="DQ138" i="2"/>
  <c r="DP138" i="2"/>
  <c r="DO138" i="2"/>
  <c r="DN138" i="2"/>
  <c r="DM138" i="2"/>
  <c r="DX137" i="2"/>
  <c r="DW137" i="2"/>
  <c r="DV137" i="2"/>
  <c r="DU137" i="2"/>
  <c r="DT137" i="2"/>
  <c r="DS137" i="2"/>
  <c r="DR137" i="2"/>
  <c r="DQ137" i="2"/>
  <c r="DP137" i="2"/>
  <c r="DO137" i="2"/>
  <c r="DN137" i="2"/>
  <c r="DM137" i="2"/>
  <c r="DX136" i="2"/>
  <c r="DX141" i="2" s="1"/>
  <c r="DW136" i="2"/>
  <c r="DW141" i="2" s="1"/>
  <c r="DV136" i="2"/>
  <c r="DU136" i="2"/>
  <c r="DT136" i="2"/>
  <c r="DS136" i="2"/>
  <c r="DR136" i="2"/>
  <c r="DQ136" i="2"/>
  <c r="DP136" i="2"/>
  <c r="DO136" i="2"/>
  <c r="DO141" i="2" s="1"/>
  <c r="DN136" i="2"/>
  <c r="DM136" i="2"/>
  <c r="DM141" i="2" s="1"/>
  <c r="DX133" i="2"/>
  <c r="DW133" i="2"/>
  <c r="DV133" i="2"/>
  <c r="DU133" i="2"/>
  <c r="DT133" i="2"/>
  <c r="DS133" i="2"/>
  <c r="DR133" i="2"/>
  <c r="DQ133" i="2"/>
  <c r="DP133" i="2"/>
  <c r="DO133" i="2"/>
  <c r="DN133" i="2"/>
  <c r="DM133" i="2"/>
  <c r="DX132" i="2"/>
  <c r="DW132" i="2"/>
  <c r="DV132" i="2"/>
  <c r="DU132" i="2"/>
  <c r="DT132" i="2"/>
  <c r="DS132" i="2"/>
  <c r="DR132" i="2"/>
  <c r="DQ132" i="2"/>
  <c r="DP132" i="2"/>
  <c r="DO132" i="2"/>
  <c r="DN132" i="2"/>
  <c r="DM132" i="2"/>
  <c r="DX131" i="2"/>
  <c r="DW131" i="2"/>
  <c r="DV131" i="2"/>
  <c r="DU131" i="2"/>
  <c r="DT131" i="2"/>
  <c r="DS131" i="2"/>
  <c r="DR131" i="2"/>
  <c r="DQ131" i="2"/>
  <c r="DP131" i="2"/>
  <c r="DO131" i="2"/>
  <c r="DN131" i="2"/>
  <c r="DM131" i="2"/>
  <c r="DX130" i="2"/>
  <c r="DW130" i="2"/>
  <c r="DV130" i="2"/>
  <c r="DU130" i="2"/>
  <c r="DT130" i="2"/>
  <c r="DS130" i="2"/>
  <c r="DR130" i="2"/>
  <c r="DQ130" i="2"/>
  <c r="DP130" i="2"/>
  <c r="DO130" i="2"/>
  <c r="DN130" i="2"/>
  <c r="DM130" i="2"/>
  <c r="DX129" i="2"/>
  <c r="DX134" i="2" s="1"/>
  <c r="DW129" i="2"/>
  <c r="DV129" i="2"/>
  <c r="DV134" i="2" s="1"/>
  <c r="DU129" i="2"/>
  <c r="DT129" i="2"/>
  <c r="DT134" i="2" s="1"/>
  <c r="DS129" i="2"/>
  <c r="DS134" i="2" s="1"/>
  <c r="DR129" i="2"/>
  <c r="DQ129" i="2"/>
  <c r="DP129" i="2"/>
  <c r="DO129" i="2"/>
  <c r="DN129" i="2"/>
  <c r="DN134" i="2" s="1"/>
  <c r="DM129" i="2"/>
  <c r="DX126" i="2"/>
  <c r="DW126" i="2"/>
  <c r="DV126" i="2"/>
  <c r="DU126" i="2"/>
  <c r="DT126" i="2"/>
  <c r="DS126" i="2"/>
  <c r="DR126" i="2"/>
  <c r="DQ126" i="2"/>
  <c r="DP126" i="2"/>
  <c r="DO126" i="2"/>
  <c r="DN126" i="2"/>
  <c r="DM126" i="2"/>
  <c r="DX125" i="2"/>
  <c r="DW125" i="2"/>
  <c r="DV125" i="2"/>
  <c r="DU125" i="2"/>
  <c r="DT125" i="2"/>
  <c r="DS125" i="2"/>
  <c r="DR125" i="2"/>
  <c r="DQ125" i="2"/>
  <c r="DP125" i="2"/>
  <c r="DO125" i="2"/>
  <c r="DN125" i="2"/>
  <c r="DM125" i="2"/>
  <c r="DX124" i="2"/>
  <c r="DW124" i="2"/>
  <c r="DV124" i="2"/>
  <c r="DU124" i="2"/>
  <c r="DT124" i="2"/>
  <c r="DS124" i="2"/>
  <c r="DR124" i="2"/>
  <c r="DQ124" i="2"/>
  <c r="DP124" i="2"/>
  <c r="DO124" i="2"/>
  <c r="DN124" i="2"/>
  <c r="DM124" i="2"/>
  <c r="DX123" i="2"/>
  <c r="DW123" i="2"/>
  <c r="DV123" i="2"/>
  <c r="DU123" i="2"/>
  <c r="DT123" i="2"/>
  <c r="DS123" i="2"/>
  <c r="DR123" i="2"/>
  <c r="DQ123" i="2"/>
  <c r="DP123" i="2"/>
  <c r="DO123" i="2"/>
  <c r="DN123" i="2"/>
  <c r="DM123" i="2"/>
  <c r="DX122" i="2"/>
  <c r="DX127" i="2" s="1"/>
  <c r="DW122" i="2"/>
  <c r="DW127" i="2" s="1"/>
  <c r="DV122" i="2"/>
  <c r="DU122" i="2"/>
  <c r="DU127" i="2" s="1"/>
  <c r="DT122" i="2"/>
  <c r="DT127" i="2" s="1"/>
  <c r="DS122" i="2"/>
  <c r="DR122" i="2"/>
  <c r="DQ122" i="2"/>
  <c r="DP122" i="2"/>
  <c r="DP127" i="2" s="1"/>
  <c r="DO122" i="2"/>
  <c r="DN122" i="2"/>
  <c r="DM122" i="2"/>
  <c r="DM127" i="2" s="1"/>
  <c r="DX112" i="2"/>
  <c r="DW112" i="2"/>
  <c r="DV112" i="2"/>
  <c r="DU112" i="2"/>
  <c r="DT112" i="2"/>
  <c r="DS112" i="2"/>
  <c r="DR112" i="2"/>
  <c r="DQ112" i="2"/>
  <c r="DP112" i="2"/>
  <c r="DO112" i="2"/>
  <c r="DN112" i="2"/>
  <c r="DM112" i="2"/>
  <c r="DX111" i="2"/>
  <c r="DW111" i="2"/>
  <c r="DV111" i="2"/>
  <c r="DU111" i="2"/>
  <c r="DT111" i="2"/>
  <c r="DS111" i="2"/>
  <c r="DR111" i="2"/>
  <c r="DQ111" i="2"/>
  <c r="DP111" i="2"/>
  <c r="DO111" i="2"/>
  <c r="DN111" i="2"/>
  <c r="DM111" i="2"/>
  <c r="DX110" i="2"/>
  <c r="DW110" i="2"/>
  <c r="DV110" i="2"/>
  <c r="DU110" i="2"/>
  <c r="DT110" i="2"/>
  <c r="DS110" i="2"/>
  <c r="DR110" i="2"/>
  <c r="DQ110" i="2"/>
  <c r="DP110" i="2"/>
  <c r="DO110" i="2"/>
  <c r="DN110" i="2"/>
  <c r="DM110" i="2"/>
  <c r="DX109" i="2"/>
  <c r="DW109" i="2"/>
  <c r="DV109" i="2"/>
  <c r="DU109" i="2"/>
  <c r="DT109" i="2"/>
  <c r="DS109" i="2"/>
  <c r="DR109" i="2"/>
  <c r="DQ109" i="2"/>
  <c r="DP109" i="2"/>
  <c r="DO109" i="2"/>
  <c r="DN109" i="2"/>
  <c r="DM109" i="2"/>
  <c r="DX108" i="2"/>
  <c r="DX113" i="2" s="1"/>
  <c r="DW108" i="2"/>
  <c r="DV108" i="2"/>
  <c r="DU108" i="2"/>
  <c r="DU113" i="2" s="1"/>
  <c r="DT108" i="2"/>
  <c r="DS108" i="2"/>
  <c r="DS113" i="2" s="1"/>
  <c r="DR108" i="2"/>
  <c r="DR113" i="2" s="1"/>
  <c r="DQ108" i="2"/>
  <c r="DP108" i="2"/>
  <c r="DO108" i="2"/>
  <c r="DN108" i="2"/>
  <c r="DM108" i="2"/>
  <c r="DM113" i="2" s="1"/>
  <c r="DX105" i="2"/>
  <c r="DW105" i="2"/>
  <c r="DV105" i="2"/>
  <c r="DU105" i="2"/>
  <c r="DT105" i="2"/>
  <c r="DS105" i="2"/>
  <c r="DR105" i="2"/>
  <c r="DQ105" i="2"/>
  <c r="DP105" i="2"/>
  <c r="DO105" i="2"/>
  <c r="DN105" i="2"/>
  <c r="DM105" i="2"/>
  <c r="DX104" i="2"/>
  <c r="DW104" i="2"/>
  <c r="DV104" i="2"/>
  <c r="DU104" i="2"/>
  <c r="DT104" i="2"/>
  <c r="DS104" i="2"/>
  <c r="DR104" i="2"/>
  <c r="DQ104" i="2"/>
  <c r="DP104" i="2"/>
  <c r="DO104" i="2"/>
  <c r="DN104" i="2"/>
  <c r="DM104" i="2"/>
  <c r="DX103" i="2"/>
  <c r="DW103" i="2"/>
  <c r="DV103" i="2"/>
  <c r="DU103" i="2"/>
  <c r="DT103" i="2"/>
  <c r="DS103" i="2"/>
  <c r="DR103" i="2"/>
  <c r="DQ103" i="2"/>
  <c r="DP103" i="2"/>
  <c r="DO103" i="2"/>
  <c r="DN103" i="2"/>
  <c r="DM103" i="2"/>
  <c r="DX102" i="2"/>
  <c r="DW102" i="2"/>
  <c r="DV102" i="2"/>
  <c r="DU102" i="2"/>
  <c r="DT102" i="2"/>
  <c r="DS102" i="2"/>
  <c r="DR102" i="2"/>
  <c r="DQ102" i="2"/>
  <c r="DP102" i="2"/>
  <c r="DO102" i="2"/>
  <c r="DN102" i="2"/>
  <c r="DM102" i="2"/>
  <c r="DX101" i="2"/>
  <c r="DW101" i="2"/>
  <c r="DW106" i="2" s="1"/>
  <c r="DV101" i="2"/>
  <c r="DV106" i="2" s="1"/>
  <c r="DU101" i="2"/>
  <c r="DU106" i="2" s="1"/>
  <c r="DT101" i="2"/>
  <c r="DT106" i="2" s="1"/>
  <c r="DS101" i="2"/>
  <c r="DR101" i="2"/>
  <c r="DQ101" i="2"/>
  <c r="DP101" i="2"/>
  <c r="DO101" i="2"/>
  <c r="DO106" i="2" s="1"/>
  <c r="DN101" i="2"/>
  <c r="DN106" i="2" s="1"/>
  <c r="DM101" i="2"/>
  <c r="DM106" i="2" s="1"/>
  <c r="DX91" i="2"/>
  <c r="DW91" i="2"/>
  <c r="DV91" i="2"/>
  <c r="DU91" i="2"/>
  <c r="DT91" i="2"/>
  <c r="DS91" i="2"/>
  <c r="DR91" i="2"/>
  <c r="DQ91" i="2"/>
  <c r="DP91" i="2"/>
  <c r="DO91" i="2"/>
  <c r="DN91" i="2"/>
  <c r="DM91" i="2"/>
  <c r="DX90" i="2"/>
  <c r="DW90" i="2"/>
  <c r="DV90" i="2"/>
  <c r="DU90" i="2"/>
  <c r="DT90" i="2"/>
  <c r="DS90" i="2"/>
  <c r="DR90" i="2"/>
  <c r="DQ90" i="2"/>
  <c r="DP90" i="2"/>
  <c r="DO90" i="2"/>
  <c r="DN90" i="2"/>
  <c r="DM90" i="2"/>
  <c r="DX89" i="2"/>
  <c r="DW89" i="2"/>
  <c r="DV89" i="2"/>
  <c r="DU89" i="2"/>
  <c r="DT89" i="2"/>
  <c r="DS89" i="2"/>
  <c r="DR89" i="2"/>
  <c r="DQ89" i="2"/>
  <c r="DP89" i="2"/>
  <c r="DO89" i="2"/>
  <c r="DN89" i="2"/>
  <c r="DM89" i="2"/>
  <c r="DX88" i="2"/>
  <c r="DW88" i="2"/>
  <c r="DV88" i="2"/>
  <c r="DU88" i="2"/>
  <c r="DT88" i="2"/>
  <c r="DS88" i="2"/>
  <c r="DR88" i="2"/>
  <c r="DQ88" i="2"/>
  <c r="DP88" i="2"/>
  <c r="DO88" i="2"/>
  <c r="DN88" i="2"/>
  <c r="DM88" i="2"/>
  <c r="DX87" i="2"/>
  <c r="DW87" i="2"/>
  <c r="DW92" i="2" s="1"/>
  <c r="DV87" i="2"/>
  <c r="DV92" i="2" s="1"/>
  <c r="DU87" i="2"/>
  <c r="DU92" i="2" s="1"/>
  <c r="DT87" i="2"/>
  <c r="DT92" i="2" s="1"/>
  <c r="DS87" i="2"/>
  <c r="DR87" i="2"/>
  <c r="DR92" i="2" s="1"/>
  <c r="DQ87" i="2"/>
  <c r="DP87" i="2"/>
  <c r="DO87" i="2"/>
  <c r="DO92" i="2" s="1"/>
  <c r="DN87" i="2"/>
  <c r="DN92" i="2" s="1"/>
  <c r="DM87" i="2"/>
  <c r="DM92" i="2" s="1"/>
  <c r="DU84" i="2"/>
  <c r="DS84" i="2"/>
  <c r="DQ84" i="2"/>
  <c r="DM84" i="2"/>
  <c r="DW83" i="2"/>
  <c r="DU83" i="2"/>
  <c r="DQ83" i="2"/>
  <c r="DO83" i="2"/>
  <c r="DM83" i="2"/>
  <c r="DU82" i="2"/>
  <c r="DS82" i="2"/>
  <c r="DQ82" i="2"/>
  <c r="DM82" i="2"/>
  <c r="DW81" i="2"/>
  <c r="DU81" i="2"/>
  <c r="DQ81" i="2"/>
  <c r="DO81" i="2"/>
  <c r="DM81" i="2"/>
  <c r="DX80" i="2"/>
  <c r="DU80" i="2"/>
  <c r="DS80" i="2"/>
  <c r="DQ80" i="2"/>
  <c r="DP80" i="2"/>
  <c r="DM80" i="2"/>
  <c r="DW77" i="2"/>
  <c r="DU77" i="2"/>
  <c r="DT77" i="2"/>
  <c r="DQ77" i="2"/>
  <c r="DO77" i="2"/>
  <c r="DM77" i="2"/>
  <c r="DX76" i="2"/>
  <c r="DU76" i="2"/>
  <c r="DS76" i="2"/>
  <c r="DQ76" i="2"/>
  <c r="DP76" i="2"/>
  <c r="DM76" i="2"/>
  <c r="DW75" i="2"/>
  <c r="DU75" i="2"/>
  <c r="DT75" i="2"/>
  <c r="DQ75" i="2"/>
  <c r="DO75" i="2"/>
  <c r="DM75" i="2"/>
  <c r="DX74" i="2"/>
  <c r="DU74" i="2"/>
  <c r="DS74" i="2"/>
  <c r="DQ74" i="2"/>
  <c r="DP74" i="2"/>
  <c r="DM74" i="2"/>
  <c r="DW73" i="2"/>
  <c r="DU73" i="2"/>
  <c r="DT73" i="2"/>
  <c r="DQ73" i="2"/>
  <c r="DO73" i="2"/>
  <c r="DM73" i="2"/>
  <c r="DX70" i="2"/>
  <c r="DW70" i="2"/>
  <c r="DV70" i="2"/>
  <c r="DU70" i="2"/>
  <c r="DT70" i="2"/>
  <c r="DS70" i="2"/>
  <c r="DQ70" i="2"/>
  <c r="DM70" i="2"/>
  <c r="DX69" i="2"/>
  <c r="DW69" i="2"/>
  <c r="DV69" i="2"/>
  <c r="DU69" i="2"/>
  <c r="DT69" i="2"/>
  <c r="DS69" i="2"/>
  <c r="DQ69" i="2"/>
  <c r="DP69" i="2"/>
  <c r="DM69" i="2"/>
  <c r="DX68" i="2"/>
  <c r="DW68" i="2"/>
  <c r="DV68" i="2"/>
  <c r="DU68" i="2"/>
  <c r="DT68" i="2"/>
  <c r="DS68" i="2"/>
  <c r="DQ68" i="2"/>
  <c r="DM68" i="2"/>
  <c r="DX67" i="2"/>
  <c r="DW67" i="2"/>
  <c r="DV67" i="2"/>
  <c r="DU67" i="2"/>
  <c r="DT67" i="2"/>
  <c r="DS67" i="2"/>
  <c r="DQ67" i="2"/>
  <c r="DM67" i="2"/>
  <c r="DX66" i="2"/>
  <c r="DX71" i="2" s="1"/>
  <c r="DW66" i="2"/>
  <c r="DV66" i="2"/>
  <c r="DV71" i="2" s="1"/>
  <c r="DU66" i="2"/>
  <c r="DU71" i="2" s="1"/>
  <c r="DT66" i="2"/>
  <c r="DS66" i="2"/>
  <c r="DS71" i="2" s="1"/>
  <c r="DR66" i="2"/>
  <c r="DQ66" i="2"/>
  <c r="DM66" i="2"/>
  <c r="DM71" i="2" s="1"/>
  <c r="DX63" i="2"/>
  <c r="DW63" i="2"/>
  <c r="DV63" i="2"/>
  <c r="DU63" i="2"/>
  <c r="DT63" i="2"/>
  <c r="DS63" i="2"/>
  <c r="DR63" i="2"/>
  <c r="DQ63" i="2"/>
  <c r="DP63" i="2"/>
  <c r="DO63" i="2"/>
  <c r="DN63" i="2"/>
  <c r="DM63" i="2"/>
  <c r="DX62" i="2"/>
  <c r="DW62" i="2"/>
  <c r="DV62" i="2"/>
  <c r="DU62" i="2"/>
  <c r="DT62" i="2"/>
  <c r="DS62" i="2"/>
  <c r="DR62" i="2"/>
  <c r="DQ62" i="2"/>
  <c r="DP62" i="2"/>
  <c r="DO62" i="2"/>
  <c r="DN62" i="2"/>
  <c r="DM62" i="2"/>
  <c r="DX61" i="2"/>
  <c r="DW61" i="2"/>
  <c r="DV61" i="2"/>
  <c r="DU61" i="2"/>
  <c r="DT61" i="2"/>
  <c r="DS61" i="2"/>
  <c r="DR61" i="2"/>
  <c r="DQ61" i="2"/>
  <c r="DP61" i="2"/>
  <c r="DO61" i="2"/>
  <c r="DN61" i="2"/>
  <c r="DM61" i="2"/>
  <c r="DX60" i="2"/>
  <c r="DW60" i="2"/>
  <c r="DV60" i="2"/>
  <c r="DU60" i="2"/>
  <c r="DT60" i="2"/>
  <c r="DS60" i="2"/>
  <c r="DR60" i="2"/>
  <c r="DQ60" i="2"/>
  <c r="DP60" i="2"/>
  <c r="DO60" i="2"/>
  <c r="DN60" i="2"/>
  <c r="DM60" i="2"/>
  <c r="DX59" i="2"/>
  <c r="DW59" i="2"/>
  <c r="DW64" i="2" s="1"/>
  <c r="DV59" i="2"/>
  <c r="DV64" i="2" s="1"/>
  <c r="DU59" i="2"/>
  <c r="DU64" i="2" s="1"/>
  <c r="DT59" i="2"/>
  <c r="DT64" i="2" s="1"/>
  <c r="DS59" i="2"/>
  <c r="DR59" i="2"/>
  <c r="DR64" i="2" s="1"/>
  <c r="DQ59" i="2"/>
  <c r="DP59" i="2"/>
  <c r="DO59" i="2"/>
  <c r="DN59" i="2"/>
  <c r="DM59" i="2"/>
  <c r="DM64" i="2" s="1"/>
  <c r="DX56" i="2"/>
  <c r="DW56" i="2"/>
  <c r="DV56" i="2"/>
  <c r="DU56" i="2"/>
  <c r="DT56" i="2"/>
  <c r="DS56" i="2"/>
  <c r="DR56" i="2"/>
  <c r="DQ56" i="2"/>
  <c r="DP56" i="2"/>
  <c r="DO56" i="2"/>
  <c r="DN56" i="2"/>
  <c r="DM56" i="2"/>
  <c r="DX55" i="2"/>
  <c r="DW55" i="2"/>
  <c r="DV55" i="2"/>
  <c r="DU55" i="2"/>
  <c r="DT55" i="2"/>
  <c r="DS55" i="2"/>
  <c r="DR55" i="2"/>
  <c r="DQ55" i="2"/>
  <c r="DP55" i="2"/>
  <c r="DO55" i="2"/>
  <c r="DN55" i="2"/>
  <c r="DM55" i="2"/>
  <c r="DX54" i="2"/>
  <c r="DW54" i="2"/>
  <c r="DV54" i="2"/>
  <c r="DU54" i="2"/>
  <c r="DT54" i="2"/>
  <c r="DS54" i="2"/>
  <c r="DR54" i="2"/>
  <c r="DQ54" i="2"/>
  <c r="DP54" i="2"/>
  <c r="DO54" i="2"/>
  <c r="DN54" i="2"/>
  <c r="DM54" i="2"/>
  <c r="DX53" i="2"/>
  <c r="DW53" i="2"/>
  <c r="DV53" i="2"/>
  <c r="DU53" i="2"/>
  <c r="DT53" i="2"/>
  <c r="DS53" i="2"/>
  <c r="DR53" i="2"/>
  <c r="DQ53" i="2"/>
  <c r="DP53" i="2"/>
  <c r="DO53" i="2"/>
  <c r="DN53" i="2"/>
  <c r="DM53" i="2"/>
  <c r="DX52" i="2"/>
  <c r="DX57" i="2" s="1"/>
  <c r="DW52" i="2"/>
  <c r="DV52" i="2"/>
  <c r="DV57" i="2" s="1"/>
  <c r="DU52" i="2"/>
  <c r="DU57" i="2" s="1"/>
  <c r="DT52" i="2"/>
  <c r="DS52" i="2"/>
  <c r="DS57" i="2" s="1"/>
  <c r="DR52" i="2"/>
  <c r="DQ52" i="2"/>
  <c r="DP52" i="2"/>
  <c r="DO52" i="2"/>
  <c r="DN52" i="2"/>
  <c r="DN57" i="2" s="1"/>
  <c r="DM52" i="2"/>
  <c r="DM57" i="2" s="1"/>
  <c r="DX49" i="2"/>
  <c r="DW49" i="2"/>
  <c r="DV49" i="2"/>
  <c r="DU49" i="2"/>
  <c r="DT49" i="2"/>
  <c r="DS49" i="2"/>
  <c r="DR49" i="2"/>
  <c r="DQ49" i="2"/>
  <c r="DP49" i="2"/>
  <c r="DO49" i="2"/>
  <c r="DN49" i="2"/>
  <c r="DM49" i="2"/>
  <c r="DX48" i="2"/>
  <c r="DW48" i="2"/>
  <c r="DV48" i="2"/>
  <c r="DU48" i="2"/>
  <c r="DT48" i="2"/>
  <c r="DS48" i="2"/>
  <c r="DR48" i="2"/>
  <c r="DQ48" i="2"/>
  <c r="DP48" i="2"/>
  <c r="DO48" i="2"/>
  <c r="DN48" i="2"/>
  <c r="DM48" i="2"/>
  <c r="DX47" i="2"/>
  <c r="DW47" i="2"/>
  <c r="DV47" i="2"/>
  <c r="DU47" i="2"/>
  <c r="DT47" i="2"/>
  <c r="DS47" i="2"/>
  <c r="DR47" i="2"/>
  <c r="DQ47" i="2"/>
  <c r="DP47" i="2"/>
  <c r="DO47" i="2"/>
  <c r="DN47" i="2"/>
  <c r="DM47" i="2"/>
  <c r="DX46" i="2"/>
  <c r="DW46" i="2"/>
  <c r="DV46" i="2"/>
  <c r="DU46" i="2"/>
  <c r="DT46" i="2"/>
  <c r="DS46" i="2"/>
  <c r="DR46" i="2"/>
  <c r="DQ46" i="2"/>
  <c r="DP46" i="2"/>
  <c r="DO46" i="2"/>
  <c r="DN46" i="2"/>
  <c r="DM46" i="2"/>
  <c r="DX45" i="2"/>
  <c r="DW45" i="2"/>
  <c r="DW50" i="2" s="1"/>
  <c r="DV45" i="2"/>
  <c r="DU45" i="2"/>
  <c r="DU50" i="2" s="1"/>
  <c r="DT45" i="2"/>
  <c r="DT50" i="2" s="1"/>
  <c r="DS45" i="2"/>
  <c r="DR45" i="2"/>
  <c r="DR50" i="2" s="1"/>
  <c r="DQ45" i="2"/>
  <c r="DP45" i="2"/>
  <c r="DO45" i="2"/>
  <c r="DN45" i="2"/>
  <c r="DN50" i="2" s="1"/>
  <c r="DM45" i="2"/>
  <c r="DM50" i="2" s="1"/>
  <c r="DX42" i="2"/>
  <c r="DW42" i="2"/>
  <c r="DV42" i="2"/>
  <c r="DU42" i="2"/>
  <c r="DT42" i="2"/>
  <c r="DS42" i="2"/>
  <c r="DR42" i="2"/>
  <c r="DQ42" i="2"/>
  <c r="DP42" i="2"/>
  <c r="DO42" i="2"/>
  <c r="DN42" i="2"/>
  <c r="DM42" i="2"/>
  <c r="DX41" i="2"/>
  <c r="DW41" i="2"/>
  <c r="DV41" i="2"/>
  <c r="DU41" i="2"/>
  <c r="DT41" i="2"/>
  <c r="DS41" i="2"/>
  <c r="DR41" i="2"/>
  <c r="DQ41" i="2"/>
  <c r="DP41" i="2"/>
  <c r="DO41" i="2"/>
  <c r="DN41" i="2"/>
  <c r="DM41" i="2"/>
  <c r="DX40" i="2"/>
  <c r="DW40" i="2"/>
  <c r="DV40" i="2"/>
  <c r="DU40" i="2"/>
  <c r="DT40" i="2"/>
  <c r="DS40" i="2"/>
  <c r="DR40" i="2"/>
  <c r="DQ40" i="2"/>
  <c r="DP40" i="2"/>
  <c r="DO40" i="2"/>
  <c r="DN40" i="2"/>
  <c r="DM40" i="2"/>
  <c r="DX39" i="2"/>
  <c r="DW39" i="2"/>
  <c r="DV39" i="2"/>
  <c r="DU39" i="2"/>
  <c r="DT39" i="2"/>
  <c r="DS39" i="2"/>
  <c r="DR39" i="2"/>
  <c r="DQ39" i="2"/>
  <c r="DP39" i="2"/>
  <c r="DO39" i="2"/>
  <c r="DN39" i="2"/>
  <c r="DM39" i="2"/>
  <c r="DX38" i="2"/>
  <c r="DX43" i="2" s="1"/>
  <c r="DW38" i="2"/>
  <c r="DV38" i="2"/>
  <c r="DV43" i="2" s="1"/>
  <c r="DU38" i="2"/>
  <c r="DU43" i="2" s="1"/>
  <c r="DT38" i="2"/>
  <c r="DS38" i="2"/>
  <c r="DS43" i="2" s="1"/>
  <c r="DR38" i="2"/>
  <c r="DR43" i="2" s="1"/>
  <c r="DQ38" i="2"/>
  <c r="DP38" i="2"/>
  <c r="DP43" i="2" s="1"/>
  <c r="DO38" i="2"/>
  <c r="DN38" i="2"/>
  <c r="DM38" i="2"/>
  <c r="DM43" i="2" s="1"/>
  <c r="DX35" i="2"/>
  <c r="DW35" i="2"/>
  <c r="DV35" i="2"/>
  <c r="DU35" i="2"/>
  <c r="DT35" i="2"/>
  <c r="DS35" i="2"/>
  <c r="DR35" i="2"/>
  <c r="DQ35" i="2"/>
  <c r="DP35" i="2"/>
  <c r="DO35" i="2"/>
  <c r="DN35" i="2"/>
  <c r="DM35" i="2"/>
  <c r="DX34" i="2"/>
  <c r="DW34" i="2"/>
  <c r="DV34" i="2"/>
  <c r="DU34" i="2"/>
  <c r="DT34" i="2"/>
  <c r="DS34" i="2"/>
  <c r="DR34" i="2"/>
  <c r="DQ34" i="2"/>
  <c r="DP34" i="2"/>
  <c r="DO34" i="2"/>
  <c r="DN34" i="2"/>
  <c r="DM34" i="2"/>
  <c r="DX33" i="2"/>
  <c r="DW33" i="2"/>
  <c r="DV33" i="2"/>
  <c r="DU33" i="2"/>
  <c r="DT33" i="2"/>
  <c r="DS33" i="2"/>
  <c r="DR33" i="2"/>
  <c r="DQ33" i="2"/>
  <c r="DP33" i="2"/>
  <c r="DO33" i="2"/>
  <c r="DN33" i="2"/>
  <c r="DM33" i="2"/>
  <c r="DX32" i="2"/>
  <c r="DW32" i="2"/>
  <c r="DV32" i="2"/>
  <c r="DU32" i="2"/>
  <c r="DT32" i="2"/>
  <c r="DS32" i="2"/>
  <c r="DR32" i="2"/>
  <c r="DQ32" i="2"/>
  <c r="DP32" i="2"/>
  <c r="DO32" i="2"/>
  <c r="DN32" i="2"/>
  <c r="DM32" i="2"/>
  <c r="DX31" i="2"/>
  <c r="DW31" i="2"/>
  <c r="DW36" i="2" s="1"/>
  <c r="DV31" i="2"/>
  <c r="DU31" i="2"/>
  <c r="DU36" i="2" s="1"/>
  <c r="DT31" i="2"/>
  <c r="DT36" i="2" s="1"/>
  <c r="DS31" i="2"/>
  <c r="DR31" i="2"/>
  <c r="DQ31" i="2"/>
  <c r="DP31" i="2"/>
  <c r="DO31" i="2"/>
  <c r="DO36" i="2" s="1"/>
  <c r="DN31" i="2"/>
  <c r="DN36" i="2" s="1"/>
  <c r="DM31" i="2"/>
  <c r="DM36" i="2" s="1"/>
  <c r="DX28" i="2"/>
  <c r="DW28" i="2"/>
  <c r="DV28" i="2"/>
  <c r="DU28" i="2"/>
  <c r="DT28" i="2"/>
  <c r="DS28" i="2"/>
  <c r="DR28" i="2"/>
  <c r="DQ28" i="2"/>
  <c r="DP28" i="2"/>
  <c r="DO28" i="2"/>
  <c r="DN28" i="2"/>
  <c r="DM28" i="2"/>
  <c r="DX27" i="2"/>
  <c r="DW27" i="2"/>
  <c r="DV27" i="2"/>
  <c r="DU27" i="2"/>
  <c r="DT27" i="2"/>
  <c r="DS27" i="2"/>
  <c r="DR27" i="2"/>
  <c r="DQ27" i="2"/>
  <c r="DP27" i="2"/>
  <c r="DO27" i="2"/>
  <c r="DN27" i="2"/>
  <c r="DM27" i="2"/>
  <c r="DX26" i="2"/>
  <c r="DW26" i="2"/>
  <c r="DV26" i="2"/>
  <c r="DU26" i="2"/>
  <c r="DT26" i="2"/>
  <c r="DS26" i="2"/>
  <c r="DR26" i="2"/>
  <c r="DQ26" i="2"/>
  <c r="DP26" i="2"/>
  <c r="DO26" i="2"/>
  <c r="DN26" i="2"/>
  <c r="DM26" i="2"/>
  <c r="DX25" i="2"/>
  <c r="DW25" i="2"/>
  <c r="DV25" i="2"/>
  <c r="DU25" i="2"/>
  <c r="DT25" i="2"/>
  <c r="DS25" i="2"/>
  <c r="DR25" i="2"/>
  <c r="DQ25" i="2"/>
  <c r="DQ29" i="2" s="1"/>
  <c r="DP25" i="2"/>
  <c r="DO25" i="2"/>
  <c r="DN25" i="2"/>
  <c r="DM25" i="2"/>
  <c r="DX24" i="2"/>
  <c r="DX29" i="2" s="1"/>
  <c r="DW24" i="2"/>
  <c r="DV24" i="2"/>
  <c r="DV29" i="2" s="1"/>
  <c r="DU24" i="2"/>
  <c r="DU29" i="2" s="1"/>
  <c r="DT24" i="2"/>
  <c r="DS24" i="2"/>
  <c r="DS29" i="2" s="1"/>
  <c r="DR24" i="2"/>
  <c r="DQ24" i="2"/>
  <c r="DP24" i="2"/>
  <c r="DP29" i="2" s="1"/>
  <c r="DO24" i="2"/>
  <c r="DN24" i="2"/>
  <c r="DN29" i="2" s="1"/>
  <c r="DM24" i="2"/>
  <c r="DM29" i="2" s="1"/>
  <c r="DX22" i="2"/>
  <c r="DW22" i="2"/>
  <c r="DV22" i="2"/>
  <c r="DU22" i="2"/>
  <c r="DT22" i="2"/>
  <c r="DS22" i="2"/>
  <c r="DR22" i="2"/>
  <c r="DQ22" i="2"/>
  <c r="DP22" i="2"/>
  <c r="DM22" i="2"/>
  <c r="DX21" i="2"/>
  <c r="DW21" i="2"/>
  <c r="DV21" i="2"/>
  <c r="DU21" i="2"/>
  <c r="DT21" i="2"/>
  <c r="DS21" i="2"/>
  <c r="DR21" i="2"/>
  <c r="DQ21" i="2"/>
  <c r="DP21" i="2"/>
  <c r="DO21" i="2"/>
  <c r="DN21" i="2"/>
  <c r="DM21" i="2"/>
  <c r="DX20" i="2"/>
  <c r="DW20" i="2"/>
  <c r="DV20" i="2"/>
  <c r="DU20" i="2"/>
  <c r="DT20" i="2"/>
  <c r="DS20" i="2"/>
  <c r="DR20" i="2"/>
  <c r="DQ20" i="2"/>
  <c r="DP20" i="2"/>
  <c r="DO20" i="2"/>
  <c r="DN20" i="2"/>
  <c r="DM20" i="2"/>
  <c r="DX19" i="2"/>
  <c r="DW19" i="2"/>
  <c r="DV19" i="2"/>
  <c r="DU19" i="2"/>
  <c r="DT19" i="2"/>
  <c r="DS19" i="2"/>
  <c r="DR19" i="2"/>
  <c r="DQ19" i="2"/>
  <c r="DP19" i="2"/>
  <c r="DO19" i="2"/>
  <c r="DN19" i="2"/>
  <c r="DM19" i="2"/>
  <c r="DX18" i="2"/>
  <c r="DW18" i="2"/>
  <c r="DV18" i="2"/>
  <c r="DU18" i="2"/>
  <c r="DT18" i="2"/>
  <c r="DS18" i="2"/>
  <c r="DR18" i="2"/>
  <c r="DQ18" i="2"/>
  <c r="DP18" i="2"/>
  <c r="DO18" i="2"/>
  <c r="DN18" i="2"/>
  <c r="DM18" i="2"/>
  <c r="DX17" i="2"/>
  <c r="DW17" i="2"/>
  <c r="DV17" i="2"/>
  <c r="DU17" i="2"/>
  <c r="DT17" i="2"/>
  <c r="DS17" i="2"/>
  <c r="DR17" i="2"/>
  <c r="DQ17" i="2"/>
  <c r="DP17" i="2"/>
  <c r="DO17" i="2"/>
  <c r="DN17" i="2"/>
  <c r="DM17" i="2"/>
  <c r="DU14" i="2"/>
  <c r="DT14" i="2"/>
  <c r="DQ14" i="2"/>
  <c r="DM14" i="2"/>
  <c r="DX13" i="2"/>
  <c r="DU13" i="2"/>
  <c r="DQ13" i="2"/>
  <c r="DP13" i="2"/>
  <c r="DM13" i="2"/>
  <c r="DU12" i="2"/>
  <c r="DT12" i="2"/>
  <c r="DQ12" i="2"/>
  <c r="DM12" i="2"/>
  <c r="DX11" i="2"/>
  <c r="DU11" i="2"/>
  <c r="DQ11" i="2"/>
  <c r="DP11" i="2"/>
  <c r="DM11" i="2"/>
  <c r="DU10" i="2"/>
  <c r="DT10" i="2"/>
  <c r="BT148" i="2"/>
  <c r="BS148" i="2"/>
  <c r="BR148" i="2"/>
  <c r="BQ148" i="2"/>
  <c r="BP148" i="2"/>
  <c r="BO148" i="2"/>
  <c r="BK148" i="2"/>
  <c r="BJ148" i="2"/>
  <c r="BI148" i="2"/>
  <c r="BT141" i="2"/>
  <c r="BS141" i="2"/>
  <c r="BR141" i="2"/>
  <c r="BQ141" i="2"/>
  <c r="BP141" i="2"/>
  <c r="BO141" i="2"/>
  <c r="BK141" i="2"/>
  <c r="BJ141" i="2"/>
  <c r="BI141" i="2"/>
  <c r="BT134" i="2"/>
  <c r="BS134" i="2"/>
  <c r="BR134" i="2"/>
  <c r="BQ134" i="2"/>
  <c r="BP134" i="2"/>
  <c r="BO134" i="2"/>
  <c r="BK134" i="2"/>
  <c r="BJ134" i="2"/>
  <c r="BI134" i="2"/>
  <c r="BT127" i="2"/>
  <c r="BS127" i="2"/>
  <c r="BR127" i="2"/>
  <c r="BQ127" i="2"/>
  <c r="BP127" i="2"/>
  <c r="BO127" i="2"/>
  <c r="BK127" i="2"/>
  <c r="BJ127" i="2"/>
  <c r="BI127" i="2"/>
  <c r="BT113" i="2"/>
  <c r="BS113" i="2"/>
  <c r="BR113" i="2"/>
  <c r="BQ113" i="2"/>
  <c r="BP113" i="2"/>
  <c r="BO113" i="2"/>
  <c r="BK113" i="2"/>
  <c r="BJ113" i="2"/>
  <c r="BI113" i="2"/>
  <c r="BT106" i="2"/>
  <c r="BS106" i="2"/>
  <c r="BR106" i="2"/>
  <c r="BQ106" i="2"/>
  <c r="BP106" i="2"/>
  <c r="BO106" i="2"/>
  <c r="BK106" i="2"/>
  <c r="BJ106" i="2"/>
  <c r="BI106" i="2"/>
  <c r="BQ98" i="2"/>
  <c r="BQ119" i="2" s="1"/>
  <c r="DU119" i="2" s="1"/>
  <c r="BO98" i="2"/>
  <c r="BO119" i="2" s="1"/>
  <c r="DS119" i="2" s="1"/>
  <c r="BI98" i="2"/>
  <c r="BI119" i="2" s="1"/>
  <c r="DM119" i="2" s="1"/>
  <c r="BQ97" i="2"/>
  <c r="BQ118" i="2" s="1"/>
  <c r="DU118" i="2" s="1"/>
  <c r="BM97" i="2"/>
  <c r="BM118" i="2" s="1"/>
  <c r="DQ118" i="2" s="1"/>
  <c r="BK97" i="2"/>
  <c r="BK118" i="2" s="1"/>
  <c r="DO118" i="2" s="1"/>
  <c r="BQ96" i="2"/>
  <c r="BQ117" i="2" s="1"/>
  <c r="DU117" i="2" s="1"/>
  <c r="BM96" i="2"/>
  <c r="BM117" i="2" s="1"/>
  <c r="DQ117" i="2" s="1"/>
  <c r="BI96" i="2"/>
  <c r="BI117" i="2" s="1"/>
  <c r="DM117" i="2" s="1"/>
  <c r="BS95" i="2"/>
  <c r="BS116" i="2" s="1"/>
  <c r="DW116" i="2" s="1"/>
  <c r="BM95" i="2"/>
  <c r="BM116" i="2" s="1"/>
  <c r="DQ116" i="2" s="1"/>
  <c r="BI95" i="2"/>
  <c r="BI116" i="2" s="1"/>
  <c r="DM116" i="2" s="1"/>
  <c r="BQ94" i="2"/>
  <c r="DU94" i="2" s="1"/>
  <c r="BO94" i="2"/>
  <c r="BO115" i="2" s="1"/>
  <c r="DS115" i="2" s="1"/>
  <c r="BI94" i="2"/>
  <c r="DM94" i="2" s="1"/>
  <c r="BT92" i="2"/>
  <c r="BS92" i="2"/>
  <c r="BR92" i="2"/>
  <c r="BQ92" i="2"/>
  <c r="BP92" i="2"/>
  <c r="BN92" i="2"/>
  <c r="BM92" i="2"/>
  <c r="BL92" i="2"/>
  <c r="BK92" i="2"/>
  <c r="BJ92" i="2"/>
  <c r="BI92" i="2"/>
  <c r="BT98" i="2"/>
  <c r="BT119" i="2" s="1"/>
  <c r="DX119" i="2" s="1"/>
  <c r="BS98" i="2"/>
  <c r="BR98" i="2"/>
  <c r="BR119" i="2" s="1"/>
  <c r="DV119" i="2" s="1"/>
  <c r="BP98" i="2"/>
  <c r="BP119" i="2" s="1"/>
  <c r="DT119" i="2" s="1"/>
  <c r="BN98" i="2"/>
  <c r="BN119" i="2" s="1"/>
  <c r="DR119" i="2" s="1"/>
  <c r="BM98" i="2"/>
  <c r="BL98" i="2"/>
  <c r="BL119" i="2" s="1"/>
  <c r="DP119" i="2" s="1"/>
  <c r="DO84" i="2"/>
  <c r="BJ98" i="2"/>
  <c r="BJ119" i="2" s="1"/>
  <c r="DN119" i="2" s="1"/>
  <c r="BT97" i="2"/>
  <c r="BT118" i="2" s="1"/>
  <c r="DX118" i="2" s="1"/>
  <c r="BS97" i="2"/>
  <c r="BR97" i="2"/>
  <c r="BR118" i="2" s="1"/>
  <c r="DV118" i="2" s="1"/>
  <c r="BP97" i="2"/>
  <c r="BP118" i="2" s="1"/>
  <c r="DT118" i="2" s="1"/>
  <c r="BO97" i="2"/>
  <c r="BN97" i="2"/>
  <c r="BN118" i="2" s="1"/>
  <c r="DR118" i="2" s="1"/>
  <c r="BL97" i="2"/>
  <c r="BL118" i="2" s="1"/>
  <c r="DP118" i="2" s="1"/>
  <c r="BJ97" i="2"/>
  <c r="BJ118" i="2" s="1"/>
  <c r="DN118" i="2" s="1"/>
  <c r="BI97" i="2"/>
  <c r="BI118" i="2" s="1"/>
  <c r="DM118" i="2" s="1"/>
  <c r="BT96" i="2"/>
  <c r="BT117" i="2" s="1"/>
  <c r="DX117" i="2" s="1"/>
  <c r="DW82" i="2"/>
  <c r="BR96" i="2"/>
  <c r="BR117" i="2" s="1"/>
  <c r="DV117" i="2" s="1"/>
  <c r="BP96" i="2"/>
  <c r="BP117" i="2" s="1"/>
  <c r="DT117" i="2" s="1"/>
  <c r="BO96" i="2"/>
  <c r="BN96" i="2"/>
  <c r="BN117" i="2" s="1"/>
  <c r="DR117" i="2" s="1"/>
  <c r="BL96" i="2"/>
  <c r="BL117" i="2" s="1"/>
  <c r="DP117" i="2" s="1"/>
  <c r="BK96" i="2"/>
  <c r="BJ96" i="2"/>
  <c r="BJ117" i="2" s="1"/>
  <c r="DN117" i="2" s="1"/>
  <c r="BT95" i="2"/>
  <c r="BT116" i="2" s="1"/>
  <c r="DX116" i="2" s="1"/>
  <c r="BR95" i="2"/>
  <c r="BR116" i="2" s="1"/>
  <c r="DV116" i="2" s="1"/>
  <c r="BQ95" i="2"/>
  <c r="BP95" i="2"/>
  <c r="BP116" i="2" s="1"/>
  <c r="DT116" i="2" s="1"/>
  <c r="DS81" i="2"/>
  <c r="BN95" i="2"/>
  <c r="BN116" i="2" s="1"/>
  <c r="DR116" i="2" s="1"/>
  <c r="BL95" i="2"/>
  <c r="BL116" i="2" s="1"/>
  <c r="DP116" i="2" s="1"/>
  <c r="BK95" i="2"/>
  <c r="BJ95" i="2"/>
  <c r="BJ116" i="2" s="1"/>
  <c r="DN116" i="2" s="1"/>
  <c r="BS85" i="2"/>
  <c r="DV80" i="2"/>
  <c r="BQ85" i="2"/>
  <c r="BP94" i="2"/>
  <c r="DT94" i="2" s="1"/>
  <c r="BN85" i="2"/>
  <c r="BM85" i="2"/>
  <c r="DO80" i="2"/>
  <c r="DN80" i="2"/>
  <c r="BI85" i="2"/>
  <c r="DX77" i="2"/>
  <c r="DV77" i="2"/>
  <c r="DS77" i="2"/>
  <c r="DR77" i="2"/>
  <c r="DP77" i="2"/>
  <c r="DN77" i="2"/>
  <c r="DW76" i="2"/>
  <c r="DV76" i="2"/>
  <c r="DT76" i="2"/>
  <c r="DR76" i="2"/>
  <c r="DO76" i="2"/>
  <c r="DN76" i="2"/>
  <c r="DX75" i="2"/>
  <c r="DV75" i="2"/>
  <c r="DS75" i="2"/>
  <c r="DR75" i="2"/>
  <c r="DP75" i="2"/>
  <c r="DN75" i="2"/>
  <c r="DW74" i="2"/>
  <c r="DV74" i="2"/>
  <c r="BP78" i="2"/>
  <c r="DR74" i="2"/>
  <c r="DO74" i="2"/>
  <c r="DN74" i="2"/>
  <c r="BT78" i="2"/>
  <c r="BR78" i="2"/>
  <c r="BQ78" i="2"/>
  <c r="DS73" i="2"/>
  <c r="DR73" i="2"/>
  <c r="BM78" i="2"/>
  <c r="BL78" i="2"/>
  <c r="BJ78" i="2"/>
  <c r="BI78" i="2"/>
  <c r="BT70" i="2"/>
  <c r="BS70" i="2"/>
  <c r="BR70" i="2"/>
  <c r="BQ70" i="2"/>
  <c r="BP70" i="2"/>
  <c r="BO70" i="2"/>
  <c r="BN70" i="2"/>
  <c r="DR70" i="2" s="1"/>
  <c r="BL70" i="2"/>
  <c r="DP70" i="2" s="1"/>
  <c r="BK70" i="2"/>
  <c r="DO70" i="2" s="1"/>
  <c r="BJ70" i="2"/>
  <c r="DN70" i="2" s="1"/>
  <c r="BI70" i="2"/>
  <c r="BT69" i="2"/>
  <c r="BS69" i="2"/>
  <c r="BR69" i="2"/>
  <c r="BQ69" i="2"/>
  <c r="BP69" i="2"/>
  <c r="BO69" i="2"/>
  <c r="BN69" i="2"/>
  <c r="DR69" i="2" s="1"/>
  <c r="BL69" i="2"/>
  <c r="BK69" i="2"/>
  <c r="DO69" i="2" s="1"/>
  <c r="BJ69" i="2"/>
  <c r="DN69" i="2" s="1"/>
  <c r="BI69" i="2"/>
  <c r="BT68" i="2"/>
  <c r="BS68" i="2"/>
  <c r="BR68" i="2"/>
  <c r="BQ68" i="2"/>
  <c r="BP68" i="2"/>
  <c r="BO68" i="2"/>
  <c r="BN68" i="2"/>
  <c r="DR68" i="2" s="1"/>
  <c r="BL68" i="2"/>
  <c r="DP68" i="2" s="1"/>
  <c r="BK68" i="2"/>
  <c r="DO68" i="2" s="1"/>
  <c r="BJ68" i="2"/>
  <c r="DN68" i="2" s="1"/>
  <c r="BI68" i="2"/>
  <c r="BT67" i="2"/>
  <c r="BS67" i="2"/>
  <c r="BR67" i="2"/>
  <c r="BQ67" i="2"/>
  <c r="BP67" i="2"/>
  <c r="BP71" i="2" s="1"/>
  <c r="BO67" i="2"/>
  <c r="BN67" i="2"/>
  <c r="BN71" i="2" s="1"/>
  <c r="BL67" i="2"/>
  <c r="DP67" i="2" s="1"/>
  <c r="BK67" i="2"/>
  <c r="DO67" i="2" s="1"/>
  <c r="BJ67" i="2"/>
  <c r="DN67" i="2" s="1"/>
  <c r="BI67" i="2"/>
  <c r="BT66" i="2"/>
  <c r="BT71" i="2" s="1"/>
  <c r="BS66" i="2"/>
  <c r="BS71" i="2" s="1"/>
  <c r="BR66" i="2"/>
  <c r="BR71" i="2" s="1"/>
  <c r="BQ66" i="2"/>
  <c r="BQ71" i="2" s="1"/>
  <c r="BP66" i="2"/>
  <c r="BO66" i="2"/>
  <c r="BO71" i="2" s="1"/>
  <c r="BL66" i="2"/>
  <c r="BL71" i="2" s="1"/>
  <c r="BK66" i="2"/>
  <c r="BK71" i="2" s="1"/>
  <c r="BJ66" i="2"/>
  <c r="DN66" i="2" s="1"/>
  <c r="DN71" i="2" s="1"/>
  <c r="BI66" i="2"/>
  <c r="BI71" i="2" s="1"/>
  <c r="BT64" i="2"/>
  <c r="BS64" i="2"/>
  <c r="BR64" i="2"/>
  <c r="BQ64" i="2"/>
  <c r="BP64" i="2"/>
  <c r="BO64" i="2"/>
  <c r="BK64" i="2"/>
  <c r="BJ64" i="2"/>
  <c r="BI64" i="2"/>
  <c r="BT57" i="2"/>
  <c r="BS57" i="2"/>
  <c r="BR57" i="2"/>
  <c r="BQ57" i="2"/>
  <c r="BP57" i="2"/>
  <c r="BO57" i="2"/>
  <c r="BK57" i="2"/>
  <c r="BJ57" i="2"/>
  <c r="BI57" i="2"/>
  <c r="BT50" i="2"/>
  <c r="BS50" i="2"/>
  <c r="BR50" i="2"/>
  <c r="BQ50" i="2"/>
  <c r="BP50" i="2"/>
  <c r="BO50" i="2"/>
  <c r="BK50" i="2"/>
  <c r="BJ50" i="2"/>
  <c r="BI50" i="2"/>
  <c r="BT43" i="2"/>
  <c r="BS43" i="2"/>
  <c r="BR43" i="2"/>
  <c r="BQ43" i="2"/>
  <c r="BP43" i="2"/>
  <c r="BO43" i="2"/>
  <c r="BK43" i="2"/>
  <c r="BJ43" i="2"/>
  <c r="BI43" i="2"/>
  <c r="BT36" i="2"/>
  <c r="BS36" i="2"/>
  <c r="BR36" i="2"/>
  <c r="BQ36" i="2"/>
  <c r="BP36" i="2"/>
  <c r="BO36" i="2"/>
  <c r="BK36" i="2"/>
  <c r="BJ36" i="2"/>
  <c r="BI36" i="2"/>
  <c r="BT29" i="2"/>
  <c r="BS29" i="2"/>
  <c r="BR29" i="2"/>
  <c r="BQ29" i="2"/>
  <c r="BP29" i="2"/>
  <c r="BO29" i="2"/>
  <c r="BK29" i="2"/>
  <c r="BJ29" i="2"/>
  <c r="BI29" i="2"/>
  <c r="BT22" i="2"/>
  <c r="BS22" i="2"/>
  <c r="BR22" i="2"/>
  <c r="BQ22" i="2"/>
  <c r="BP22" i="2"/>
  <c r="BO22" i="2"/>
  <c r="BK22" i="2"/>
  <c r="DO22" i="2" s="1"/>
  <c r="BJ22" i="2"/>
  <c r="DN22" i="2" s="1"/>
  <c r="BI22" i="2"/>
  <c r="DX14" i="2"/>
  <c r="DW14" i="2"/>
  <c r="DV14" i="2"/>
  <c r="DS14" i="2"/>
  <c r="DR14" i="2"/>
  <c r="DP14" i="2"/>
  <c r="DO14" i="2"/>
  <c r="DN14" i="2"/>
  <c r="DW13" i="2"/>
  <c r="DV13" i="2"/>
  <c r="DT13" i="2"/>
  <c r="DS13" i="2"/>
  <c r="DR13" i="2"/>
  <c r="DO13" i="2"/>
  <c r="DN13" i="2"/>
  <c r="DX12" i="2"/>
  <c r="DW12" i="2"/>
  <c r="DV12" i="2"/>
  <c r="DS12" i="2"/>
  <c r="DR12" i="2"/>
  <c r="DP12" i="2"/>
  <c r="DO12" i="2"/>
  <c r="DN12" i="2"/>
  <c r="BT15" i="2"/>
  <c r="DW11" i="2"/>
  <c r="DV11" i="2"/>
  <c r="DT11" i="2"/>
  <c r="DS11" i="2"/>
  <c r="DR11" i="2"/>
  <c r="BL15" i="2"/>
  <c r="DO11" i="2"/>
  <c r="DN11" i="2"/>
  <c r="DX10" i="2"/>
  <c r="BS15" i="2"/>
  <c r="BQ15" i="2"/>
  <c r="BP15" i="2"/>
  <c r="DS10" i="2"/>
  <c r="BN15" i="2"/>
  <c r="DP10" i="2"/>
  <c r="BK15" i="2"/>
  <c r="DP113" i="2" l="1"/>
  <c r="DR127" i="2"/>
  <c r="DR106" i="2"/>
  <c r="DR67" i="2"/>
  <c r="DR57" i="2"/>
  <c r="DR71" i="2"/>
  <c r="DR36" i="2"/>
  <c r="DR29" i="2"/>
  <c r="DQ148" i="2"/>
  <c r="DP141" i="2"/>
  <c r="DP134" i="2"/>
  <c r="DP66" i="2"/>
  <c r="DP71" i="2" s="1"/>
  <c r="DP57" i="2"/>
  <c r="DT141" i="2"/>
  <c r="DM134" i="2"/>
  <c r="DU134" i="2"/>
  <c r="DR141" i="2"/>
  <c r="DO127" i="2"/>
  <c r="DV113" i="2"/>
  <c r="DO64" i="2"/>
  <c r="DO66" i="2"/>
  <c r="DO71" i="2" s="1"/>
  <c r="DO50" i="2"/>
  <c r="DN148" i="2"/>
  <c r="DN113" i="2"/>
  <c r="DN64" i="2"/>
  <c r="BJ71" i="2"/>
  <c r="DN43" i="2"/>
  <c r="DU85" i="2"/>
  <c r="DM85" i="2"/>
  <c r="DQ96" i="2"/>
  <c r="DU98" i="2"/>
  <c r="BK116" i="2"/>
  <c r="DO116" i="2" s="1"/>
  <c r="DO95" i="2"/>
  <c r="BO117" i="2"/>
  <c r="DS117" i="2" s="1"/>
  <c r="DS96" i="2"/>
  <c r="BS118" i="2"/>
  <c r="DW118" i="2" s="1"/>
  <c r="DW97" i="2"/>
  <c r="BQ116" i="2"/>
  <c r="DU116" i="2" s="1"/>
  <c r="DU95" i="2"/>
  <c r="BM119" i="2"/>
  <c r="DQ119" i="2" s="1"/>
  <c r="DQ98" i="2"/>
  <c r="BK117" i="2"/>
  <c r="DO117" i="2" s="1"/>
  <c r="DO96" i="2"/>
  <c r="BO118" i="2"/>
  <c r="DS118" i="2" s="1"/>
  <c r="DS97" i="2"/>
  <c r="BS119" i="2"/>
  <c r="DW119" i="2" s="1"/>
  <c r="DW98" i="2"/>
  <c r="DO97" i="2"/>
  <c r="BI15" i="2"/>
  <c r="DM10" i="2"/>
  <c r="DM15" i="2" s="1"/>
  <c r="BK94" i="2"/>
  <c r="BK115" i="2" s="1"/>
  <c r="BO95" i="2"/>
  <c r="BO99" i="2" s="1"/>
  <c r="BS96" i="2"/>
  <c r="BK98" i="2"/>
  <c r="DR10" i="2"/>
  <c r="DR15" i="2" s="1"/>
  <c r="DR81" i="2"/>
  <c r="DN82" i="2"/>
  <c r="DV82" i="2"/>
  <c r="DR83" i="2"/>
  <c r="DN84" i="2"/>
  <c r="DV84" i="2"/>
  <c r="DT95" i="2"/>
  <c r="DR96" i="2"/>
  <c r="DP97" i="2"/>
  <c r="DX97" i="2"/>
  <c r="DV98" i="2"/>
  <c r="BJ15" i="2"/>
  <c r="DN10" i="2"/>
  <c r="DN15" i="2" s="1"/>
  <c r="BR15" i="2"/>
  <c r="BN78" i="2"/>
  <c r="BJ85" i="2"/>
  <c r="BR85" i="2"/>
  <c r="BM94" i="2"/>
  <c r="BM99" i="2" s="1"/>
  <c r="DW80" i="2"/>
  <c r="DO82" i="2"/>
  <c r="DO85" i="2" s="1"/>
  <c r="DS83" i="2"/>
  <c r="DS85" i="2" s="1"/>
  <c r="DW84" i="2"/>
  <c r="DQ97" i="2"/>
  <c r="DT81" i="2"/>
  <c r="DP82" i="2"/>
  <c r="DX82" i="2"/>
  <c r="DT83" i="2"/>
  <c r="DP84" i="2"/>
  <c r="DX84" i="2"/>
  <c r="DV95" i="2"/>
  <c r="DT96" i="2"/>
  <c r="DR97" i="2"/>
  <c r="DP98" i="2"/>
  <c r="DX98" i="2"/>
  <c r="BO78" i="2"/>
  <c r="DW95" i="2"/>
  <c r="DU96" i="2"/>
  <c r="DT15" i="2"/>
  <c r="BL85" i="2"/>
  <c r="BT85" i="2"/>
  <c r="BQ99" i="2"/>
  <c r="DU15" i="2"/>
  <c r="BM15" i="2"/>
  <c r="DQ10" i="2"/>
  <c r="DQ15" i="2" s="1"/>
  <c r="BS94" i="2"/>
  <c r="DV10" i="2"/>
  <c r="DV15" i="2" s="1"/>
  <c r="DN73" i="2"/>
  <c r="DN78" i="2" s="1"/>
  <c r="DV73" i="2"/>
  <c r="DV78" i="2" s="1"/>
  <c r="DR80" i="2"/>
  <c r="DN81" i="2"/>
  <c r="DV81" i="2"/>
  <c r="DR82" i="2"/>
  <c r="DN83" i="2"/>
  <c r="DV83" i="2"/>
  <c r="DR84" i="2"/>
  <c r="DP95" i="2"/>
  <c r="DX95" i="2"/>
  <c r="DV96" i="2"/>
  <c r="DT97" i="2"/>
  <c r="DR98" i="2"/>
  <c r="DW10" i="2"/>
  <c r="DW15" i="2" s="1"/>
  <c r="DS94" i="2"/>
  <c r="DQ95" i="2"/>
  <c r="DU97" i="2"/>
  <c r="DS98" i="2"/>
  <c r="BK85" i="2"/>
  <c r="BO15" i="2"/>
  <c r="BK78" i="2"/>
  <c r="BS78" i="2"/>
  <c r="BO85" i="2"/>
  <c r="DO10" i="2"/>
  <c r="DO15" i="2" s="1"/>
  <c r="DP73" i="2"/>
  <c r="DP78" i="2" s="1"/>
  <c r="DX73" i="2"/>
  <c r="DX78" i="2" s="1"/>
  <c r="DT74" i="2"/>
  <c r="DT78" i="2" s="1"/>
  <c r="DT80" i="2"/>
  <c r="DP81" i="2"/>
  <c r="DX81" i="2"/>
  <c r="DT82" i="2"/>
  <c r="DP83" i="2"/>
  <c r="DX83" i="2"/>
  <c r="DT84" i="2"/>
  <c r="DR95" i="2"/>
  <c r="DP96" i="2"/>
  <c r="DX96" i="2"/>
  <c r="DV97" i="2"/>
  <c r="DT98" i="2"/>
  <c r="DQ85" i="2"/>
  <c r="DM78" i="2"/>
  <c r="DU78" i="2"/>
  <c r="DM95" i="2"/>
  <c r="DM97" i="2"/>
  <c r="DN95" i="2"/>
  <c r="DN97" i="2"/>
  <c r="BI99" i="2"/>
  <c r="DO78" i="2"/>
  <c r="DW78" i="2"/>
  <c r="DM96" i="2"/>
  <c r="DM98" i="2"/>
  <c r="DR78" i="2"/>
  <c r="DN96" i="2"/>
  <c r="DN98" i="2"/>
  <c r="DQ36" i="2"/>
  <c r="DQ50" i="2"/>
  <c r="DQ64" i="2"/>
  <c r="DQ78" i="2"/>
  <c r="DQ92" i="2"/>
  <c r="DQ106" i="2"/>
  <c r="DV36" i="2"/>
  <c r="DV50" i="2"/>
  <c r="DQ134" i="2"/>
  <c r="DP15" i="2"/>
  <c r="DP36" i="2"/>
  <c r="DX36" i="2"/>
  <c r="DT43" i="2"/>
  <c r="DP50" i="2"/>
  <c r="DX50" i="2"/>
  <c r="DT57" i="2"/>
  <c r="DP64" i="2"/>
  <c r="DX64" i="2"/>
  <c r="DT71" i="2"/>
  <c r="DP92" i="2"/>
  <c r="DX92" i="2"/>
  <c r="DP106" i="2"/>
  <c r="DX106" i="2"/>
  <c r="DT113" i="2"/>
  <c r="DS127" i="2"/>
  <c r="DO134" i="2"/>
  <c r="DW134" i="2"/>
  <c r="DS141" i="2"/>
  <c r="DO148" i="2"/>
  <c r="DW148" i="2"/>
  <c r="DQ43" i="2"/>
  <c r="DQ57" i="2"/>
  <c r="DQ71" i="2"/>
  <c r="DQ113" i="2"/>
  <c r="DX148" i="2"/>
  <c r="DT29" i="2"/>
  <c r="DQ127" i="2"/>
  <c r="DU141" i="2"/>
  <c r="DQ141" i="2"/>
  <c r="DX15" i="2"/>
  <c r="DS15" i="2"/>
  <c r="DO29" i="2"/>
  <c r="DW29" i="2"/>
  <c r="DS36" i="2"/>
  <c r="DO43" i="2"/>
  <c r="DW43" i="2"/>
  <c r="DS50" i="2"/>
  <c r="DO57" i="2"/>
  <c r="DW57" i="2"/>
  <c r="DS64" i="2"/>
  <c r="DW71" i="2"/>
  <c r="DS78" i="2"/>
  <c r="DS92" i="2"/>
  <c r="DS106" i="2"/>
  <c r="DO113" i="2"/>
  <c r="DW113" i="2"/>
  <c r="DN127" i="2"/>
  <c r="DV127" i="2"/>
  <c r="DR134" i="2"/>
  <c r="DN141" i="2"/>
  <c r="DV141" i="2"/>
  <c r="DR148" i="2"/>
  <c r="BP115" i="2"/>
  <c r="BP99" i="2"/>
  <c r="BI115" i="2"/>
  <c r="BJ94" i="2"/>
  <c r="DN94" i="2" s="1"/>
  <c r="BR94" i="2"/>
  <c r="DV94" i="2" s="1"/>
  <c r="BP85" i="2"/>
  <c r="BQ115" i="2"/>
  <c r="BL94" i="2"/>
  <c r="DP94" i="2" s="1"/>
  <c r="BT94" i="2"/>
  <c r="DX94" i="2" s="1"/>
  <c r="BN94" i="2"/>
  <c r="DR94" i="2" s="1"/>
  <c r="DV99" i="2" l="1"/>
  <c r="DU99" i="2"/>
  <c r="DX85" i="2"/>
  <c r="DP99" i="2"/>
  <c r="DN85" i="2"/>
  <c r="DV85" i="2"/>
  <c r="DW85" i="2"/>
  <c r="DT85" i="2"/>
  <c r="DX99" i="2"/>
  <c r="DT99" i="2"/>
  <c r="DP85" i="2"/>
  <c r="BS117" i="2"/>
  <c r="DW117" i="2" s="1"/>
  <c r="DW96" i="2"/>
  <c r="BQ120" i="2"/>
  <c r="DU115" i="2"/>
  <c r="DU120" i="2" s="1"/>
  <c r="BS99" i="2"/>
  <c r="DW94" i="2"/>
  <c r="BK119" i="2"/>
  <c r="DO119" i="2" s="1"/>
  <c r="DO98" i="2"/>
  <c r="BO116" i="2"/>
  <c r="DS95" i="2"/>
  <c r="DS99" i="2" s="1"/>
  <c r="BP120" i="2"/>
  <c r="DT115" i="2"/>
  <c r="DT120" i="2" s="1"/>
  <c r="BK99" i="2"/>
  <c r="DO94" i="2"/>
  <c r="DR85" i="2"/>
  <c r="DO115" i="2"/>
  <c r="DR99" i="2"/>
  <c r="BM115" i="2"/>
  <c r="DQ94" i="2"/>
  <c r="DQ99" i="2" s="1"/>
  <c r="BI120" i="2"/>
  <c r="DM115" i="2"/>
  <c r="DM120" i="2" s="1"/>
  <c r="BS115" i="2"/>
  <c r="DN99" i="2"/>
  <c r="DM99" i="2"/>
  <c r="BN115" i="2"/>
  <c r="BN99" i="2"/>
  <c r="BR99" i="2"/>
  <c r="BR115" i="2"/>
  <c r="BL99" i="2"/>
  <c r="BL115" i="2"/>
  <c r="BT99" i="2"/>
  <c r="BT115" i="2"/>
  <c r="BJ99" i="2"/>
  <c r="BJ115" i="2"/>
  <c r="BK120" i="2" l="1"/>
  <c r="DW99" i="2"/>
  <c r="BS120" i="2"/>
  <c r="DW115" i="2"/>
  <c r="DW120" i="2" s="1"/>
  <c r="BL120" i="2"/>
  <c r="DP115" i="2"/>
  <c r="DP120" i="2" s="1"/>
  <c r="DO99" i="2"/>
  <c r="BR120" i="2"/>
  <c r="DV115" i="2"/>
  <c r="DV120" i="2" s="1"/>
  <c r="BJ120" i="2"/>
  <c r="DN115" i="2"/>
  <c r="DN120" i="2" s="1"/>
  <c r="DQ115" i="2"/>
  <c r="DQ120" i="2" s="1"/>
  <c r="BM120" i="2"/>
  <c r="BN120" i="2"/>
  <c r="DR115" i="2"/>
  <c r="DR120" i="2" s="1"/>
  <c r="BT120" i="2"/>
  <c r="DX115" i="2"/>
  <c r="DX120" i="2" s="1"/>
  <c r="DO120" i="2"/>
  <c r="DS116" i="2"/>
  <c r="DS120" i="2" s="1"/>
  <c r="BO120" i="2"/>
  <c r="DL17" i="2"/>
  <c r="DL18" i="2"/>
  <c r="DL19" i="2"/>
  <c r="DL20" i="2"/>
  <c r="DL21" i="2"/>
  <c r="DL24" i="2"/>
  <c r="DL25" i="2"/>
  <c r="DL26" i="2"/>
  <c r="DL27" i="2"/>
  <c r="DL28" i="2"/>
  <c r="DL31" i="2"/>
  <c r="DL32" i="2"/>
  <c r="DL33" i="2"/>
  <c r="DL34" i="2"/>
  <c r="DL35" i="2"/>
  <c r="DL38" i="2"/>
  <c r="DL39" i="2"/>
  <c r="DL40" i="2"/>
  <c r="DL41" i="2"/>
  <c r="DL42" i="2"/>
  <c r="DL45" i="2"/>
  <c r="DL46" i="2"/>
  <c r="DL47" i="2"/>
  <c r="DL48" i="2"/>
  <c r="DL49" i="2"/>
  <c r="DL52" i="2"/>
  <c r="DL53" i="2"/>
  <c r="DL54" i="2"/>
  <c r="DL55" i="2"/>
  <c r="DL56" i="2"/>
  <c r="DL59" i="2"/>
  <c r="DL60" i="2"/>
  <c r="DL61" i="2"/>
  <c r="DL62" i="2"/>
  <c r="DL63" i="2"/>
  <c r="DL87" i="2"/>
  <c r="DL88" i="2"/>
  <c r="DL89" i="2"/>
  <c r="DL90" i="2"/>
  <c r="DL91" i="2"/>
  <c r="DL101" i="2"/>
  <c r="DL102" i="2"/>
  <c r="DL103" i="2"/>
  <c r="DL104" i="2"/>
  <c r="DL105" i="2"/>
  <c r="DL108" i="2"/>
  <c r="DL109" i="2"/>
  <c r="DL110" i="2"/>
  <c r="DL111" i="2"/>
  <c r="DL112" i="2"/>
  <c r="DL122" i="2"/>
  <c r="DL123" i="2"/>
  <c r="DL124" i="2"/>
  <c r="DL125" i="2"/>
  <c r="DL126" i="2"/>
  <c r="DL127" i="2" s="1"/>
  <c r="DL129" i="2"/>
  <c r="DL130" i="2"/>
  <c r="DL131" i="2"/>
  <c r="DL132" i="2"/>
  <c r="DL133" i="2"/>
  <c r="DL136" i="2"/>
  <c r="DL137" i="2"/>
  <c r="DL138" i="2"/>
  <c r="DL139" i="2"/>
  <c r="DL140" i="2"/>
  <c r="DL143" i="2"/>
  <c r="DL148" i="2" s="1"/>
  <c r="DL144" i="2"/>
  <c r="DL145" i="2"/>
  <c r="DL146" i="2"/>
  <c r="DL147" i="2"/>
  <c r="DL22" i="2"/>
  <c r="DL134" i="2" l="1"/>
  <c r="DL64" i="2"/>
  <c r="DL92" i="2"/>
  <c r="DL43" i="2"/>
  <c r="DL36" i="2"/>
  <c r="DL113" i="2"/>
  <c r="DL141" i="2"/>
  <c r="DL57" i="2"/>
  <c r="DL29" i="2"/>
  <c r="DL106" i="2"/>
  <c r="DL50" i="2"/>
  <c r="DK17" i="2"/>
  <c r="DK18" i="2"/>
  <c r="DK19" i="2"/>
  <c r="DK20" i="2"/>
  <c r="DK21" i="2"/>
  <c r="DK24" i="2"/>
  <c r="DK25" i="2"/>
  <c r="DK26" i="2"/>
  <c r="DK27" i="2"/>
  <c r="DK28" i="2"/>
  <c r="DK31" i="2"/>
  <c r="DK32" i="2"/>
  <c r="DK33" i="2"/>
  <c r="DK34" i="2"/>
  <c r="DK35" i="2"/>
  <c r="DK38" i="2"/>
  <c r="DK39" i="2"/>
  <c r="DK40" i="2"/>
  <c r="DK41" i="2"/>
  <c r="DK42" i="2"/>
  <c r="DK45" i="2"/>
  <c r="DK46" i="2"/>
  <c r="DK47" i="2"/>
  <c r="DK48" i="2"/>
  <c r="DK49" i="2"/>
  <c r="DK52" i="2"/>
  <c r="DK53" i="2"/>
  <c r="DK54" i="2"/>
  <c r="DK55" i="2"/>
  <c r="DK56" i="2"/>
  <c r="DK59" i="2"/>
  <c r="DK60" i="2"/>
  <c r="DK61" i="2"/>
  <c r="DK62" i="2"/>
  <c r="DK63" i="2"/>
  <c r="DK66" i="2"/>
  <c r="DK67" i="2"/>
  <c r="DK68" i="2"/>
  <c r="DK69" i="2"/>
  <c r="DK70" i="2"/>
  <c r="DK87" i="2"/>
  <c r="DK88" i="2"/>
  <c r="DK89" i="2"/>
  <c r="DK90" i="2"/>
  <c r="DK91" i="2"/>
  <c r="DK101" i="2"/>
  <c r="DK102" i="2"/>
  <c r="DK103" i="2"/>
  <c r="DK104" i="2"/>
  <c r="DK105" i="2"/>
  <c r="DK108" i="2"/>
  <c r="DK109" i="2"/>
  <c r="DK110" i="2"/>
  <c r="DK111" i="2"/>
  <c r="DK112" i="2"/>
  <c r="DK122" i="2"/>
  <c r="DK123" i="2"/>
  <c r="DK124" i="2"/>
  <c r="DK125" i="2"/>
  <c r="DK126" i="2"/>
  <c r="DK129" i="2"/>
  <c r="DK130" i="2"/>
  <c r="DK131" i="2"/>
  <c r="DK132" i="2"/>
  <c r="DK133" i="2"/>
  <c r="DK136" i="2"/>
  <c r="DK137" i="2"/>
  <c r="DK138" i="2"/>
  <c r="DK139" i="2"/>
  <c r="DK140" i="2"/>
  <c r="DK143" i="2"/>
  <c r="DK144" i="2"/>
  <c r="DK145" i="2"/>
  <c r="DK146" i="2"/>
  <c r="DK147" i="2"/>
  <c r="DK22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DK92" i="2" l="1"/>
  <c r="DK127" i="2"/>
  <c r="DK148" i="2"/>
  <c r="DK43" i="2"/>
  <c r="DK36" i="2"/>
  <c r="DK71" i="2"/>
  <c r="DK64" i="2"/>
  <c r="DK113" i="2"/>
  <c r="DK141" i="2"/>
  <c r="DK50" i="2"/>
  <c r="DK29" i="2"/>
  <c r="DK57" i="2"/>
  <c r="DK134" i="2"/>
  <c r="DK106" i="2"/>
  <c r="DL84" i="2"/>
  <c r="DL83" i="2"/>
  <c r="DL82" i="2"/>
  <c r="DL81" i="2"/>
  <c r="DL80" i="2"/>
  <c r="DL77" i="2"/>
  <c r="DL76" i="2"/>
  <c r="DL75" i="2"/>
  <c r="DL74" i="2"/>
  <c r="DL73" i="2"/>
  <c r="DL14" i="2"/>
  <c r="DL13" i="2"/>
  <c r="DL12" i="2"/>
  <c r="DL11" i="2"/>
  <c r="DL10" i="2"/>
  <c r="DK84" i="2"/>
  <c r="DK83" i="2"/>
  <c r="DK82" i="2"/>
  <c r="DK81" i="2"/>
  <c r="DK80" i="2"/>
  <c r="DK77" i="2"/>
  <c r="DK76" i="2"/>
  <c r="DK75" i="2"/>
  <c r="DK74" i="2"/>
  <c r="DK73" i="2"/>
  <c r="DK14" i="2"/>
  <c r="DK13" i="2"/>
  <c r="DK12" i="2"/>
  <c r="DK11" i="2"/>
  <c r="DK10" i="2"/>
  <c r="DJ83" i="2"/>
  <c r="DJ81" i="2"/>
  <c r="DJ80" i="2"/>
  <c r="DJ76" i="2"/>
  <c r="DJ75" i="2"/>
  <c r="DJ74" i="2"/>
  <c r="DJ73" i="2"/>
  <c r="DI82" i="2"/>
  <c r="DI81" i="2"/>
  <c r="DI80" i="2"/>
  <c r="DI77" i="2"/>
  <c r="DI76" i="2"/>
  <c r="DI75" i="2"/>
  <c r="DI74" i="2"/>
  <c r="DI73" i="2"/>
  <c r="DI14" i="2"/>
  <c r="DI12" i="2"/>
  <c r="DI11" i="2"/>
  <c r="DH84" i="2"/>
  <c r="DH81" i="2"/>
  <c r="DH80" i="2"/>
  <c r="DH77" i="2"/>
  <c r="DH76" i="2"/>
  <c r="DH74" i="2"/>
  <c r="DH14" i="2"/>
  <c r="DH13" i="2"/>
  <c r="DH11" i="2"/>
  <c r="DH10" i="2"/>
  <c r="DJ10" i="2"/>
  <c r="DJ14" i="2"/>
  <c r="DJ24" i="2"/>
  <c r="DJ25" i="2"/>
  <c r="DJ26" i="2"/>
  <c r="DJ27" i="2"/>
  <c r="DJ28" i="2"/>
  <c r="DJ31" i="2"/>
  <c r="DJ32" i="2"/>
  <c r="DJ33" i="2"/>
  <c r="DJ34" i="2"/>
  <c r="DJ35" i="2"/>
  <c r="DJ38" i="2"/>
  <c r="DJ39" i="2"/>
  <c r="DJ40" i="2"/>
  <c r="DJ41" i="2"/>
  <c r="DJ42" i="2"/>
  <c r="DJ45" i="2"/>
  <c r="DJ46" i="2"/>
  <c r="DJ47" i="2"/>
  <c r="DJ48" i="2"/>
  <c r="DJ49" i="2"/>
  <c r="DJ52" i="2"/>
  <c r="DJ53" i="2"/>
  <c r="DJ54" i="2"/>
  <c r="DJ55" i="2"/>
  <c r="DJ56" i="2"/>
  <c r="DJ59" i="2"/>
  <c r="DJ60" i="2"/>
  <c r="DJ61" i="2"/>
  <c r="DJ62" i="2"/>
  <c r="DJ63" i="2"/>
  <c r="DJ77" i="2"/>
  <c r="DJ87" i="2"/>
  <c r="DJ88" i="2"/>
  <c r="DJ89" i="2"/>
  <c r="DJ90" i="2"/>
  <c r="DJ91" i="2"/>
  <c r="DJ101" i="2"/>
  <c r="DJ102" i="2"/>
  <c r="DJ103" i="2"/>
  <c r="DJ104" i="2"/>
  <c r="DJ105" i="2"/>
  <c r="DJ108" i="2"/>
  <c r="DJ109" i="2"/>
  <c r="DJ110" i="2"/>
  <c r="DJ111" i="2"/>
  <c r="DJ112" i="2"/>
  <c r="DJ122" i="2"/>
  <c r="DJ123" i="2"/>
  <c r="DJ124" i="2"/>
  <c r="DJ125" i="2"/>
  <c r="DJ126" i="2"/>
  <c r="DJ129" i="2"/>
  <c r="DJ130" i="2"/>
  <c r="DJ131" i="2"/>
  <c r="DJ132" i="2"/>
  <c r="DJ133" i="2"/>
  <c r="DJ136" i="2"/>
  <c r="DJ137" i="2"/>
  <c r="DJ138" i="2"/>
  <c r="DJ139" i="2"/>
  <c r="DJ140" i="2"/>
  <c r="DJ143" i="2"/>
  <c r="DJ144" i="2"/>
  <c r="DJ145" i="2"/>
  <c r="DJ146" i="2"/>
  <c r="DJ147" i="2"/>
  <c r="DJ84" i="2"/>
  <c r="DJ82" i="2"/>
  <c r="DJ13" i="2"/>
  <c r="DJ12" i="2"/>
  <c r="DJ11" i="2"/>
  <c r="DI84" i="2"/>
  <c r="DI83" i="2"/>
  <c r="DI10" i="2"/>
  <c r="DH83" i="2"/>
  <c r="DH82" i="2"/>
  <c r="DH73" i="2"/>
  <c r="DI129" i="2"/>
  <c r="DH129" i="2"/>
  <c r="DG129" i="2"/>
  <c r="DI13" i="2"/>
  <c r="DH24" i="2"/>
  <c r="DI24" i="2"/>
  <c r="DH25" i="2"/>
  <c r="DI25" i="2"/>
  <c r="DH26" i="2"/>
  <c r="DI26" i="2"/>
  <c r="DH27" i="2"/>
  <c r="DI27" i="2"/>
  <c r="DH28" i="2"/>
  <c r="DI28" i="2"/>
  <c r="DH31" i="2"/>
  <c r="DI31" i="2"/>
  <c r="DH32" i="2"/>
  <c r="DI32" i="2"/>
  <c r="DH33" i="2"/>
  <c r="DI33" i="2"/>
  <c r="DH34" i="2"/>
  <c r="DI34" i="2"/>
  <c r="DH35" i="2"/>
  <c r="DI35" i="2"/>
  <c r="DH38" i="2"/>
  <c r="DI38" i="2"/>
  <c r="DH39" i="2"/>
  <c r="DI39" i="2"/>
  <c r="DH40" i="2"/>
  <c r="DI40" i="2"/>
  <c r="DH41" i="2"/>
  <c r="DI41" i="2"/>
  <c r="DH42" i="2"/>
  <c r="DI42" i="2"/>
  <c r="DH45" i="2"/>
  <c r="DI45" i="2"/>
  <c r="DH46" i="2"/>
  <c r="DI46" i="2"/>
  <c r="DH47" i="2"/>
  <c r="DI47" i="2"/>
  <c r="DH48" i="2"/>
  <c r="DI48" i="2"/>
  <c r="DH49" i="2"/>
  <c r="DI49" i="2"/>
  <c r="DH52" i="2"/>
  <c r="DI52" i="2"/>
  <c r="DH53" i="2"/>
  <c r="DI53" i="2"/>
  <c r="DH54" i="2"/>
  <c r="DI54" i="2"/>
  <c r="DH55" i="2"/>
  <c r="DI55" i="2"/>
  <c r="DH56" i="2"/>
  <c r="DI56" i="2"/>
  <c r="DH59" i="2"/>
  <c r="DI59" i="2"/>
  <c r="DH60" i="2"/>
  <c r="DI60" i="2"/>
  <c r="DH61" i="2"/>
  <c r="DI61" i="2"/>
  <c r="DH62" i="2"/>
  <c r="DI62" i="2"/>
  <c r="DH63" i="2"/>
  <c r="DI63" i="2"/>
  <c r="DH87" i="2"/>
  <c r="DI87" i="2"/>
  <c r="DH88" i="2"/>
  <c r="DI88" i="2"/>
  <c r="DH89" i="2"/>
  <c r="DI89" i="2"/>
  <c r="DH90" i="2"/>
  <c r="DI90" i="2"/>
  <c r="DH91" i="2"/>
  <c r="DI91" i="2"/>
  <c r="DH101" i="2"/>
  <c r="DI101" i="2"/>
  <c r="DH102" i="2"/>
  <c r="DI102" i="2"/>
  <c r="DH103" i="2"/>
  <c r="DI103" i="2"/>
  <c r="DH104" i="2"/>
  <c r="DI104" i="2"/>
  <c r="DH105" i="2"/>
  <c r="DI105" i="2"/>
  <c r="DH108" i="2"/>
  <c r="DI108" i="2"/>
  <c r="DH109" i="2"/>
  <c r="DI109" i="2"/>
  <c r="DH110" i="2"/>
  <c r="DI110" i="2"/>
  <c r="DH111" i="2"/>
  <c r="DI111" i="2"/>
  <c r="DH112" i="2"/>
  <c r="DI112" i="2"/>
  <c r="DH122" i="2"/>
  <c r="DI122" i="2"/>
  <c r="DH123" i="2"/>
  <c r="DI123" i="2"/>
  <c r="DH124" i="2"/>
  <c r="DI124" i="2"/>
  <c r="DH125" i="2"/>
  <c r="DI125" i="2"/>
  <c r="DH126" i="2"/>
  <c r="DI126" i="2"/>
  <c r="DH130" i="2"/>
  <c r="DI130" i="2"/>
  <c r="DH131" i="2"/>
  <c r="DI131" i="2"/>
  <c r="DH132" i="2"/>
  <c r="DI132" i="2"/>
  <c r="DH133" i="2"/>
  <c r="DI133" i="2"/>
  <c r="DH136" i="2"/>
  <c r="DI136" i="2"/>
  <c r="DH137" i="2"/>
  <c r="DI137" i="2"/>
  <c r="DH138" i="2"/>
  <c r="DI138" i="2"/>
  <c r="DH139" i="2"/>
  <c r="DI139" i="2"/>
  <c r="DH140" i="2"/>
  <c r="DI140" i="2"/>
  <c r="DH143" i="2"/>
  <c r="DI143" i="2"/>
  <c r="DH144" i="2"/>
  <c r="DI144" i="2"/>
  <c r="DH145" i="2"/>
  <c r="DI145" i="2"/>
  <c r="DH146" i="2"/>
  <c r="DI146" i="2"/>
  <c r="DH147" i="2"/>
  <c r="DI147" i="2"/>
  <c r="DH75" i="2"/>
  <c r="DH12" i="2"/>
  <c r="DH141" i="2" l="1"/>
  <c r="DH64" i="2"/>
  <c r="DJ141" i="2"/>
  <c r="DH134" i="2"/>
  <c r="DH50" i="2"/>
  <c r="DL15" i="2"/>
  <c r="DJ64" i="2"/>
  <c r="DH148" i="2"/>
  <c r="DJ148" i="2"/>
  <c r="DJ92" i="2"/>
  <c r="DI148" i="2"/>
  <c r="DI141" i="2"/>
  <c r="DI134" i="2"/>
  <c r="DJ127" i="2"/>
  <c r="DH127" i="2"/>
  <c r="DH113" i="2"/>
  <c r="DJ113" i="2"/>
  <c r="DH106" i="2"/>
  <c r="DI57" i="2"/>
  <c r="DJ43" i="2"/>
  <c r="DI43" i="2"/>
  <c r="DH36" i="2"/>
  <c r="DJ36" i="2"/>
  <c r="DI36" i="2"/>
  <c r="DH57" i="2"/>
  <c r="DI50" i="2"/>
  <c r="DK78" i="2"/>
  <c r="DH29" i="2"/>
  <c r="DI127" i="2"/>
  <c r="DI64" i="2"/>
  <c r="DI29" i="2"/>
  <c r="DJ50" i="2"/>
  <c r="DI106" i="2"/>
  <c r="DJ29" i="2"/>
  <c r="DL85" i="2"/>
  <c r="DI113" i="2"/>
  <c r="DI92" i="2"/>
  <c r="DJ134" i="2"/>
  <c r="DJ106" i="2"/>
  <c r="DJ57" i="2"/>
  <c r="DH92" i="2"/>
  <c r="DH43" i="2"/>
  <c r="DL78" i="2"/>
  <c r="DK15" i="2"/>
  <c r="DK85" i="2"/>
  <c r="DJ78" i="2"/>
  <c r="DJ15" i="2"/>
  <c r="DJ85" i="2"/>
  <c r="DI15" i="2"/>
  <c r="DH78" i="2"/>
  <c r="DH15" i="2"/>
  <c r="DI78" i="2"/>
  <c r="DH85" i="2"/>
  <c r="DI85" i="2"/>
  <c r="DH18" i="2" l="1"/>
  <c r="DF26" i="2"/>
  <c r="DG26" i="2"/>
  <c r="DG69" i="2" l="1"/>
  <c r="DG17" i="2"/>
  <c r="DG18" i="2"/>
  <c r="DG24" i="2"/>
  <c r="DG25" i="2"/>
  <c r="DG27" i="2"/>
  <c r="DG28" i="2"/>
  <c r="DG31" i="2"/>
  <c r="DG32" i="2"/>
  <c r="DG33" i="2"/>
  <c r="DG34" i="2"/>
  <c r="DG35" i="2"/>
  <c r="DG38" i="2"/>
  <c r="DG39" i="2"/>
  <c r="DG40" i="2"/>
  <c r="DG41" i="2"/>
  <c r="DG42" i="2"/>
  <c r="DG45" i="2"/>
  <c r="DG46" i="2"/>
  <c r="DG47" i="2"/>
  <c r="DG48" i="2"/>
  <c r="DG49" i="2"/>
  <c r="DG52" i="2"/>
  <c r="DG53" i="2"/>
  <c r="DG54" i="2"/>
  <c r="DG55" i="2"/>
  <c r="DG56" i="2"/>
  <c r="DG59" i="2"/>
  <c r="DG60" i="2"/>
  <c r="DG61" i="2"/>
  <c r="DG62" i="2"/>
  <c r="DG63" i="2"/>
  <c r="DG67" i="2"/>
  <c r="DG87" i="2"/>
  <c r="DG88" i="2"/>
  <c r="DG89" i="2"/>
  <c r="DG90" i="2"/>
  <c r="DG91" i="2"/>
  <c r="DG101" i="2"/>
  <c r="DG102" i="2"/>
  <c r="DG103" i="2"/>
  <c r="DG104" i="2"/>
  <c r="DG105" i="2"/>
  <c r="DG108" i="2"/>
  <c r="DG109" i="2"/>
  <c r="DG110" i="2"/>
  <c r="DG111" i="2"/>
  <c r="DG112" i="2"/>
  <c r="DG122" i="2"/>
  <c r="DG123" i="2"/>
  <c r="DG124" i="2"/>
  <c r="DG125" i="2"/>
  <c r="DG126" i="2"/>
  <c r="DG130" i="2"/>
  <c r="DG131" i="2"/>
  <c r="DG132" i="2"/>
  <c r="DG133" i="2"/>
  <c r="DG136" i="2"/>
  <c r="DG137" i="2"/>
  <c r="DG138" i="2"/>
  <c r="DG139" i="2"/>
  <c r="DG140" i="2"/>
  <c r="DG143" i="2"/>
  <c r="DG144" i="2"/>
  <c r="DG145" i="2"/>
  <c r="DG146" i="2"/>
  <c r="DG147" i="2"/>
  <c r="DF131" i="2"/>
  <c r="DG92" i="2" l="1"/>
  <c r="DG36" i="2"/>
  <c r="DG64" i="2"/>
  <c r="DG127" i="2"/>
  <c r="DG113" i="2"/>
  <c r="DG57" i="2"/>
  <c r="DG43" i="2"/>
  <c r="DG148" i="2"/>
  <c r="DG106" i="2"/>
  <c r="DG134" i="2"/>
  <c r="DG50" i="2"/>
  <c r="DG141" i="2"/>
  <c r="DG29" i="2"/>
  <c r="DG84" i="2"/>
  <c r="DG83" i="2"/>
  <c r="DG77" i="2"/>
  <c r="DG76" i="2"/>
  <c r="DG75" i="2"/>
  <c r="DG74" i="2"/>
  <c r="DG73" i="2"/>
  <c r="DG14" i="2"/>
  <c r="DG13" i="2"/>
  <c r="DG12" i="2"/>
  <c r="DG11" i="2"/>
  <c r="DG10" i="2"/>
  <c r="DF10" i="2"/>
  <c r="DG80" i="2" l="1"/>
  <c r="DG81" i="2"/>
  <c r="DG82" i="2"/>
  <c r="DG78" i="2"/>
  <c r="DG15" i="2"/>
  <c r="DF147" i="2"/>
  <c r="DF146" i="2"/>
  <c r="DF145" i="2"/>
  <c r="DF144" i="2"/>
  <c r="DF143" i="2"/>
  <c r="DF140" i="2"/>
  <c r="DF139" i="2"/>
  <c r="DF138" i="2"/>
  <c r="DF137" i="2"/>
  <c r="DF136" i="2"/>
  <c r="DF133" i="2"/>
  <c r="DF132" i="2"/>
  <c r="DF130" i="2"/>
  <c r="DF129" i="2"/>
  <c r="DF126" i="2"/>
  <c r="DF125" i="2"/>
  <c r="DF124" i="2"/>
  <c r="DF123" i="2"/>
  <c r="DF122" i="2"/>
  <c r="DF112" i="2"/>
  <c r="DF111" i="2"/>
  <c r="DF110" i="2"/>
  <c r="DF109" i="2"/>
  <c r="DF108" i="2"/>
  <c r="DF105" i="2"/>
  <c r="DF104" i="2"/>
  <c r="DF103" i="2"/>
  <c r="DF102" i="2"/>
  <c r="DF101" i="2"/>
  <c r="DF91" i="2"/>
  <c r="DF90" i="2"/>
  <c r="DF89" i="2"/>
  <c r="DF88" i="2"/>
  <c r="DF87" i="2"/>
  <c r="DF84" i="2"/>
  <c r="DF83" i="2"/>
  <c r="DF82" i="2"/>
  <c r="DF81" i="2"/>
  <c r="DF80" i="2"/>
  <c r="DF77" i="2"/>
  <c r="DF76" i="2"/>
  <c r="DF75" i="2"/>
  <c r="DF74" i="2"/>
  <c r="DF73" i="2"/>
  <c r="DF70" i="2"/>
  <c r="DF63" i="2"/>
  <c r="DF62" i="2"/>
  <c r="DF61" i="2"/>
  <c r="DF60" i="2"/>
  <c r="DF59" i="2"/>
  <c r="DF56" i="2"/>
  <c r="DF55" i="2"/>
  <c r="DF54" i="2"/>
  <c r="DF53" i="2"/>
  <c r="DF52" i="2"/>
  <c r="DF49" i="2"/>
  <c r="DF48" i="2"/>
  <c r="DF47" i="2"/>
  <c r="DF46" i="2"/>
  <c r="DF45" i="2"/>
  <c r="DF42" i="2"/>
  <c r="DF41" i="2"/>
  <c r="DF40" i="2"/>
  <c r="DF39" i="2"/>
  <c r="DF38" i="2"/>
  <c r="DF35" i="2"/>
  <c r="DF34" i="2"/>
  <c r="DF33" i="2"/>
  <c r="DF32" i="2"/>
  <c r="DF31" i="2"/>
  <c r="DF28" i="2"/>
  <c r="DF27" i="2"/>
  <c r="DF25" i="2"/>
  <c r="DF24" i="2"/>
  <c r="DF18" i="2"/>
  <c r="DF17" i="2"/>
  <c r="DF14" i="2"/>
  <c r="DF13" i="2"/>
  <c r="DF12" i="2"/>
  <c r="DF11" i="2"/>
  <c r="DF134" i="2" l="1"/>
  <c r="DF64" i="2"/>
  <c r="DF50" i="2"/>
  <c r="DF113" i="2"/>
  <c r="DF43" i="2"/>
  <c r="DF106" i="2"/>
  <c r="DF148" i="2"/>
  <c r="DF29" i="2"/>
  <c r="DF57" i="2"/>
  <c r="DF127" i="2"/>
  <c r="DF141" i="2"/>
  <c r="DF36" i="2"/>
  <c r="DF92" i="2"/>
  <c r="DG85" i="2"/>
  <c r="DF15" i="2"/>
  <c r="DF78" i="2"/>
  <c r="DF85" i="2"/>
  <c r="DE147" i="2"/>
  <c r="DE146" i="2"/>
  <c r="DE145" i="2"/>
  <c r="DE144" i="2"/>
  <c r="DE143" i="2"/>
  <c r="DE140" i="2"/>
  <c r="DE139" i="2"/>
  <c r="DE138" i="2"/>
  <c r="DE137" i="2"/>
  <c r="DE136" i="2"/>
  <c r="DE133" i="2"/>
  <c r="DE132" i="2"/>
  <c r="DE131" i="2"/>
  <c r="DE130" i="2"/>
  <c r="DE129" i="2"/>
  <c r="DE126" i="2"/>
  <c r="DE125" i="2"/>
  <c r="DE124" i="2"/>
  <c r="DE123" i="2"/>
  <c r="DE122" i="2"/>
  <c r="DE112" i="2"/>
  <c r="DE111" i="2"/>
  <c r="DE110" i="2"/>
  <c r="DE109" i="2"/>
  <c r="DE108" i="2"/>
  <c r="DE105" i="2"/>
  <c r="DE104" i="2"/>
  <c r="DE103" i="2"/>
  <c r="DE102" i="2"/>
  <c r="DE101" i="2"/>
  <c r="DE91" i="2"/>
  <c r="DE90" i="2"/>
  <c r="DE89" i="2"/>
  <c r="DE88" i="2"/>
  <c r="DE87" i="2"/>
  <c r="DE63" i="2"/>
  <c r="DE62" i="2"/>
  <c r="DE61" i="2"/>
  <c r="DE60" i="2"/>
  <c r="DE59" i="2"/>
  <c r="DE56" i="2"/>
  <c r="DE55" i="2"/>
  <c r="DE54" i="2"/>
  <c r="DE53" i="2"/>
  <c r="DE52" i="2"/>
  <c r="DE49" i="2"/>
  <c r="DE48" i="2"/>
  <c r="DE47" i="2"/>
  <c r="DE46" i="2"/>
  <c r="DE45" i="2"/>
  <c r="DE42" i="2"/>
  <c r="DE41" i="2"/>
  <c r="DE40" i="2"/>
  <c r="DE39" i="2"/>
  <c r="DE38" i="2"/>
  <c r="DE35" i="2"/>
  <c r="DE34" i="2"/>
  <c r="DE33" i="2"/>
  <c r="DE32" i="2"/>
  <c r="DE31" i="2"/>
  <c r="DE28" i="2"/>
  <c r="DE27" i="2"/>
  <c r="DE26" i="2"/>
  <c r="DE25" i="2"/>
  <c r="DE24" i="2"/>
  <c r="DE92" i="2" l="1"/>
  <c r="DE36" i="2"/>
  <c r="DE57" i="2"/>
  <c r="DE141" i="2"/>
  <c r="DE50" i="2"/>
  <c r="DE113" i="2"/>
  <c r="DE134" i="2"/>
  <c r="DE29" i="2"/>
  <c r="DE106" i="2"/>
  <c r="DE64" i="2"/>
  <c r="DE148" i="2"/>
  <c r="DE43" i="2"/>
  <c r="DE127" i="2"/>
  <c r="DD147" i="2"/>
  <c r="DD146" i="2"/>
  <c r="DD145" i="2"/>
  <c r="DD144" i="2"/>
  <c r="DD143" i="2"/>
  <c r="DD140" i="2"/>
  <c r="DD139" i="2"/>
  <c r="DD138" i="2"/>
  <c r="DD137" i="2"/>
  <c r="DD136" i="2"/>
  <c r="DD133" i="2"/>
  <c r="DD132" i="2"/>
  <c r="DD131" i="2"/>
  <c r="DD130" i="2"/>
  <c r="DD129" i="2"/>
  <c r="DD126" i="2"/>
  <c r="DD125" i="2"/>
  <c r="DD124" i="2"/>
  <c r="DD123" i="2"/>
  <c r="DD122" i="2"/>
  <c r="DD112" i="2"/>
  <c r="DD111" i="2"/>
  <c r="DD110" i="2"/>
  <c r="DD109" i="2"/>
  <c r="DD108" i="2"/>
  <c r="DD105" i="2"/>
  <c r="DD104" i="2"/>
  <c r="DD103" i="2"/>
  <c r="DD102" i="2"/>
  <c r="DD101" i="2"/>
  <c r="DD91" i="2"/>
  <c r="DD90" i="2"/>
  <c r="DD89" i="2"/>
  <c r="DD88" i="2"/>
  <c r="DD87" i="2"/>
  <c r="DD63" i="2"/>
  <c r="DD62" i="2"/>
  <c r="DD61" i="2"/>
  <c r="DD60" i="2"/>
  <c r="DD59" i="2"/>
  <c r="DD56" i="2"/>
  <c r="DD55" i="2"/>
  <c r="DD54" i="2"/>
  <c r="DD53" i="2"/>
  <c r="DD52" i="2"/>
  <c r="DD49" i="2"/>
  <c r="DD48" i="2"/>
  <c r="DD47" i="2"/>
  <c r="DD46" i="2"/>
  <c r="DD45" i="2"/>
  <c r="DD42" i="2"/>
  <c r="DD41" i="2"/>
  <c r="DD40" i="2"/>
  <c r="DD39" i="2"/>
  <c r="DD38" i="2"/>
  <c r="DD35" i="2"/>
  <c r="DD34" i="2"/>
  <c r="DD33" i="2"/>
  <c r="DD32" i="2"/>
  <c r="DD31" i="2"/>
  <c r="DD28" i="2"/>
  <c r="DD27" i="2"/>
  <c r="DD26" i="2"/>
  <c r="DD25" i="2"/>
  <c r="DD24" i="2"/>
  <c r="DD21" i="2"/>
  <c r="DD20" i="2"/>
  <c r="DD19" i="2"/>
  <c r="DD18" i="2"/>
  <c r="DD17" i="2"/>
  <c r="DD92" i="2" l="1"/>
  <c r="DD106" i="2"/>
  <c r="DD127" i="2"/>
  <c r="DD113" i="2"/>
  <c r="DD43" i="2"/>
  <c r="DD50" i="2"/>
  <c r="DD64" i="2"/>
  <c r="DD134" i="2"/>
  <c r="DD148" i="2"/>
  <c r="DD29" i="2"/>
  <c r="DD36" i="2"/>
  <c r="DD57" i="2"/>
  <c r="DD141" i="2"/>
  <c r="DC24" i="2"/>
  <c r="DC25" i="2"/>
  <c r="DC26" i="2"/>
  <c r="DC27" i="2"/>
  <c r="DC28" i="2"/>
  <c r="DC31" i="2"/>
  <c r="DC32" i="2"/>
  <c r="DC33" i="2"/>
  <c r="DC34" i="2"/>
  <c r="DC35" i="2"/>
  <c r="DC38" i="2"/>
  <c r="DC39" i="2"/>
  <c r="DC40" i="2"/>
  <c r="DC41" i="2"/>
  <c r="DC42" i="2"/>
  <c r="DC45" i="2"/>
  <c r="DC46" i="2"/>
  <c r="DC47" i="2"/>
  <c r="DC48" i="2"/>
  <c r="DC49" i="2"/>
  <c r="DC52" i="2"/>
  <c r="DC53" i="2"/>
  <c r="DC54" i="2"/>
  <c r="DC55" i="2"/>
  <c r="DC56" i="2"/>
  <c r="DC59" i="2"/>
  <c r="DC60" i="2"/>
  <c r="DC61" i="2"/>
  <c r="DC62" i="2"/>
  <c r="DC63" i="2"/>
  <c r="DC87" i="2"/>
  <c r="DC88" i="2"/>
  <c r="DC89" i="2"/>
  <c r="DC90" i="2"/>
  <c r="DC91" i="2"/>
  <c r="DC101" i="2"/>
  <c r="DC102" i="2"/>
  <c r="DC103" i="2"/>
  <c r="DC104" i="2"/>
  <c r="DC105" i="2"/>
  <c r="DC108" i="2"/>
  <c r="DC109" i="2"/>
  <c r="DC110" i="2"/>
  <c r="DC111" i="2"/>
  <c r="DC112" i="2"/>
  <c r="DC122" i="2"/>
  <c r="DC123" i="2"/>
  <c r="DC124" i="2"/>
  <c r="DC125" i="2"/>
  <c r="DC126" i="2"/>
  <c r="DC129" i="2"/>
  <c r="DC130" i="2"/>
  <c r="DC131" i="2"/>
  <c r="DC132" i="2"/>
  <c r="DC133" i="2"/>
  <c r="DC136" i="2"/>
  <c r="DC137" i="2"/>
  <c r="DC138" i="2"/>
  <c r="DC139" i="2"/>
  <c r="DC140" i="2"/>
  <c r="DC143" i="2"/>
  <c r="DC144" i="2"/>
  <c r="DC145" i="2"/>
  <c r="DC146" i="2"/>
  <c r="DC147" i="2"/>
  <c r="DC36" i="2" l="1"/>
  <c r="DC57" i="2"/>
  <c r="DC141" i="2"/>
  <c r="DC113" i="2"/>
  <c r="DC29" i="2"/>
  <c r="DC50" i="2"/>
  <c r="DC148" i="2"/>
  <c r="DC127" i="2"/>
  <c r="DC64" i="2"/>
  <c r="DC92" i="2"/>
  <c r="DC134" i="2"/>
  <c r="DC106" i="2"/>
  <c r="DC43" i="2"/>
  <c r="DB21" i="2"/>
  <c r="DB24" i="2"/>
  <c r="DB25" i="2"/>
  <c r="DB26" i="2"/>
  <c r="DB27" i="2"/>
  <c r="DB28" i="2"/>
  <c r="DB31" i="2"/>
  <c r="DB32" i="2"/>
  <c r="DB33" i="2"/>
  <c r="DB34" i="2"/>
  <c r="DB35" i="2"/>
  <c r="DB38" i="2"/>
  <c r="DB39" i="2"/>
  <c r="DB40" i="2"/>
  <c r="DB41" i="2"/>
  <c r="DB42" i="2"/>
  <c r="DB45" i="2"/>
  <c r="DB46" i="2"/>
  <c r="DB47" i="2"/>
  <c r="DB48" i="2"/>
  <c r="DB49" i="2"/>
  <c r="DB52" i="2"/>
  <c r="DB53" i="2"/>
  <c r="DB54" i="2"/>
  <c r="DB55" i="2"/>
  <c r="DB56" i="2"/>
  <c r="DB59" i="2"/>
  <c r="DB60" i="2"/>
  <c r="DB61" i="2"/>
  <c r="DB62" i="2"/>
  <c r="DB63" i="2"/>
  <c r="DB87" i="2"/>
  <c r="DB88" i="2"/>
  <c r="DB89" i="2"/>
  <c r="DB90" i="2"/>
  <c r="DB91" i="2"/>
  <c r="DB101" i="2"/>
  <c r="DB102" i="2"/>
  <c r="DB103" i="2"/>
  <c r="DB104" i="2"/>
  <c r="DB105" i="2"/>
  <c r="DB108" i="2"/>
  <c r="DB109" i="2"/>
  <c r="DB110" i="2"/>
  <c r="DB111" i="2"/>
  <c r="DB112" i="2"/>
  <c r="DB122" i="2"/>
  <c r="DB123" i="2"/>
  <c r="DB124" i="2"/>
  <c r="DB125" i="2"/>
  <c r="DB126" i="2"/>
  <c r="DB129" i="2"/>
  <c r="DB130" i="2"/>
  <c r="DB131" i="2"/>
  <c r="DB132" i="2"/>
  <c r="DB133" i="2"/>
  <c r="DB136" i="2"/>
  <c r="DB137" i="2"/>
  <c r="DB138" i="2"/>
  <c r="DB139" i="2"/>
  <c r="DB140" i="2"/>
  <c r="DB143" i="2"/>
  <c r="DB144" i="2"/>
  <c r="DB145" i="2"/>
  <c r="DB146" i="2"/>
  <c r="DB147" i="2"/>
  <c r="DB17" i="2"/>
  <c r="DC17" i="2"/>
  <c r="DE17" i="2"/>
  <c r="DH17" i="2"/>
  <c r="DI17" i="2"/>
  <c r="DJ17" i="2"/>
  <c r="DB18" i="2"/>
  <c r="DC18" i="2"/>
  <c r="DE18" i="2"/>
  <c r="DI18" i="2"/>
  <c r="DJ18" i="2"/>
  <c r="DB19" i="2"/>
  <c r="DC19" i="2"/>
  <c r="DE19" i="2"/>
  <c r="DF19" i="2"/>
  <c r="DG19" i="2"/>
  <c r="DH19" i="2"/>
  <c r="DI19" i="2"/>
  <c r="DJ19" i="2"/>
  <c r="DB20" i="2"/>
  <c r="DC20" i="2"/>
  <c r="DE20" i="2"/>
  <c r="DF20" i="2"/>
  <c r="DG20" i="2"/>
  <c r="DH20" i="2"/>
  <c r="DI20" i="2"/>
  <c r="DJ20" i="2"/>
  <c r="DC21" i="2"/>
  <c r="DE21" i="2"/>
  <c r="DF21" i="2"/>
  <c r="DG21" i="2"/>
  <c r="DH21" i="2"/>
  <c r="DI21" i="2"/>
  <c r="DJ21" i="2"/>
  <c r="DA21" i="2"/>
  <c r="DA18" i="2"/>
  <c r="DA19" i="2"/>
  <c r="DA20" i="2"/>
  <c r="DA17" i="2"/>
  <c r="DB66" i="2"/>
  <c r="DC66" i="2"/>
  <c r="DD66" i="2"/>
  <c r="DE66" i="2"/>
  <c r="DF66" i="2"/>
  <c r="DG66" i="2"/>
  <c r="DH66" i="2"/>
  <c r="DI66" i="2"/>
  <c r="DJ66" i="2"/>
  <c r="DL66" i="2"/>
  <c r="DB67" i="2"/>
  <c r="DC67" i="2"/>
  <c r="DD67" i="2"/>
  <c r="DE67" i="2"/>
  <c r="DF67" i="2"/>
  <c r="DH67" i="2"/>
  <c r="DI67" i="2"/>
  <c r="DJ67" i="2"/>
  <c r="DL67" i="2"/>
  <c r="DB68" i="2"/>
  <c r="DC68" i="2"/>
  <c r="DD68" i="2"/>
  <c r="DE68" i="2"/>
  <c r="DF68" i="2"/>
  <c r="DG68" i="2"/>
  <c r="DH68" i="2"/>
  <c r="DI68" i="2"/>
  <c r="DJ68" i="2"/>
  <c r="DL68" i="2"/>
  <c r="DB69" i="2"/>
  <c r="DC69" i="2"/>
  <c r="DD69" i="2"/>
  <c r="DE69" i="2"/>
  <c r="DF69" i="2"/>
  <c r="DH69" i="2"/>
  <c r="DI69" i="2"/>
  <c r="DJ69" i="2"/>
  <c r="DL69" i="2"/>
  <c r="DB70" i="2"/>
  <c r="DC70" i="2"/>
  <c r="DD70" i="2"/>
  <c r="DE70" i="2"/>
  <c r="DG70" i="2"/>
  <c r="DH70" i="2"/>
  <c r="DI70" i="2"/>
  <c r="DJ70" i="2"/>
  <c r="DL70" i="2"/>
  <c r="DA67" i="2"/>
  <c r="DA68" i="2"/>
  <c r="DA69" i="2"/>
  <c r="DA70" i="2"/>
  <c r="DA66" i="2"/>
  <c r="DA147" i="2"/>
  <c r="DA146" i="2"/>
  <c r="DA145" i="2"/>
  <c r="DA144" i="2"/>
  <c r="DA143" i="2"/>
  <c r="DA140" i="2"/>
  <c r="DA139" i="2"/>
  <c r="DA138" i="2"/>
  <c r="DA137" i="2"/>
  <c r="DA136" i="2"/>
  <c r="DA133" i="2"/>
  <c r="DA132" i="2"/>
  <c r="DA131" i="2"/>
  <c r="DA130" i="2"/>
  <c r="DA129" i="2"/>
  <c r="DA126" i="2"/>
  <c r="DA125" i="2"/>
  <c r="DA124" i="2"/>
  <c r="DA123" i="2"/>
  <c r="DA122" i="2"/>
  <c r="DA112" i="2"/>
  <c r="DA111" i="2"/>
  <c r="DA110" i="2"/>
  <c r="DA109" i="2"/>
  <c r="DA108" i="2"/>
  <c r="DA105" i="2"/>
  <c r="DA104" i="2"/>
  <c r="DA103" i="2"/>
  <c r="DA102" i="2"/>
  <c r="DA101" i="2"/>
  <c r="DA91" i="2"/>
  <c r="DA90" i="2"/>
  <c r="DA89" i="2"/>
  <c r="DA88" i="2"/>
  <c r="DA87" i="2"/>
  <c r="DA63" i="2"/>
  <c r="DA62" i="2"/>
  <c r="DA61" i="2"/>
  <c r="DA60" i="2"/>
  <c r="DA59" i="2"/>
  <c r="DA56" i="2"/>
  <c r="DA55" i="2"/>
  <c r="DA54" i="2"/>
  <c r="DA53" i="2"/>
  <c r="DA52" i="2"/>
  <c r="DA49" i="2"/>
  <c r="DA48" i="2"/>
  <c r="DA47" i="2"/>
  <c r="DA46" i="2"/>
  <c r="DA45" i="2"/>
  <c r="DA42" i="2"/>
  <c r="DA41" i="2"/>
  <c r="DA40" i="2"/>
  <c r="DA39" i="2"/>
  <c r="DA38" i="2"/>
  <c r="DA35" i="2"/>
  <c r="DA34" i="2"/>
  <c r="DA33" i="2"/>
  <c r="DA32" i="2"/>
  <c r="DA31" i="2"/>
  <c r="DA28" i="2"/>
  <c r="DA27" i="2"/>
  <c r="DA26" i="2"/>
  <c r="DA25" i="2"/>
  <c r="DA24" i="2"/>
  <c r="DB64" i="2" l="1"/>
  <c r="DH71" i="2"/>
  <c r="DI71" i="2"/>
  <c r="DD71" i="2"/>
  <c r="DJ71" i="2"/>
  <c r="DB50" i="2"/>
  <c r="DB36" i="2"/>
  <c r="DB29" i="2"/>
  <c r="DB71" i="2"/>
  <c r="DL71" i="2"/>
  <c r="DC71" i="2"/>
  <c r="DB113" i="2"/>
  <c r="DA36" i="2"/>
  <c r="DB141" i="2"/>
  <c r="DA127" i="2"/>
  <c r="DB92" i="2"/>
  <c r="DB57" i="2"/>
  <c r="DA92" i="2"/>
  <c r="DA57" i="2"/>
  <c r="DF71" i="2"/>
  <c r="DB148" i="2"/>
  <c r="DB127" i="2"/>
  <c r="DB106" i="2"/>
  <c r="DA29" i="2"/>
  <c r="DA43" i="2"/>
  <c r="DE71" i="2"/>
  <c r="DB134" i="2"/>
  <c r="DB43" i="2"/>
  <c r="DG71" i="2"/>
  <c r="DA148" i="2"/>
  <c r="DA141" i="2"/>
  <c r="DA106" i="2"/>
  <c r="DA71" i="2"/>
  <c r="DA64" i="2"/>
  <c r="DA50" i="2"/>
  <c r="DA134" i="2"/>
  <c r="DA113" i="2"/>
  <c r="DK94" i="2"/>
  <c r="DE84" i="2"/>
  <c r="DE83" i="2"/>
  <c r="DE80" i="2"/>
  <c r="DE77" i="2"/>
  <c r="DE76" i="2"/>
  <c r="DE75" i="2"/>
  <c r="DE74" i="2"/>
  <c r="DE73" i="2"/>
  <c r="DE14" i="2"/>
  <c r="DE13" i="2"/>
  <c r="DE12" i="2"/>
  <c r="DE11" i="2"/>
  <c r="DE10" i="2"/>
  <c r="DD83" i="2"/>
  <c r="DD82" i="2"/>
  <c r="DD81" i="2"/>
  <c r="DD77" i="2"/>
  <c r="DD76" i="2"/>
  <c r="DD75" i="2"/>
  <c r="DD74" i="2"/>
  <c r="DD73" i="2"/>
  <c r="DD14" i="2"/>
  <c r="DD13" i="2"/>
  <c r="DD12" i="2"/>
  <c r="DD11" i="2"/>
  <c r="DD10" i="2"/>
  <c r="DC81" i="2"/>
  <c r="DC80" i="2"/>
  <c r="DC77" i="2"/>
  <c r="DC76" i="2"/>
  <c r="DC75" i="2"/>
  <c r="DC74" i="2"/>
  <c r="DC73" i="2"/>
  <c r="DC14" i="2"/>
  <c r="DC13" i="2"/>
  <c r="DC12" i="2"/>
  <c r="DC11" i="2"/>
  <c r="DC10" i="2"/>
  <c r="DB81" i="2"/>
  <c r="DB80" i="2"/>
  <c r="DB77" i="2"/>
  <c r="DB76" i="2"/>
  <c r="DB75" i="2"/>
  <c r="DB74" i="2"/>
  <c r="DB73" i="2"/>
  <c r="DB14" i="2"/>
  <c r="DB13" i="2"/>
  <c r="DB12" i="2"/>
  <c r="DB11" i="2"/>
  <c r="DA83" i="2"/>
  <c r="DA81" i="2"/>
  <c r="DA80" i="2"/>
  <c r="DA77" i="2"/>
  <c r="DA76" i="2"/>
  <c r="DA75" i="2"/>
  <c r="DA74" i="2"/>
  <c r="DA13" i="2"/>
  <c r="DA12" i="2"/>
  <c r="DA11" i="2"/>
  <c r="DA10" i="2"/>
  <c r="DJ94" i="2"/>
  <c r="DI94" i="2"/>
  <c r="DC94" i="2"/>
  <c r="DJ22" i="2"/>
  <c r="DI22" i="2"/>
  <c r="DH22" i="2"/>
  <c r="DG22" i="2"/>
  <c r="DF22" i="2"/>
  <c r="DE22" i="2"/>
  <c r="DD22" i="2"/>
  <c r="DC22" i="2"/>
  <c r="DB22" i="2"/>
  <c r="DA22" i="2"/>
  <c r="CZ11" i="2"/>
  <c r="CZ14" i="2"/>
  <c r="CZ17" i="2"/>
  <c r="CZ18" i="2"/>
  <c r="CZ19" i="2"/>
  <c r="CZ20" i="2"/>
  <c r="CZ21" i="2"/>
  <c r="CZ24" i="2"/>
  <c r="CZ25" i="2"/>
  <c r="CZ26" i="2"/>
  <c r="CZ27" i="2"/>
  <c r="CZ28" i="2"/>
  <c r="CZ31" i="2"/>
  <c r="CZ32" i="2"/>
  <c r="CZ33" i="2"/>
  <c r="CZ34" i="2"/>
  <c r="CZ35" i="2"/>
  <c r="CZ38" i="2"/>
  <c r="CZ39" i="2"/>
  <c r="CZ40" i="2"/>
  <c r="CZ41" i="2"/>
  <c r="CZ42" i="2"/>
  <c r="CZ45" i="2"/>
  <c r="CZ46" i="2"/>
  <c r="CZ47" i="2"/>
  <c r="CZ48" i="2"/>
  <c r="CZ49" i="2"/>
  <c r="CZ52" i="2"/>
  <c r="CZ53" i="2"/>
  <c r="CZ54" i="2"/>
  <c r="CZ55" i="2"/>
  <c r="CZ56" i="2"/>
  <c r="CZ59" i="2"/>
  <c r="CZ60" i="2"/>
  <c r="CZ61" i="2"/>
  <c r="CZ62" i="2"/>
  <c r="CZ63" i="2"/>
  <c r="CZ66" i="2"/>
  <c r="CZ67" i="2"/>
  <c r="CZ68" i="2"/>
  <c r="CZ69" i="2"/>
  <c r="CZ70" i="2"/>
  <c r="CZ73" i="2"/>
  <c r="CZ74" i="2"/>
  <c r="CZ75" i="2"/>
  <c r="CZ82" i="2"/>
  <c r="CZ83" i="2"/>
  <c r="CZ84" i="2"/>
  <c r="CZ87" i="2"/>
  <c r="CZ88" i="2"/>
  <c r="CZ89" i="2"/>
  <c r="CZ90" i="2"/>
  <c r="CZ91" i="2"/>
  <c r="CZ101" i="2"/>
  <c r="CZ102" i="2"/>
  <c r="CZ103" i="2"/>
  <c r="CZ104" i="2"/>
  <c r="CZ105" i="2"/>
  <c r="CZ108" i="2"/>
  <c r="CZ109" i="2"/>
  <c r="CZ110" i="2"/>
  <c r="CZ111" i="2"/>
  <c r="CZ112" i="2"/>
  <c r="CZ122" i="2"/>
  <c r="CZ123" i="2"/>
  <c r="CZ124" i="2"/>
  <c r="CZ125" i="2"/>
  <c r="CZ126" i="2"/>
  <c r="CZ129" i="2"/>
  <c r="CZ130" i="2"/>
  <c r="CZ131" i="2"/>
  <c r="CZ132" i="2"/>
  <c r="CZ133" i="2"/>
  <c r="CZ136" i="2"/>
  <c r="CZ137" i="2"/>
  <c r="CZ138" i="2"/>
  <c r="CZ139" i="2"/>
  <c r="CZ140" i="2"/>
  <c r="CZ143" i="2"/>
  <c r="CZ144" i="2"/>
  <c r="CZ145" i="2"/>
  <c r="CZ146" i="2"/>
  <c r="CZ147" i="2"/>
  <c r="CZ81" i="2"/>
  <c r="CZ80" i="2"/>
  <c r="CZ77" i="2"/>
  <c r="CZ76" i="2"/>
  <c r="CZ13" i="2"/>
  <c r="CZ12" i="2"/>
  <c r="CZ10" i="2"/>
  <c r="CY17" i="2"/>
  <c r="CY18" i="2"/>
  <c r="CY19" i="2"/>
  <c r="CY20" i="2"/>
  <c r="CY21" i="2"/>
  <c r="CY24" i="2"/>
  <c r="CY25" i="2"/>
  <c r="CY26" i="2"/>
  <c r="CY27" i="2"/>
  <c r="CY28" i="2"/>
  <c r="CY31" i="2"/>
  <c r="CY32" i="2"/>
  <c r="CY33" i="2"/>
  <c r="CY34" i="2"/>
  <c r="CY35" i="2"/>
  <c r="CY38" i="2"/>
  <c r="CY39" i="2"/>
  <c r="CY40" i="2"/>
  <c r="CY41" i="2"/>
  <c r="CY42" i="2"/>
  <c r="CY45" i="2"/>
  <c r="CY46" i="2"/>
  <c r="CY47" i="2"/>
  <c r="CY48" i="2"/>
  <c r="CY49" i="2"/>
  <c r="CY52" i="2"/>
  <c r="CY53" i="2"/>
  <c r="CY54" i="2"/>
  <c r="CY55" i="2"/>
  <c r="CY56" i="2"/>
  <c r="CY59" i="2"/>
  <c r="CY60" i="2"/>
  <c r="CY61" i="2"/>
  <c r="CY62" i="2"/>
  <c r="CY63" i="2"/>
  <c r="CY66" i="2"/>
  <c r="CY67" i="2"/>
  <c r="CY68" i="2"/>
  <c r="CY69" i="2"/>
  <c r="CY70" i="2"/>
  <c r="CY75" i="2"/>
  <c r="CY87" i="2"/>
  <c r="CY88" i="2"/>
  <c r="CY89" i="2"/>
  <c r="CY90" i="2"/>
  <c r="CY91" i="2"/>
  <c r="CY101" i="2"/>
  <c r="CY102" i="2"/>
  <c r="CY103" i="2"/>
  <c r="CY104" i="2"/>
  <c r="CY105" i="2"/>
  <c r="CY108" i="2"/>
  <c r="CY109" i="2"/>
  <c r="CY110" i="2"/>
  <c r="CY111" i="2"/>
  <c r="CY112" i="2"/>
  <c r="CY122" i="2"/>
  <c r="CY123" i="2"/>
  <c r="CY124" i="2"/>
  <c r="CY125" i="2"/>
  <c r="CY126" i="2"/>
  <c r="CY129" i="2"/>
  <c r="CY130" i="2"/>
  <c r="CY131" i="2"/>
  <c r="CY132" i="2"/>
  <c r="CY133" i="2"/>
  <c r="CY136" i="2"/>
  <c r="CY137" i="2"/>
  <c r="CY138" i="2"/>
  <c r="CY139" i="2"/>
  <c r="CY140" i="2"/>
  <c r="CY143" i="2"/>
  <c r="CY144" i="2"/>
  <c r="CY145" i="2"/>
  <c r="CY146" i="2"/>
  <c r="CY147" i="2"/>
  <c r="CY84" i="2"/>
  <c r="CY83" i="2"/>
  <c r="CY82" i="2"/>
  <c r="CY81" i="2"/>
  <c r="CY80" i="2"/>
  <c r="CY77" i="2"/>
  <c r="CY76" i="2"/>
  <c r="CY74" i="2"/>
  <c r="CY73" i="2"/>
  <c r="CY14" i="2"/>
  <c r="CY13" i="2"/>
  <c r="CY12" i="2"/>
  <c r="CY11" i="2"/>
  <c r="CY10" i="2"/>
  <c r="CX13" i="2"/>
  <c r="CX14" i="2"/>
  <c r="CX17" i="2"/>
  <c r="CX18" i="2"/>
  <c r="CX19" i="2"/>
  <c r="CX20" i="2"/>
  <c r="CX21" i="2"/>
  <c r="CX24" i="2"/>
  <c r="CX25" i="2"/>
  <c r="CX26" i="2"/>
  <c r="CX27" i="2"/>
  <c r="CX28" i="2"/>
  <c r="CX31" i="2"/>
  <c r="CX32" i="2"/>
  <c r="CX33" i="2"/>
  <c r="CX34" i="2"/>
  <c r="CX35" i="2"/>
  <c r="CX38" i="2"/>
  <c r="CX39" i="2"/>
  <c r="CX40" i="2"/>
  <c r="CX41" i="2"/>
  <c r="CX42" i="2"/>
  <c r="CX45" i="2"/>
  <c r="CX46" i="2"/>
  <c r="CX47" i="2"/>
  <c r="CX48" i="2"/>
  <c r="CX49" i="2"/>
  <c r="CX52" i="2"/>
  <c r="CX53" i="2"/>
  <c r="CX54" i="2"/>
  <c r="CX55" i="2"/>
  <c r="CX56" i="2"/>
  <c r="CX59" i="2"/>
  <c r="CX60" i="2"/>
  <c r="CX61" i="2"/>
  <c r="CX62" i="2"/>
  <c r="CX63" i="2"/>
  <c r="CX66" i="2"/>
  <c r="CX67" i="2"/>
  <c r="CX68" i="2"/>
  <c r="CX69" i="2"/>
  <c r="CX70" i="2"/>
  <c r="CX73" i="2"/>
  <c r="CX77" i="2"/>
  <c r="CX81" i="2"/>
  <c r="CX82" i="2"/>
  <c r="CX83" i="2"/>
  <c r="CX87" i="2"/>
  <c r="CX88" i="2"/>
  <c r="CX89" i="2"/>
  <c r="CX90" i="2"/>
  <c r="CX91" i="2"/>
  <c r="CX101" i="2"/>
  <c r="CX102" i="2"/>
  <c r="CX103" i="2"/>
  <c r="CX104" i="2"/>
  <c r="CX105" i="2"/>
  <c r="CX108" i="2"/>
  <c r="CX109" i="2"/>
  <c r="CX110" i="2"/>
  <c r="CX111" i="2"/>
  <c r="CX112" i="2"/>
  <c r="CX122" i="2"/>
  <c r="CX123" i="2"/>
  <c r="CX124" i="2"/>
  <c r="CX125" i="2"/>
  <c r="CX126" i="2"/>
  <c r="CX129" i="2"/>
  <c r="CX130" i="2"/>
  <c r="CX131" i="2"/>
  <c r="CX132" i="2"/>
  <c r="CX133" i="2"/>
  <c r="CX136" i="2"/>
  <c r="CX137" i="2"/>
  <c r="CX138" i="2"/>
  <c r="CX139" i="2"/>
  <c r="CX140" i="2"/>
  <c r="CX143" i="2"/>
  <c r="CX144" i="2"/>
  <c r="CX145" i="2"/>
  <c r="CX146" i="2"/>
  <c r="CX147" i="2"/>
  <c r="CX84" i="2"/>
  <c r="CX80" i="2"/>
  <c r="CX76" i="2"/>
  <c r="CX75" i="2"/>
  <c r="CX74" i="2"/>
  <c r="CX12" i="2"/>
  <c r="CX11" i="2"/>
  <c r="CX10" i="2"/>
  <c r="CY43" i="2" l="1"/>
  <c r="CZ141" i="2"/>
  <c r="DL119" i="2"/>
  <c r="DL98" i="2"/>
  <c r="DL116" i="2"/>
  <c r="DL95" i="2"/>
  <c r="DL117" i="2"/>
  <c r="DL96" i="2"/>
  <c r="DL118" i="2"/>
  <c r="DL97" i="2"/>
  <c r="DK118" i="2"/>
  <c r="DK97" i="2"/>
  <c r="DK116" i="2"/>
  <c r="DK95" i="2"/>
  <c r="DK119" i="2"/>
  <c r="DK98" i="2"/>
  <c r="DK117" i="2"/>
  <c r="DK96" i="2"/>
  <c r="DJ116" i="2"/>
  <c r="DJ95" i="2"/>
  <c r="DJ118" i="2"/>
  <c r="DJ97" i="2"/>
  <c r="DJ117" i="2"/>
  <c r="DJ96" i="2"/>
  <c r="DJ119" i="2"/>
  <c r="DJ98" i="2"/>
  <c r="DH117" i="2"/>
  <c r="DH96" i="2"/>
  <c r="DI118" i="2"/>
  <c r="DI97" i="2"/>
  <c r="DI119" i="2"/>
  <c r="DI98" i="2"/>
  <c r="DH115" i="2"/>
  <c r="DH94" i="2"/>
  <c r="DH116" i="2"/>
  <c r="DH95" i="2"/>
  <c r="DH118" i="2"/>
  <c r="DH97" i="2"/>
  <c r="DH119" i="2"/>
  <c r="DH98" i="2"/>
  <c r="DI116" i="2"/>
  <c r="DI95" i="2"/>
  <c r="DI117" i="2"/>
  <c r="DI96" i="2"/>
  <c r="DG119" i="2"/>
  <c r="DG98" i="2"/>
  <c r="DG116" i="2"/>
  <c r="DG95" i="2"/>
  <c r="DG117" i="2"/>
  <c r="DG96" i="2"/>
  <c r="DG118" i="2"/>
  <c r="DG97" i="2"/>
  <c r="DF119" i="2"/>
  <c r="DF98" i="2"/>
  <c r="DF117" i="2"/>
  <c r="DF96" i="2"/>
  <c r="DF118" i="2"/>
  <c r="DF97" i="2"/>
  <c r="DD78" i="2"/>
  <c r="DF116" i="2"/>
  <c r="DF95" i="2"/>
  <c r="DE15" i="2"/>
  <c r="DE118" i="2"/>
  <c r="DE97" i="2"/>
  <c r="DA94" i="2"/>
  <c r="DE81" i="2"/>
  <c r="DB94" i="2"/>
  <c r="DE82" i="2"/>
  <c r="DE119" i="2"/>
  <c r="DE98" i="2"/>
  <c r="DE78" i="2"/>
  <c r="DB116" i="2"/>
  <c r="DD15" i="2"/>
  <c r="DD117" i="2"/>
  <c r="DD96" i="2"/>
  <c r="DD94" i="2"/>
  <c r="DD80" i="2"/>
  <c r="DD118" i="2"/>
  <c r="DD97" i="2"/>
  <c r="DA118" i="2"/>
  <c r="DD84" i="2"/>
  <c r="DC78" i="2"/>
  <c r="DC84" i="2"/>
  <c r="DC116" i="2"/>
  <c r="DC95" i="2"/>
  <c r="DC15" i="2"/>
  <c r="DC82" i="2"/>
  <c r="DC83" i="2"/>
  <c r="DB84" i="2"/>
  <c r="DB78" i="2"/>
  <c r="DB10" i="2"/>
  <c r="DB15" i="2" s="1"/>
  <c r="DB83" i="2"/>
  <c r="DB82" i="2"/>
  <c r="DA14" i="2"/>
  <c r="DA15" i="2" s="1"/>
  <c r="DA82" i="2"/>
  <c r="DA73" i="2"/>
  <c r="DA78" i="2" s="1"/>
  <c r="DA84" i="2"/>
  <c r="CY127" i="2"/>
  <c r="CY50" i="2"/>
  <c r="CZ106" i="2"/>
  <c r="CZ71" i="2"/>
  <c r="CZ57" i="2"/>
  <c r="CX113" i="2"/>
  <c r="CZ92" i="2"/>
  <c r="CY134" i="2"/>
  <c r="CZ85" i="2"/>
  <c r="CZ148" i="2"/>
  <c r="CX78" i="2"/>
  <c r="CY148" i="2"/>
  <c r="CY71" i="2"/>
  <c r="CZ29" i="2"/>
  <c r="CX141" i="2"/>
  <c r="CX64" i="2"/>
  <c r="CX29" i="2"/>
  <c r="CY92" i="2"/>
  <c r="CZ36" i="2"/>
  <c r="CX43" i="2"/>
  <c r="CX57" i="2"/>
  <c r="CX50" i="2"/>
  <c r="CY22" i="2"/>
  <c r="CZ43" i="2"/>
  <c r="CZ64" i="2"/>
  <c r="CX106" i="2"/>
  <c r="CY64" i="2"/>
  <c r="CY36" i="2"/>
  <c r="CY29" i="2"/>
  <c r="CZ127" i="2"/>
  <c r="CY78" i="2"/>
  <c r="CY85" i="2"/>
  <c r="CX15" i="2"/>
  <c r="CY15" i="2"/>
  <c r="CX85" i="2"/>
  <c r="CZ15" i="2"/>
  <c r="CX22" i="2"/>
  <c r="CZ78" i="2"/>
  <c r="CY113" i="2"/>
  <c r="CX148" i="2"/>
  <c r="CX127" i="2"/>
  <c r="CX92" i="2"/>
  <c r="CX71" i="2"/>
  <c r="CY141" i="2"/>
  <c r="DE94" i="2"/>
  <c r="CY57" i="2"/>
  <c r="DF94" i="2"/>
  <c r="CX134" i="2"/>
  <c r="CX36" i="2"/>
  <c r="CZ134" i="2"/>
  <c r="CZ22" i="2"/>
  <c r="CY106" i="2"/>
  <c r="CZ113" i="2"/>
  <c r="CZ50" i="2"/>
  <c r="CW147" i="2"/>
  <c r="CW146" i="2"/>
  <c r="CW145" i="2"/>
  <c r="CW144" i="2"/>
  <c r="CW143" i="2"/>
  <c r="CW140" i="2"/>
  <c r="CW139" i="2"/>
  <c r="CW138" i="2"/>
  <c r="CW137" i="2"/>
  <c r="CW136" i="2"/>
  <c r="CW133" i="2"/>
  <c r="CW132" i="2"/>
  <c r="CW131" i="2"/>
  <c r="CW130" i="2"/>
  <c r="CW129" i="2"/>
  <c r="CW126" i="2"/>
  <c r="CW125" i="2"/>
  <c r="CW124" i="2"/>
  <c r="CW123" i="2"/>
  <c r="CW122" i="2"/>
  <c r="CW112" i="2"/>
  <c r="CW111" i="2"/>
  <c r="CW110" i="2"/>
  <c r="CW109" i="2"/>
  <c r="CW108" i="2"/>
  <c r="CW105" i="2"/>
  <c r="CW104" i="2"/>
  <c r="CW103" i="2"/>
  <c r="CW102" i="2"/>
  <c r="CW101" i="2"/>
  <c r="CW91" i="2"/>
  <c r="CW90" i="2"/>
  <c r="CW89" i="2"/>
  <c r="CW88" i="2"/>
  <c r="CW87" i="2"/>
  <c r="CW80" i="2"/>
  <c r="CW75" i="2"/>
  <c r="CW70" i="2"/>
  <c r="CW69" i="2"/>
  <c r="CW68" i="2"/>
  <c r="CW67" i="2"/>
  <c r="CW66" i="2"/>
  <c r="CW63" i="2"/>
  <c r="CW62" i="2"/>
  <c r="CW61" i="2"/>
  <c r="CW60" i="2"/>
  <c r="CW59" i="2"/>
  <c r="CW56" i="2"/>
  <c r="CW55" i="2"/>
  <c r="CW54" i="2"/>
  <c r="CW53" i="2"/>
  <c r="CW52" i="2"/>
  <c r="CW49" i="2"/>
  <c r="CW48" i="2"/>
  <c r="CW47" i="2"/>
  <c r="CW46" i="2"/>
  <c r="CW45" i="2"/>
  <c r="CW42" i="2"/>
  <c r="CW41" i="2"/>
  <c r="CW40" i="2"/>
  <c r="CW39" i="2"/>
  <c r="CW38" i="2"/>
  <c r="CW35" i="2"/>
  <c r="CW34" i="2"/>
  <c r="CW33" i="2"/>
  <c r="CW32" i="2"/>
  <c r="CW31" i="2"/>
  <c r="CW28" i="2"/>
  <c r="CW27" i="2"/>
  <c r="CW26" i="2"/>
  <c r="CW25" i="2"/>
  <c r="CW24" i="2"/>
  <c r="CW21" i="2"/>
  <c r="CW20" i="2"/>
  <c r="CW19" i="2"/>
  <c r="CW18" i="2"/>
  <c r="CW17" i="2"/>
  <c r="CW14" i="2"/>
  <c r="CW12" i="2"/>
  <c r="CW11" i="2"/>
  <c r="CW84" i="2"/>
  <c r="CW83" i="2"/>
  <c r="CW82" i="2"/>
  <c r="CW81" i="2"/>
  <c r="CW77" i="2"/>
  <c r="CW76" i="2"/>
  <c r="CW74" i="2"/>
  <c r="CW73" i="2"/>
  <c r="CW13" i="2"/>
  <c r="CW10" i="2"/>
  <c r="CV147" i="2"/>
  <c r="CV146" i="2"/>
  <c r="CV145" i="2"/>
  <c r="CV144" i="2"/>
  <c r="CV143" i="2"/>
  <c r="CV140" i="2"/>
  <c r="CV139" i="2"/>
  <c r="CV138" i="2"/>
  <c r="CV137" i="2"/>
  <c r="CV136" i="2"/>
  <c r="CV133" i="2"/>
  <c r="CV132" i="2"/>
  <c r="CV131" i="2"/>
  <c r="CV130" i="2"/>
  <c r="CV129" i="2"/>
  <c r="CV126" i="2"/>
  <c r="CV125" i="2"/>
  <c r="CV124" i="2"/>
  <c r="CV123" i="2"/>
  <c r="CV122" i="2"/>
  <c r="CV112" i="2"/>
  <c r="CV111" i="2"/>
  <c r="CV110" i="2"/>
  <c r="CV109" i="2"/>
  <c r="CV108" i="2"/>
  <c r="CV105" i="2"/>
  <c r="CV104" i="2"/>
  <c r="CV103" i="2"/>
  <c r="CV102" i="2"/>
  <c r="CV101" i="2"/>
  <c r="CV91" i="2"/>
  <c r="CV90" i="2"/>
  <c r="CV89" i="2"/>
  <c r="CV88" i="2"/>
  <c r="CV87" i="2"/>
  <c r="CV92" i="2" s="1"/>
  <c r="CV70" i="2"/>
  <c r="CV69" i="2"/>
  <c r="CV68" i="2"/>
  <c r="CV67" i="2"/>
  <c r="CV66" i="2"/>
  <c r="CV63" i="2"/>
  <c r="CV62" i="2"/>
  <c r="CV61" i="2"/>
  <c r="CV60" i="2"/>
  <c r="CV59" i="2"/>
  <c r="CV56" i="2"/>
  <c r="CV55" i="2"/>
  <c r="CV54" i="2"/>
  <c r="CV53" i="2"/>
  <c r="CV52" i="2"/>
  <c r="CV49" i="2"/>
  <c r="CV48" i="2"/>
  <c r="CV47" i="2"/>
  <c r="CV46" i="2"/>
  <c r="CV45" i="2"/>
  <c r="CV42" i="2"/>
  <c r="CV41" i="2"/>
  <c r="CV40" i="2"/>
  <c r="CV39" i="2"/>
  <c r="CV38" i="2"/>
  <c r="CV35" i="2"/>
  <c r="CV34" i="2"/>
  <c r="CV33" i="2"/>
  <c r="CV32" i="2"/>
  <c r="CV31" i="2"/>
  <c r="CV28" i="2"/>
  <c r="CV27" i="2"/>
  <c r="CV26" i="2"/>
  <c r="CV25" i="2"/>
  <c r="CV24" i="2"/>
  <c r="CV21" i="2"/>
  <c r="CV20" i="2"/>
  <c r="CV19" i="2"/>
  <c r="CV18" i="2"/>
  <c r="CV17" i="2"/>
  <c r="CV13" i="2"/>
  <c r="CV10" i="2"/>
  <c r="CU147" i="2"/>
  <c r="CU146" i="2"/>
  <c r="CU145" i="2"/>
  <c r="CU144" i="2"/>
  <c r="CU143" i="2"/>
  <c r="CU140" i="2"/>
  <c r="CU139" i="2"/>
  <c r="CU138" i="2"/>
  <c r="CU137" i="2"/>
  <c r="CU136" i="2"/>
  <c r="CU133" i="2"/>
  <c r="CU132" i="2"/>
  <c r="CU131" i="2"/>
  <c r="CU130" i="2"/>
  <c r="CU129" i="2"/>
  <c r="CU126" i="2"/>
  <c r="CU125" i="2"/>
  <c r="CU124" i="2"/>
  <c r="CU123" i="2"/>
  <c r="CU122" i="2"/>
  <c r="CU112" i="2"/>
  <c r="CU111" i="2"/>
  <c r="CU110" i="2"/>
  <c r="CU109" i="2"/>
  <c r="CU108" i="2"/>
  <c r="CU105" i="2"/>
  <c r="CU104" i="2"/>
  <c r="CU103" i="2"/>
  <c r="CU102" i="2"/>
  <c r="CU101" i="2"/>
  <c r="CU91" i="2"/>
  <c r="CU90" i="2"/>
  <c r="CU89" i="2"/>
  <c r="CU88" i="2"/>
  <c r="CU87" i="2"/>
  <c r="CU84" i="2"/>
  <c r="CU83" i="2"/>
  <c r="CU80" i="2"/>
  <c r="CU75" i="2"/>
  <c r="CU74" i="2"/>
  <c r="CU73" i="2"/>
  <c r="CU70" i="2"/>
  <c r="CU69" i="2"/>
  <c r="CU68" i="2"/>
  <c r="CU67" i="2"/>
  <c r="CU66" i="2"/>
  <c r="CU63" i="2"/>
  <c r="CU62" i="2"/>
  <c r="CU61" i="2"/>
  <c r="CU60" i="2"/>
  <c r="CU59" i="2"/>
  <c r="CU56" i="2"/>
  <c r="CU55" i="2"/>
  <c r="CU54" i="2"/>
  <c r="CU53" i="2"/>
  <c r="CU52" i="2"/>
  <c r="CU49" i="2"/>
  <c r="CU48" i="2"/>
  <c r="CU47" i="2"/>
  <c r="CU46" i="2"/>
  <c r="CU45" i="2"/>
  <c r="CU42" i="2"/>
  <c r="CU41" i="2"/>
  <c r="CU40" i="2"/>
  <c r="CU39" i="2"/>
  <c r="CU38" i="2"/>
  <c r="CU35" i="2"/>
  <c r="CU34" i="2"/>
  <c r="CU33" i="2"/>
  <c r="CU32" i="2"/>
  <c r="CU31" i="2"/>
  <c r="CU28" i="2"/>
  <c r="CU27" i="2"/>
  <c r="CU26" i="2"/>
  <c r="CU25" i="2"/>
  <c r="CU24" i="2"/>
  <c r="CU21" i="2"/>
  <c r="CU20" i="2"/>
  <c r="CU19" i="2"/>
  <c r="CU18" i="2"/>
  <c r="CU17" i="2"/>
  <c r="CV84" i="2"/>
  <c r="CV83" i="2"/>
  <c r="CV82" i="2"/>
  <c r="CV81" i="2"/>
  <c r="CV80" i="2"/>
  <c r="CV77" i="2"/>
  <c r="CV76" i="2"/>
  <c r="CV75" i="2"/>
  <c r="CV74" i="2"/>
  <c r="CV73" i="2"/>
  <c r="CV14" i="2"/>
  <c r="CV12" i="2"/>
  <c r="CV11" i="2"/>
  <c r="CU82" i="2"/>
  <c r="CU81" i="2"/>
  <c r="CU77" i="2"/>
  <c r="CU76" i="2"/>
  <c r="DJ99" i="2" l="1"/>
  <c r="DK99" i="2"/>
  <c r="DL94" i="2"/>
  <c r="DL99" i="2" s="1"/>
  <c r="CV141" i="2"/>
  <c r="DK115" i="2"/>
  <c r="DK120" i="2" s="1"/>
  <c r="DH120" i="2"/>
  <c r="DJ115" i="2"/>
  <c r="DJ120" i="2" s="1"/>
  <c r="DA97" i="2"/>
  <c r="DD115" i="2"/>
  <c r="DI115" i="2"/>
  <c r="DI120" i="2" s="1"/>
  <c r="DH99" i="2"/>
  <c r="DI99" i="2"/>
  <c r="DE85" i="2"/>
  <c r="DG94" i="2"/>
  <c r="DG99" i="2" s="1"/>
  <c r="DA115" i="2"/>
  <c r="DF99" i="2"/>
  <c r="DB95" i="2"/>
  <c r="DE116" i="2"/>
  <c r="DE95" i="2"/>
  <c r="DB115" i="2"/>
  <c r="DC85" i="2"/>
  <c r="DE117" i="2"/>
  <c r="DE96" i="2"/>
  <c r="DD119" i="2"/>
  <c r="DD98" i="2"/>
  <c r="DA85" i="2"/>
  <c r="DD85" i="2"/>
  <c r="DD116" i="2"/>
  <c r="DD95" i="2"/>
  <c r="DB85" i="2"/>
  <c r="DC118" i="2"/>
  <c r="DC97" i="2"/>
  <c r="DC117" i="2"/>
  <c r="DC96" i="2"/>
  <c r="DC115" i="2"/>
  <c r="DC119" i="2"/>
  <c r="DC98" i="2"/>
  <c r="DB117" i="2"/>
  <c r="DB96" i="2"/>
  <c r="DB118" i="2"/>
  <c r="DB97" i="2"/>
  <c r="DB119" i="2"/>
  <c r="DB98" i="2"/>
  <c r="DA116" i="2"/>
  <c r="DA95" i="2"/>
  <c r="DA119" i="2"/>
  <c r="DA98" i="2"/>
  <c r="DA117" i="2"/>
  <c r="DA96" i="2"/>
  <c r="CW22" i="2"/>
  <c r="CW57" i="2"/>
  <c r="CW141" i="2"/>
  <c r="CW106" i="2"/>
  <c r="CW113" i="2"/>
  <c r="CU36" i="2"/>
  <c r="CU134" i="2"/>
  <c r="CV148" i="2"/>
  <c r="CW148" i="2"/>
  <c r="CV85" i="2"/>
  <c r="CU71" i="2"/>
  <c r="CV64" i="2"/>
  <c r="CV127" i="2"/>
  <c r="CW127" i="2"/>
  <c r="CV22" i="2"/>
  <c r="CV57" i="2"/>
  <c r="CW78" i="2"/>
  <c r="CV36" i="2"/>
  <c r="CU92" i="2"/>
  <c r="CU22" i="2"/>
  <c r="CW29" i="2"/>
  <c r="CW43" i="2"/>
  <c r="CW64" i="2"/>
  <c r="CV78" i="2"/>
  <c r="CW85" i="2"/>
  <c r="CW15" i="2"/>
  <c r="CU50" i="2"/>
  <c r="CU141" i="2"/>
  <c r="CV29" i="2"/>
  <c r="CV71" i="2"/>
  <c r="CW36" i="2"/>
  <c r="CU85" i="2"/>
  <c r="CV15" i="2"/>
  <c r="CU148" i="2"/>
  <c r="CV50" i="2"/>
  <c r="CU64" i="2"/>
  <c r="CU127" i="2"/>
  <c r="CV113" i="2"/>
  <c r="CV134" i="2"/>
  <c r="CW50" i="2"/>
  <c r="CW71" i="2"/>
  <c r="CW92" i="2"/>
  <c r="CU78" i="2"/>
  <c r="CU29" i="2"/>
  <c r="CU57" i="2"/>
  <c r="CU113" i="2"/>
  <c r="CW134" i="2"/>
  <c r="CU43" i="2"/>
  <c r="CV43" i="2"/>
  <c r="CU106" i="2"/>
  <c r="CV106" i="2"/>
  <c r="CU14" i="2"/>
  <c r="CU13" i="2"/>
  <c r="CU12" i="2"/>
  <c r="CU11" i="2"/>
  <c r="CU10" i="2"/>
  <c r="DL115" i="2" l="1"/>
  <c r="DL120" i="2" s="1"/>
  <c r="DE99" i="2"/>
  <c r="DG115" i="2"/>
  <c r="DG120" i="2" s="1"/>
  <c r="DD99" i="2"/>
  <c r="DF115" i="2"/>
  <c r="DF120" i="2" s="1"/>
  <c r="DE115" i="2"/>
  <c r="DE120" i="2" s="1"/>
  <c r="DD120" i="2"/>
  <c r="DB120" i="2"/>
  <c r="DC99" i="2"/>
  <c r="DC120" i="2"/>
  <c r="DB99" i="2"/>
  <c r="DA120" i="2"/>
  <c r="DA99" i="2"/>
  <c r="CU15" i="2"/>
  <c r="CT59" i="2"/>
  <c r="CT60" i="2"/>
  <c r="CT61" i="2"/>
  <c r="CT62" i="2"/>
  <c r="CT63" i="2"/>
  <c r="CT66" i="2"/>
  <c r="CT67" i="2"/>
  <c r="CT68" i="2"/>
  <c r="CT69" i="2"/>
  <c r="CT70" i="2"/>
  <c r="CT80" i="2"/>
  <c r="CT81" i="2"/>
  <c r="CT87" i="2"/>
  <c r="CT88" i="2"/>
  <c r="CT89" i="2"/>
  <c r="CT90" i="2"/>
  <c r="CT91" i="2"/>
  <c r="CT101" i="2"/>
  <c r="CT102" i="2"/>
  <c r="CT103" i="2"/>
  <c r="CT104" i="2"/>
  <c r="CT105" i="2"/>
  <c r="CT108" i="2"/>
  <c r="CT109" i="2"/>
  <c r="CT110" i="2"/>
  <c r="CT111" i="2"/>
  <c r="CT112" i="2"/>
  <c r="CT122" i="2"/>
  <c r="CT123" i="2"/>
  <c r="CT124" i="2"/>
  <c r="CT125" i="2"/>
  <c r="CT126" i="2"/>
  <c r="CT129" i="2"/>
  <c r="CT130" i="2"/>
  <c r="CT131" i="2"/>
  <c r="CT132" i="2"/>
  <c r="CT133" i="2"/>
  <c r="CT136" i="2"/>
  <c r="CT137" i="2"/>
  <c r="CT138" i="2"/>
  <c r="CT139" i="2"/>
  <c r="CT140" i="2"/>
  <c r="CT143" i="2"/>
  <c r="CT144" i="2"/>
  <c r="CT145" i="2"/>
  <c r="CT146" i="2"/>
  <c r="CT147" i="2"/>
  <c r="CT52" i="2"/>
  <c r="CT53" i="2"/>
  <c r="CT54" i="2"/>
  <c r="CT55" i="2"/>
  <c r="CT56" i="2"/>
  <c r="CT45" i="2"/>
  <c r="CT46" i="2"/>
  <c r="CT47" i="2"/>
  <c r="CT48" i="2"/>
  <c r="CT49" i="2"/>
  <c r="CT38" i="2"/>
  <c r="CT39" i="2"/>
  <c r="CT40" i="2"/>
  <c r="CT41" i="2"/>
  <c r="CT42" i="2"/>
  <c r="CT31" i="2"/>
  <c r="CT32" i="2"/>
  <c r="CT33" i="2"/>
  <c r="CT34" i="2"/>
  <c r="CT35" i="2"/>
  <c r="CT24" i="2"/>
  <c r="CT25" i="2"/>
  <c r="CT26" i="2"/>
  <c r="CT27" i="2"/>
  <c r="CT28" i="2"/>
  <c r="CT17" i="2"/>
  <c r="CT18" i="2"/>
  <c r="CT19" i="2"/>
  <c r="CT20" i="2"/>
  <c r="CT21" i="2"/>
  <c r="CT12" i="2"/>
  <c r="CT13" i="2"/>
  <c r="CT84" i="2"/>
  <c r="CT83" i="2"/>
  <c r="CT82" i="2"/>
  <c r="CT77" i="2"/>
  <c r="CT76" i="2"/>
  <c r="CT75" i="2"/>
  <c r="CT74" i="2"/>
  <c r="CT73" i="2"/>
  <c r="CT14" i="2"/>
  <c r="CT11" i="2"/>
  <c r="CT10" i="2"/>
  <c r="CS11" i="2"/>
  <c r="CS12" i="2"/>
  <c r="CS17" i="2"/>
  <c r="CS18" i="2"/>
  <c r="CS19" i="2"/>
  <c r="CS20" i="2"/>
  <c r="CS21" i="2"/>
  <c r="CS24" i="2"/>
  <c r="CS25" i="2"/>
  <c r="CS26" i="2"/>
  <c r="CS27" i="2"/>
  <c r="CS28" i="2"/>
  <c r="CS31" i="2"/>
  <c r="CS32" i="2"/>
  <c r="CS33" i="2"/>
  <c r="CS34" i="2"/>
  <c r="CS35" i="2"/>
  <c r="CS38" i="2"/>
  <c r="CS39" i="2"/>
  <c r="CS40" i="2"/>
  <c r="CS41" i="2"/>
  <c r="CS42" i="2"/>
  <c r="CS45" i="2"/>
  <c r="CS46" i="2"/>
  <c r="CS47" i="2"/>
  <c r="CS48" i="2"/>
  <c r="CS49" i="2"/>
  <c r="CS52" i="2"/>
  <c r="CS53" i="2"/>
  <c r="CS54" i="2"/>
  <c r="CS55" i="2"/>
  <c r="CS56" i="2"/>
  <c r="CS59" i="2"/>
  <c r="CS60" i="2"/>
  <c r="CS61" i="2"/>
  <c r="CS62" i="2"/>
  <c r="CS63" i="2"/>
  <c r="CS66" i="2"/>
  <c r="CS67" i="2"/>
  <c r="CS68" i="2"/>
  <c r="CS69" i="2"/>
  <c r="CS70" i="2"/>
  <c r="CS73" i="2"/>
  <c r="CS76" i="2"/>
  <c r="CS83" i="2"/>
  <c r="CS87" i="2"/>
  <c r="CS88" i="2"/>
  <c r="CS89" i="2"/>
  <c r="CS90" i="2"/>
  <c r="CS91" i="2"/>
  <c r="CS101" i="2"/>
  <c r="CS102" i="2"/>
  <c r="CS103" i="2"/>
  <c r="CS104" i="2"/>
  <c r="CS105" i="2"/>
  <c r="CS108" i="2"/>
  <c r="CS109" i="2"/>
  <c r="CS110" i="2"/>
  <c r="CS111" i="2"/>
  <c r="CS112" i="2"/>
  <c r="CS122" i="2"/>
  <c r="CS123" i="2"/>
  <c r="CS124" i="2"/>
  <c r="CS125" i="2"/>
  <c r="CS126" i="2"/>
  <c r="CS129" i="2"/>
  <c r="CS130" i="2"/>
  <c r="CS131" i="2"/>
  <c r="CS132" i="2"/>
  <c r="CS133" i="2"/>
  <c r="CS136" i="2"/>
  <c r="CS137" i="2"/>
  <c r="CS138" i="2"/>
  <c r="CS139" i="2"/>
  <c r="CS140" i="2"/>
  <c r="CS143" i="2"/>
  <c r="CS144" i="2"/>
  <c r="CS145" i="2"/>
  <c r="CS146" i="2"/>
  <c r="CS147" i="2"/>
  <c r="CS84" i="2"/>
  <c r="CS82" i="2"/>
  <c r="CS81" i="2"/>
  <c r="CS80" i="2"/>
  <c r="CS77" i="2"/>
  <c r="CS75" i="2"/>
  <c r="CS74" i="2"/>
  <c r="CS14" i="2"/>
  <c r="CS13" i="2"/>
  <c r="CS10" i="2"/>
  <c r="CR17" i="2"/>
  <c r="CR18" i="2"/>
  <c r="CR19" i="2"/>
  <c r="CR20" i="2"/>
  <c r="CR21" i="2"/>
  <c r="CR24" i="2"/>
  <c r="CR25" i="2"/>
  <c r="CR26" i="2"/>
  <c r="CR27" i="2"/>
  <c r="CR28" i="2"/>
  <c r="CR31" i="2"/>
  <c r="CR32" i="2"/>
  <c r="CR33" i="2"/>
  <c r="CR34" i="2"/>
  <c r="CR35" i="2"/>
  <c r="CR38" i="2"/>
  <c r="CR39" i="2"/>
  <c r="CR40" i="2"/>
  <c r="CR41" i="2"/>
  <c r="CR42" i="2"/>
  <c r="CR45" i="2"/>
  <c r="CR46" i="2"/>
  <c r="CR47" i="2"/>
  <c r="CR48" i="2"/>
  <c r="CR49" i="2"/>
  <c r="CR52" i="2"/>
  <c r="CR53" i="2"/>
  <c r="CR54" i="2"/>
  <c r="CR55" i="2"/>
  <c r="CR56" i="2"/>
  <c r="CR59" i="2"/>
  <c r="CR60" i="2"/>
  <c r="CR61" i="2"/>
  <c r="CR62" i="2"/>
  <c r="CR63" i="2"/>
  <c r="CR66" i="2"/>
  <c r="CR67" i="2"/>
  <c r="CR68" i="2"/>
  <c r="CR69" i="2"/>
  <c r="CR70" i="2"/>
  <c r="CR74" i="2"/>
  <c r="CR75" i="2"/>
  <c r="CR82" i="2"/>
  <c r="CR84" i="2"/>
  <c r="CR87" i="2"/>
  <c r="CR88" i="2"/>
  <c r="CR89" i="2"/>
  <c r="CR90" i="2"/>
  <c r="CR91" i="2"/>
  <c r="CR101" i="2"/>
  <c r="CR102" i="2"/>
  <c r="CR103" i="2"/>
  <c r="CR104" i="2"/>
  <c r="CR105" i="2"/>
  <c r="CR108" i="2"/>
  <c r="CR109" i="2"/>
  <c r="CR110" i="2"/>
  <c r="CR111" i="2"/>
  <c r="CR112" i="2"/>
  <c r="CR122" i="2"/>
  <c r="CR123" i="2"/>
  <c r="CR124" i="2"/>
  <c r="CR125" i="2"/>
  <c r="CR126" i="2"/>
  <c r="CR129" i="2"/>
  <c r="CR130" i="2"/>
  <c r="CR131" i="2"/>
  <c r="CR132" i="2"/>
  <c r="CR133" i="2"/>
  <c r="CR136" i="2"/>
  <c r="CR137" i="2"/>
  <c r="CR138" i="2"/>
  <c r="CR139" i="2"/>
  <c r="CR140" i="2"/>
  <c r="CR143" i="2"/>
  <c r="CR144" i="2"/>
  <c r="CR145" i="2"/>
  <c r="CR146" i="2"/>
  <c r="CR147" i="2"/>
  <c r="CR83" i="2"/>
  <c r="CR81" i="2"/>
  <c r="CR80" i="2"/>
  <c r="CR77" i="2"/>
  <c r="CR76" i="2"/>
  <c r="CR73" i="2"/>
  <c r="CT85" i="2" l="1"/>
  <c r="CR78" i="2"/>
  <c r="CS148" i="2"/>
  <c r="CR64" i="2"/>
  <c r="CS64" i="2"/>
  <c r="CS78" i="2"/>
  <c r="CT78" i="2"/>
  <c r="CT113" i="2"/>
  <c r="CT64" i="2"/>
  <c r="CR113" i="2"/>
  <c r="CS29" i="2"/>
  <c r="CR92" i="2"/>
  <c r="CS92" i="2"/>
  <c r="CS36" i="2"/>
  <c r="CS15" i="2"/>
  <c r="CR85" i="2"/>
  <c r="CS85" i="2"/>
  <c r="CS113" i="2"/>
  <c r="CT148" i="2"/>
  <c r="CR57" i="2"/>
  <c r="CR127" i="2"/>
  <c r="CR22" i="2"/>
  <c r="CS57" i="2"/>
  <c r="CR43" i="2"/>
  <c r="CS127" i="2"/>
  <c r="CS22" i="2"/>
  <c r="CT141" i="2"/>
  <c r="CT92" i="2"/>
  <c r="CT134" i="2"/>
  <c r="CS43" i="2"/>
  <c r="CR29" i="2"/>
  <c r="CS134" i="2"/>
  <c r="CR148" i="2"/>
  <c r="CR50" i="2"/>
  <c r="CR36" i="2"/>
  <c r="CS50" i="2"/>
  <c r="CT127" i="2"/>
  <c r="CS71" i="2"/>
  <c r="CT71" i="2"/>
  <c r="CR71" i="2"/>
  <c r="CT106" i="2"/>
  <c r="CR106" i="2"/>
  <c r="CS106" i="2"/>
  <c r="CS141" i="2"/>
  <c r="CR141" i="2"/>
  <c r="CR134" i="2"/>
  <c r="CR14" i="2"/>
  <c r="CR13" i="2"/>
  <c r="CR12" i="2"/>
  <c r="CR11" i="2"/>
  <c r="CR10" i="2"/>
  <c r="CR15" i="2" l="1"/>
  <c r="CQ18" i="2"/>
  <c r="CQ19" i="2"/>
  <c r="CQ20" i="2"/>
  <c r="CQ21" i="2"/>
  <c r="CQ24" i="2"/>
  <c r="CQ25" i="2"/>
  <c r="CQ26" i="2"/>
  <c r="CQ27" i="2"/>
  <c r="CQ28" i="2"/>
  <c r="CQ31" i="2"/>
  <c r="CQ32" i="2"/>
  <c r="CQ33" i="2"/>
  <c r="CQ34" i="2"/>
  <c r="CQ35" i="2"/>
  <c r="CQ38" i="2"/>
  <c r="CQ39" i="2"/>
  <c r="CQ40" i="2"/>
  <c r="CQ41" i="2"/>
  <c r="CQ42" i="2"/>
  <c r="CQ45" i="2"/>
  <c r="CQ46" i="2"/>
  <c r="CQ47" i="2"/>
  <c r="CQ48" i="2"/>
  <c r="CQ49" i="2"/>
  <c r="CQ52" i="2"/>
  <c r="CQ53" i="2"/>
  <c r="CQ54" i="2"/>
  <c r="CQ55" i="2"/>
  <c r="CQ56" i="2"/>
  <c r="CQ59" i="2"/>
  <c r="CQ60" i="2"/>
  <c r="CQ61" i="2"/>
  <c r="CQ62" i="2"/>
  <c r="CQ63" i="2"/>
  <c r="CQ66" i="2"/>
  <c r="CQ67" i="2"/>
  <c r="CQ68" i="2"/>
  <c r="CQ69" i="2"/>
  <c r="CQ70" i="2"/>
  <c r="CQ84" i="2"/>
  <c r="CQ87" i="2"/>
  <c r="CQ88" i="2"/>
  <c r="CQ89" i="2"/>
  <c r="CQ90" i="2"/>
  <c r="CQ91" i="2"/>
  <c r="CQ101" i="2"/>
  <c r="CQ102" i="2"/>
  <c r="CQ103" i="2"/>
  <c r="CQ104" i="2"/>
  <c r="CQ105" i="2"/>
  <c r="CQ108" i="2"/>
  <c r="CQ109" i="2"/>
  <c r="CQ110" i="2"/>
  <c r="CQ111" i="2"/>
  <c r="CQ112" i="2"/>
  <c r="CQ122" i="2"/>
  <c r="CQ123" i="2"/>
  <c r="CQ124" i="2"/>
  <c r="CQ125" i="2"/>
  <c r="CQ126" i="2"/>
  <c r="CQ129" i="2"/>
  <c r="CQ130" i="2"/>
  <c r="CQ131" i="2"/>
  <c r="CQ132" i="2"/>
  <c r="CQ133" i="2"/>
  <c r="CQ136" i="2"/>
  <c r="CQ137" i="2"/>
  <c r="CQ138" i="2"/>
  <c r="CQ139" i="2"/>
  <c r="CQ140" i="2"/>
  <c r="CQ143" i="2"/>
  <c r="CQ144" i="2"/>
  <c r="CQ145" i="2"/>
  <c r="CQ146" i="2"/>
  <c r="CQ147" i="2"/>
  <c r="CQ12" i="2"/>
  <c r="CQ13" i="2"/>
  <c r="CQ83" i="2"/>
  <c r="CQ82" i="2"/>
  <c r="CQ81" i="2"/>
  <c r="CQ80" i="2"/>
  <c r="CQ77" i="2"/>
  <c r="CQ76" i="2"/>
  <c r="CQ75" i="2"/>
  <c r="CQ74" i="2"/>
  <c r="CQ73" i="2"/>
  <c r="CQ14" i="2"/>
  <c r="CQ11" i="2"/>
  <c r="CQ10" i="2"/>
  <c r="CQ43" i="2" l="1"/>
  <c r="CQ50" i="2"/>
  <c r="CQ127" i="2"/>
  <c r="CQ85" i="2"/>
  <c r="CQ78" i="2"/>
  <c r="CQ64" i="2"/>
  <c r="CQ71" i="2"/>
  <c r="CQ57" i="2"/>
  <c r="CQ113" i="2"/>
  <c r="CQ92" i="2"/>
  <c r="CQ36" i="2"/>
  <c r="CQ22" i="2"/>
  <c r="CQ29" i="2"/>
  <c r="CQ106" i="2"/>
  <c r="CQ148" i="2"/>
  <c r="CQ141" i="2"/>
  <c r="CQ134" i="2"/>
  <c r="CP31" i="2"/>
  <c r="CP32" i="2"/>
  <c r="CP33" i="2"/>
  <c r="CP34" i="2"/>
  <c r="CP35" i="2"/>
  <c r="CP38" i="2"/>
  <c r="CP39" i="2"/>
  <c r="CP40" i="2"/>
  <c r="CP41" i="2"/>
  <c r="CP42" i="2"/>
  <c r="CP45" i="2"/>
  <c r="CP46" i="2"/>
  <c r="CP47" i="2"/>
  <c r="CP48" i="2"/>
  <c r="CP49" i="2"/>
  <c r="CP52" i="2"/>
  <c r="CP53" i="2"/>
  <c r="CP54" i="2"/>
  <c r="CP55" i="2"/>
  <c r="CP56" i="2"/>
  <c r="CP59" i="2"/>
  <c r="CP60" i="2"/>
  <c r="CP61" i="2"/>
  <c r="CP62" i="2"/>
  <c r="CP63" i="2"/>
  <c r="CP66" i="2"/>
  <c r="CP67" i="2"/>
  <c r="CP68" i="2"/>
  <c r="CP69" i="2"/>
  <c r="CP70" i="2"/>
  <c r="CP87" i="2"/>
  <c r="CP88" i="2"/>
  <c r="CP89" i="2"/>
  <c r="CP90" i="2"/>
  <c r="CP91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37" i="2"/>
  <c r="CP138" i="2"/>
  <c r="CP139" i="2"/>
  <c r="CP140" i="2"/>
  <c r="CP143" i="2"/>
  <c r="CP144" i="2"/>
  <c r="CP145" i="2"/>
  <c r="CP146" i="2"/>
  <c r="CP147" i="2"/>
  <c r="CO147" i="2"/>
  <c r="CO146" i="2"/>
  <c r="CO145" i="2"/>
  <c r="CO144" i="2"/>
  <c r="CO143" i="2"/>
  <c r="CO136" i="2"/>
  <c r="CP24" i="2"/>
  <c r="CP25" i="2"/>
  <c r="CP26" i="2"/>
  <c r="CP27" i="2"/>
  <c r="CP28" i="2"/>
  <c r="CP18" i="2"/>
  <c r="CP19" i="2"/>
  <c r="CP20" i="2"/>
  <c r="CP21" i="2"/>
  <c r="CP10" i="2"/>
  <c r="CP11" i="2"/>
  <c r="CP14" i="2"/>
  <c r="CP84" i="2"/>
  <c r="CP83" i="2"/>
  <c r="CP82" i="2"/>
  <c r="CP81" i="2"/>
  <c r="CP80" i="2"/>
  <c r="CP77" i="2"/>
  <c r="CP76" i="2"/>
  <c r="CP75" i="2"/>
  <c r="CP74" i="2"/>
  <c r="CP73" i="2"/>
  <c r="CP13" i="2"/>
  <c r="CP12" i="2"/>
  <c r="CP57" i="2" l="1"/>
  <c r="CP64" i="2"/>
  <c r="CP36" i="2"/>
  <c r="CP113" i="2"/>
  <c r="CP85" i="2"/>
  <c r="CP78" i="2"/>
  <c r="CP92" i="2"/>
  <c r="CP43" i="2"/>
  <c r="CP127" i="2"/>
  <c r="CP71" i="2"/>
  <c r="CP50" i="2"/>
  <c r="CP148" i="2"/>
  <c r="CO148" i="2"/>
  <c r="CP141" i="2"/>
  <c r="CP134" i="2"/>
  <c r="CP106" i="2"/>
  <c r="CO140" i="2" l="1"/>
  <c r="CO139" i="2"/>
  <c r="CO138" i="2"/>
  <c r="CO137" i="2"/>
  <c r="CO133" i="2"/>
  <c r="CO132" i="2"/>
  <c r="CO131" i="2"/>
  <c r="CO130" i="2"/>
  <c r="CO129" i="2"/>
  <c r="CO126" i="2"/>
  <c r="CO125" i="2"/>
  <c r="CO124" i="2"/>
  <c r="CO123" i="2"/>
  <c r="CO122" i="2"/>
  <c r="CO112" i="2"/>
  <c r="CO111" i="2"/>
  <c r="CO110" i="2"/>
  <c r="CO109" i="2"/>
  <c r="CO108" i="2"/>
  <c r="CO105" i="2"/>
  <c r="CO104" i="2"/>
  <c r="CO103" i="2"/>
  <c r="CO102" i="2"/>
  <c r="CO101" i="2"/>
  <c r="CO91" i="2"/>
  <c r="CO90" i="2"/>
  <c r="CO89" i="2"/>
  <c r="CO88" i="2"/>
  <c r="CO87" i="2"/>
  <c r="CO84" i="2"/>
  <c r="CO83" i="2"/>
  <c r="CO82" i="2"/>
  <c r="CO81" i="2"/>
  <c r="CO80" i="2"/>
  <c r="CO77" i="2"/>
  <c r="CO76" i="2"/>
  <c r="CO75" i="2"/>
  <c r="CO74" i="2"/>
  <c r="CO73" i="2"/>
  <c r="CO70" i="2"/>
  <c r="CO69" i="2"/>
  <c r="CO68" i="2"/>
  <c r="CO67" i="2"/>
  <c r="CO66" i="2"/>
  <c r="CO63" i="2"/>
  <c r="CO62" i="2"/>
  <c r="CO61" i="2"/>
  <c r="CO60" i="2"/>
  <c r="CO59" i="2"/>
  <c r="CO56" i="2"/>
  <c r="CO55" i="2"/>
  <c r="CO54" i="2"/>
  <c r="CO53" i="2"/>
  <c r="CT57" i="2"/>
  <c r="CO52" i="2"/>
  <c r="CO49" i="2"/>
  <c r="CO48" i="2"/>
  <c r="CO47" i="2"/>
  <c r="CO46" i="2"/>
  <c r="CT50" i="2"/>
  <c r="CO45" i="2"/>
  <c r="CO42" i="2"/>
  <c r="CO41" i="2"/>
  <c r="CO40" i="2"/>
  <c r="CO39" i="2"/>
  <c r="CT43" i="2"/>
  <c r="CO38" i="2"/>
  <c r="CO35" i="2"/>
  <c r="CO34" i="2"/>
  <c r="CO33" i="2"/>
  <c r="CO32" i="2"/>
  <c r="CT36" i="2"/>
  <c r="CO31" i="2"/>
  <c r="CO28" i="2"/>
  <c r="CO27" i="2"/>
  <c r="CO26" i="2"/>
  <c r="CO25" i="2"/>
  <c r="CT29" i="2"/>
  <c r="CP29" i="2"/>
  <c r="CO24" i="2"/>
  <c r="CO21" i="2"/>
  <c r="CO20" i="2"/>
  <c r="CO19" i="2"/>
  <c r="CO18" i="2"/>
  <c r="CT22" i="2"/>
  <c r="CP22" i="2"/>
  <c r="CO14" i="2"/>
  <c r="CO13" i="2"/>
  <c r="CO12" i="2"/>
  <c r="CO11" i="2"/>
  <c r="CT15" i="2"/>
  <c r="CQ15" i="2"/>
  <c r="CP15" i="2"/>
  <c r="CO10" i="2"/>
  <c r="CP98" i="2" l="1"/>
  <c r="CP97" i="2"/>
  <c r="CO127" i="2"/>
  <c r="CP96" i="2"/>
  <c r="CO92" i="2"/>
  <c r="CP95" i="2"/>
  <c r="CP94" i="2"/>
  <c r="CO134" i="2"/>
  <c r="CO141" i="2"/>
  <c r="CO113" i="2"/>
  <c r="CO106" i="2"/>
  <c r="CO71" i="2"/>
  <c r="CO64" i="2"/>
  <c r="CO57" i="2"/>
  <c r="CO50" i="2"/>
  <c r="CO43" i="2"/>
  <c r="CO36" i="2"/>
  <c r="CO29" i="2"/>
  <c r="CO85" i="2"/>
  <c r="CO78" i="2"/>
  <c r="CO15" i="2"/>
  <c r="CM10" i="2"/>
  <c r="CN10" i="2"/>
  <c r="CM11" i="2"/>
  <c r="CN11" i="2"/>
  <c r="CM12" i="2"/>
  <c r="CN12" i="2"/>
  <c r="CM13" i="2"/>
  <c r="CN13" i="2"/>
  <c r="CM14" i="2"/>
  <c r="CN14" i="2"/>
  <c r="CM18" i="2"/>
  <c r="CN18" i="2"/>
  <c r="CM19" i="2"/>
  <c r="CN19" i="2"/>
  <c r="CM20" i="2"/>
  <c r="CN20" i="2"/>
  <c r="CM21" i="2"/>
  <c r="CM22" i="2" s="1"/>
  <c r="CN21" i="2"/>
  <c r="CM24" i="2"/>
  <c r="CN24" i="2"/>
  <c r="CM25" i="2"/>
  <c r="CN25" i="2"/>
  <c r="CM26" i="2"/>
  <c r="CN26" i="2"/>
  <c r="CM27" i="2"/>
  <c r="CN27" i="2"/>
  <c r="CM28" i="2"/>
  <c r="CN28" i="2"/>
  <c r="CM31" i="2"/>
  <c r="CN31" i="2"/>
  <c r="CM32" i="2"/>
  <c r="CN32" i="2"/>
  <c r="CM33" i="2"/>
  <c r="CN33" i="2"/>
  <c r="CM34" i="2"/>
  <c r="CN34" i="2"/>
  <c r="CM35" i="2"/>
  <c r="CN35" i="2"/>
  <c r="CM38" i="2"/>
  <c r="CN38" i="2"/>
  <c r="CM39" i="2"/>
  <c r="CM43" i="2" s="1"/>
  <c r="CN39" i="2"/>
  <c r="CM40" i="2"/>
  <c r="CN40" i="2"/>
  <c r="CM41" i="2"/>
  <c r="CN41" i="2"/>
  <c r="CM42" i="2"/>
  <c r="CN42" i="2"/>
  <c r="CM45" i="2"/>
  <c r="CN45" i="2"/>
  <c r="CM46" i="2"/>
  <c r="CN46" i="2"/>
  <c r="CM47" i="2"/>
  <c r="CN47" i="2"/>
  <c r="CM48" i="2"/>
  <c r="CN48" i="2"/>
  <c r="CM49" i="2"/>
  <c r="CN49" i="2"/>
  <c r="CM52" i="2"/>
  <c r="CN52" i="2"/>
  <c r="CM53" i="2"/>
  <c r="CN53" i="2"/>
  <c r="CM54" i="2"/>
  <c r="CN54" i="2"/>
  <c r="CM55" i="2"/>
  <c r="CN55" i="2"/>
  <c r="CM56" i="2"/>
  <c r="CN56" i="2"/>
  <c r="CM59" i="2"/>
  <c r="CN59" i="2"/>
  <c r="CM60" i="2"/>
  <c r="CN60" i="2"/>
  <c r="CM61" i="2"/>
  <c r="CN61" i="2"/>
  <c r="CM62" i="2"/>
  <c r="CN62" i="2"/>
  <c r="CM63" i="2"/>
  <c r="CN63" i="2"/>
  <c r="CM66" i="2"/>
  <c r="CN66" i="2"/>
  <c r="CM67" i="2"/>
  <c r="CN67" i="2"/>
  <c r="CM68" i="2"/>
  <c r="CN68" i="2"/>
  <c r="CM69" i="2"/>
  <c r="CN69" i="2"/>
  <c r="CM70" i="2"/>
  <c r="CN70" i="2"/>
  <c r="CM73" i="2"/>
  <c r="CN73" i="2"/>
  <c r="CM74" i="2"/>
  <c r="CN74" i="2"/>
  <c r="CM75" i="2"/>
  <c r="CN75" i="2"/>
  <c r="CM76" i="2"/>
  <c r="CN76" i="2"/>
  <c r="CM77" i="2"/>
  <c r="CN77" i="2"/>
  <c r="CM80" i="2"/>
  <c r="CN80" i="2"/>
  <c r="CM81" i="2"/>
  <c r="CN81" i="2"/>
  <c r="CM82" i="2"/>
  <c r="CN82" i="2"/>
  <c r="CM83" i="2"/>
  <c r="CN83" i="2"/>
  <c r="CM84" i="2"/>
  <c r="CN84" i="2"/>
  <c r="CM87" i="2"/>
  <c r="CN87" i="2"/>
  <c r="CM88" i="2"/>
  <c r="CN88" i="2"/>
  <c r="CM89" i="2"/>
  <c r="CN89" i="2"/>
  <c r="CM90" i="2"/>
  <c r="CN90" i="2"/>
  <c r="CM91" i="2"/>
  <c r="CN91" i="2"/>
  <c r="CM101" i="2"/>
  <c r="CN101" i="2"/>
  <c r="CM102" i="2"/>
  <c r="CN102" i="2"/>
  <c r="CM103" i="2"/>
  <c r="CN103" i="2"/>
  <c r="CM104" i="2"/>
  <c r="CN104" i="2"/>
  <c r="CM105" i="2"/>
  <c r="CN105" i="2"/>
  <c r="CM108" i="2"/>
  <c r="CN108" i="2"/>
  <c r="CM109" i="2"/>
  <c r="CN109" i="2"/>
  <c r="CM110" i="2"/>
  <c r="CN110" i="2"/>
  <c r="CM111" i="2"/>
  <c r="CN111" i="2"/>
  <c r="CM112" i="2"/>
  <c r="CN112" i="2"/>
  <c r="CM122" i="2"/>
  <c r="CN122" i="2"/>
  <c r="CM123" i="2"/>
  <c r="CN123" i="2"/>
  <c r="CM124" i="2"/>
  <c r="CN124" i="2"/>
  <c r="CM125" i="2"/>
  <c r="CM127" i="2" s="1"/>
  <c r="CN125" i="2"/>
  <c r="CM126" i="2"/>
  <c r="CN126" i="2"/>
  <c r="CM129" i="2"/>
  <c r="CN129" i="2"/>
  <c r="CM130" i="2"/>
  <c r="CN130" i="2"/>
  <c r="CM131" i="2"/>
  <c r="CN131" i="2"/>
  <c r="CM132" i="2"/>
  <c r="CN132" i="2"/>
  <c r="CM133" i="2"/>
  <c r="CN133" i="2"/>
  <c r="CM136" i="2"/>
  <c r="CN136" i="2"/>
  <c r="CM137" i="2"/>
  <c r="CN137" i="2"/>
  <c r="CM138" i="2"/>
  <c r="CN138" i="2"/>
  <c r="CM139" i="2"/>
  <c r="CN139" i="2"/>
  <c r="CM140" i="2"/>
  <c r="CN140" i="2"/>
  <c r="CM71" i="2" l="1"/>
  <c r="CN22" i="2"/>
  <c r="CM113" i="2"/>
  <c r="CM57" i="2"/>
  <c r="CN134" i="2"/>
  <c r="CN106" i="2"/>
  <c r="CM92" i="2"/>
  <c r="CM85" i="2"/>
  <c r="CN64" i="2"/>
  <c r="CM50" i="2"/>
  <c r="CN43" i="2"/>
  <c r="CN85" i="2"/>
  <c r="CM15" i="2"/>
  <c r="CN36" i="2"/>
  <c r="CN78" i="2"/>
  <c r="CM64" i="2"/>
  <c r="CN57" i="2"/>
  <c r="CM36" i="2"/>
  <c r="CN92" i="2"/>
  <c r="CM141" i="2"/>
  <c r="CN113" i="2"/>
  <c r="CN50" i="2"/>
  <c r="CM29" i="2"/>
  <c r="CM134" i="2"/>
  <c r="CM78" i="2"/>
  <c r="CN71" i="2"/>
  <c r="CN29" i="2"/>
  <c r="CN15" i="2"/>
  <c r="CN127" i="2"/>
  <c r="CN141" i="2"/>
  <c r="CP99" i="2"/>
  <c r="CM106" i="2"/>
  <c r="AJ106" i="2"/>
  <c r="AI148" i="2" l="1"/>
  <c r="AI141" i="2"/>
  <c r="AI134" i="2"/>
  <c r="AI127" i="2"/>
  <c r="AI113" i="2"/>
  <c r="AI106" i="2"/>
  <c r="AI92" i="2"/>
  <c r="AI98" i="2"/>
  <c r="AI97" i="2"/>
  <c r="AI96" i="2"/>
  <c r="AI95" i="2"/>
  <c r="AI71" i="2"/>
  <c r="AI64" i="2"/>
  <c r="AI57" i="2"/>
  <c r="AI50" i="2"/>
  <c r="AI43" i="2"/>
  <c r="AI36" i="2"/>
  <c r="AI29" i="2"/>
  <c r="AI22" i="2"/>
  <c r="AI119" i="2" l="1"/>
  <c r="CY119" i="2" s="1"/>
  <c r="CY98" i="2"/>
  <c r="AI116" i="2"/>
  <c r="CY116" i="2" s="1"/>
  <c r="CY95" i="2"/>
  <c r="AI117" i="2"/>
  <c r="CY117" i="2" s="1"/>
  <c r="CY96" i="2"/>
  <c r="AI118" i="2"/>
  <c r="CY118" i="2" s="1"/>
  <c r="CY97" i="2"/>
  <c r="AI15" i="2"/>
  <c r="AI78" i="2"/>
  <c r="AI85" i="2" l="1"/>
  <c r="AI94" i="2"/>
  <c r="CY94" i="2" s="1"/>
  <c r="CY99" i="2" s="1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CZ98" i="2" l="1"/>
  <c r="AJ119" i="2"/>
  <c r="CZ119" i="2" s="1"/>
  <c r="CZ94" i="2"/>
  <c r="AJ115" i="2"/>
  <c r="CZ115" i="2" s="1"/>
  <c r="CZ95" i="2"/>
  <c r="AJ116" i="2"/>
  <c r="CZ116" i="2" s="1"/>
  <c r="CZ96" i="2"/>
  <c r="AJ117" i="2"/>
  <c r="CZ117" i="2" s="1"/>
  <c r="CZ97" i="2"/>
  <c r="AJ118" i="2"/>
  <c r="CZ118" i="2" s="1"/>
  <c r="AI99" i="2"/>
  <c r="AI115" i="2"/>
  <c r="AJ99" i="2"/>
  <c r="CL140" i="2"/>
  <c r="CL139" i="2"/>
  <c r="CL138" i="2"/>
  <c r="CL137" i="2"/>
  <c r="CL136" i="2"/>
  <c r="CL133" i="2"/>
  <c r="CL132" i="2"/>
  <c r="CL131" i="2"/>
  <c r="CL130" i="2"/>
  <c r="CL129" i="2"/>
  <c r="CL126" i="2"/>
  <c r="CL125" i="2"/>
  <c r="CL124" i="2"/>
  <c r="CL123" i="2"/>
  <c r="CL122" i="2"/>
  <c r="CL112" i="2"/>
  <c r="CL111" i="2"/>
  <c r="CL110" i="2"/>
  <c r="CL109" i="2"/>
  <c r="CL108" i="2"/>
  <c r="CL105" i="2"/>
  <c r="CL104" i="2"/>
  <c r="CL103" i="2"/>
  <c r="CL102" i="2"/>
  <c r="CL101" i="2"/>
  <c r="CL91" i="2"/>
  <c r="CL90" i="2"/>
  <c r="CL89" i="2"/>
  <c r="CL88" i="2"/>
  <c r="CL87" i="2"/>
  <c r="CL84" i="2"/>
  <c r="CL83" i="2"/>
  <c r="CL82" i="2"/>
  <c r="CL81" i="2"/>
  <c r="CL80" i="2"/>
  <c r="CL77" i="2"/>
  <c r="CL76" i="2"/>
  <c r="CL75" i="2"/>
  <c r="CL74" i="2"/>
  <c r="CL73" i="2"/>
  <c r="CL70" i="2"/>
  <c r="CL69" i="2"/>
  <c r="CL68" i="2"/>
  <c r="CL67" i="2"/>
  <c r="CL66" i="2"/>
  <c r="CL63" i="2"/>
  <c r="CL62" i="2"/>
  <c r="CL61" i="2"/>
  <c r="CL60" i="2"/>
  <c r="CL59" i="2"/>
  <c r="CL56" i="2"/>
  <c r="CL55" i="2"/>
  <c r="CL54" i="2"/>
  <c r="CL53" i="2"/>
  <c r="CL52" i="2"/>
  <c r="CL49" i="2"/>
  <c r="CL48" i="2"/>
  <c r="CL47" i="2"/>
  <c r="CL46" i="2"/>
  <c r="CL45" i="2"/>
  <c r="CL42" i="2"/>
  <c r="CL41" i="2"/>
  <c r="CL40" i="2"/>
  <c r="CL39" i="2"/>
  <c r="CL38" i="2"/>
  <c r="CL35" i="2"/>
  <c r="CL34" i="2"/>
  <c r="CL33" i="2"/>
  <c r="CL32" i="2"/>
  <c r="CL31" i="2"/>
  <c r="CL28" i="2"/>
  <c r="CL27" i="2"/>
  <c r="CL26" i="2"/>
  <c r="CL25" i="2"/>
  <c r="CL24" i="2"/>
  <c r="CL21" i="2"/>
  <c r="CL20" i="2"/>
  <c r="CL19" i="2"/>
  <c r="CL18" i="2"/>
  <c r="CL14" i="2"/>
  <c r="CL13" i="2"/>
  <c r="CL12" i="2"/>
  <c r="CL11" i="2"/>
  <c r="CL10" i="2"/>
  <c r="AH148" i="2"/>
  <c r="AH141" i="2"/>
  <c r="AH134" i="2"/>
  <c r="AH127" i="2"/>
  <c r="AH113" i="2"/>
  <c r="AH106" i="2"/>
  <c r="AH98" i="2"/>
  <c r="AH97" i="2"/>
  <c r="AH96" i="2"/>
  <c r="AH95" i="2"/>
  <c r="AH94" i="2"/>
  <c r="CX94" i="2" s="1"/>
  <c r="AH92" i="2"/>
  <c r="AH85" i="2"/>
  <c r="AH78" i="2"/>
  <c r="AH71" i="2"/>
  <c r="AH64" i="2"/>
  <c r="AH57" i="2"/>
  <c r="AH50" i="2"/>
  <c r="AH43" i="2"/>
  <c r="AH36" i="2"/>
  <c r="AH29" i="2"/>
  <c r="AH22" i="2"/>
  <c r="AH15" i="2"/>
  <c r="CZ99" i="2" l="1"/>
  <c r="AH118" i="2"/>
  <c r="CX97" i="2"/>
  <c r="AH116" i="2"/>
  <c r="CX95" i="2"/>
  <c r="AI120" i="2"/>
  <c r="CY115" i="2"/>
  <c r="CY120" i="2" s="1"/>
  <c r="CZ120" i="2"/>
  <c r="AH117" i="2"/>
  <c r="CX96" i="2"/>
  <c r="AH119" i="2"/>
  <c r="CX98" i="2"/>
  <c r="CL141" i="2"/>
  <c r="AJ120" i="2"/>
  <c r="CL36" i="2"/>
  <c r="CL64" i="2"/>
  <c r="CL92" i="2"/>
  <c r="CL43" i="2"/>
  <c r="CL71" i="2"/>
  <c r="CL106" i="2"/>
  <c r="CL22" i="2"/>
  <c r="CL50" i="2"/>
  <c r="CL113" i="2"/>
  <c r="CL29" i="2"/>
  <c r="CL57" i="2"/>
  <c r="CL85" i="2"/>
  <c r="CL127" i="2"/>
  <c r="CL134" i="2"/>
  <c r="CL78" i="2"/>
  <c r="CL15" i="2"/>
  <c r="AH99" i="2"/>
  <c r="AH115" i="2"/>
  <c r="CX115" i="2" s="1"/>
  <c r="CK140" i="2"/>
  <c r="CK139" i="2"/>
  <c r="CK138" i="2"/>
  <c r="CK137" i="2"/>
  <c r="CK136" i="2"/>
  <c r="CK133" i="2"/>
  <c r="CK132" i="2"/>
  <c r="CK131" i="2"/>
  <c r="CK130" i="2"/>
  <c r="CK129" i="2"/>
  <c r="CK126" i="2"/>
  <c r="CK125" i="2"/>
  <c r="CK124" i="2"/>
  <c r="CK123" i="2"/>
  <c r="CK122" i="2"/>
  <c r="CK112" i="2"/>
  <c r="CK111" i="2"/>
  <c r="CK110" i="2"/>
  <c r="CK109" i="2"/>
  <c r="CK108" i="2"/>
  <c r="CK105" i="2"/>
  <c r="CK104" i="2"/>
  <c r="CK103" i="2"/>
  <c r="CK102" i="2"/>
  <c r="CK101" i="2"/>
  <c r="CK91" i="2"/>
  <c r="CK90" i="2"/>
  <c r="CK89" i="2"/>
  <c r="CK88" i="2"/>
  <c r="CK87" i="2"/>
  <c r="CK84" i="2"/>
  <c r="CK83" i="2"/>
  <c r="CK82" i="2"/>
  <c r="CK81" i="2"/>
  <c r="CK80" i="2"/>
  <c r="CK77" i="2"/>
  <c r="CK76" i="2"/>
  <c r="CK75" i="2"/>
  <c r="CK74" i="2"/>
  <c r="CK73" i="2"/>
  <c r="CK70" i="2"/>
  <c r="CK69" i="2"/>
  <c r="CK68" i="2"/>
  <c r="CK67" i="2"/>
  <c r="CK66" i="2"/>
  <c r="CK63" i="2"/>
  <c r="CK62" i="2"/>
  <c r="CK61" i="2"/>
  <c r="CK60" i="2"/>
  <c r="CK59" i="2"/>
  <c r="CK56" i="2"/>
  <c r="CK55" i="2"/>
  <c r="CK54" i="2"/>
  <c r="CK53" i="2"/>
  <c r="CK52" i="2"/>
  <c r="CK49" i="2"/>
  <c r="CK48" i="2"/>
  <c r="CK47" i="2"/>
  <c r="CK46" i="2"/>
  <c r="CK45" i="2"/>
  <c r="CK42" i="2"/>
  <c r="CK41" i="2"/>
  <c r="CK40" i="2"/>
  <c r="CK39" i="2"/>
  <c r="CK38" i="2"/>
  <c r="CK35" i="2"/>
  <c r="CK34" i="2"/>
  <c r="CK33" i="2"/>
  <c r="CK32" i="2"/>
  <c r="CK31" i="2"/>
  <c r="CK28" i="2"/>
  <c r="CK27" i="2"/>
  <c r="CK26" i="2"/>
  <c r="CK25" i="2"/>
  <c r="CK24" i="2"/>
  <c r="CK21" i="2"/>
  <c r="CK20" i="2"/>
  <c r="CK19" i="2"/>
  <c r="CK18" i="2"/>
  <c r="CK14" i="2"/>
  <c r="CK13" i="2"/>
  <c r="CK12" i="2"/>
  <c r="CK11" i="2"/>
  <c r="CK10" i="2"/>
  <c r="AG148" i="2"/>
  <c r="AG141" i="2"/>
  <c r="AG134" i="2"/>
  <c r="AG127" i="2"/>
  <c r="AG113" i="2"/>
  <c r="AG106" i="2"/>
  <c r="AG98" i="2"/>
  <c r="AG97" i="2"/>
  <c r="AG96" i="2"/>
  <c r="AG95" i="2"/>
  <c r="AG94" i="2"/>
  <c r="CW94" i="2" s="1"/>
  <c r="AG92" i="2"/>
  <c r="AG85" i="2"/>
  <c r="AG78" i="2"/>
  <c r="AG71" i="2"/>
  <c r="AG64" i="2"/>
  <c r="AG57" i="2"/>
  <c r="AG50" i="2"/>
  <c r="AG43" i="2"/>
  <c r="AG36" i="2"/>
  <c r="AG29" i="2"/>
  <c r="AG22" i="2"/>
  <c r="AG15" i="2"/>
  <c r="CX99" i="2" l="1"/>
  <c r="AG117" i="2"/>
  <c r="CW117" i="2" s="1"/>
  <c r="CW96" i="2"/>
  <c r="AG119" i="2"/>
  <c r="CW119" i="2" s="1"/>
  <c r="CW98" i="2"/>
  <c r="CX116" i="2"/>
  <c r="AG116" i="2"/>
  <c r="CW116" i="2" s="1"/>
  <c r="CW95" i="2"/>
  <c r="CX119" i="2"/>
  <c r="AG118" i="2"/>
  <c r="CW118" i="2" s="1"/>
  <c r="CW97" i="2"/>
  <c r="CX117" i="2"/>
  <c r="CX118" i="2"/>
  <c r="AH120" i="2"/>
  <c r="CK113" i="2"/>
  <c r="CK127" i="2"/>
  <c r="CK36" i="2"/>
  <c r="CK64" i="2"/>
  <c r="CK92" i="2"/>
  <c r="CK85" i="2"/>
  <c r="AG99" i="2"/>
  <c r="CK78" i="2"/>
  <c r="CK15" i="2"/>
  <c r="CK141" i="2"/>
  <c r="CK134" i="2"/>
  <c r="CK106" i="2"/>
  <c r="CK71" i="2"/>
  <c r="CK57" i="2"/>
  <c r="CK50" i="2"/>
  <c r="CK43" i="2"/>
  <c r="CK29" i="2"/>
  <c r="CK22" i="2"/>
  <c r="AG115" i="2"/>
  <c r="CW115" i="2" s="1"/>
  <c r="AF148" i="2"/>
  <c r="CJ140" i="2"/>
  <c r="CJ139" i="2"/>
  <c r="CJ138" i="2"/>
  <c r="CJ137" i="2"/>
  <c r="CJ136" i="2"/>
  <c r="CJ133" i="2"/>
  <c r="CJ132" i="2"/>
  <c r="CJ131" i="2"/>
  <c r="CJ130" i="2"/>
  <c r="CJ129" i="2"/>
  <c r="CJ126" i="2"/>
  <c r="CJ125" i="2"/>
  <c r="CJ124" i="2"/>
  <c r="CJ123" i="2"/>
  <c r="CJ122" i="2"/>
  <c r="CJ112" i="2"/>
  <c r="CJ111" i="2"/>
  <c r="CJ110" i="2"/>
  <c r="CJ109" i="2"/>
  <c r="CJ108" i="2"/>
  <c r="CJ105" i="2"/>
  <c r="CJ104" i="2"/>
  <c r="CJ103" i="2"/>
  <c r="CJ102" i="2"/>
  <c r="CJ101" i="2"/>
  <c r="CJ91" i="2"/>
  <c r="CJ90" i="2"/>
  <c r="CJ89" i="2"/>
  <c r="CJ88" i="2"/>
  <c r="CJ87" i="2"/>
  <c r="CJ70" i="2"/>
  <c r="CJ69" i="2"/>
  <c r="CJ68" i="2"/>
  <c r="CJ67" i="2"/>
  <c r="CJ66" i="2"/>
  <c r="CJ63" i="2"/>
  <c r="CJ62" i="2"/>
  <c r="CJ61" i="2"/>
  <c r="CJ60" i="2"/>
  <c r="CJ59" i="2"/>
  <c r="CJ56" i="2"/>
  <c r="CJ55" i="2"/>
  <c r="CJ54" i="2"/>
  <c r="CJ53" i="2"/>
  <c r="CJ52" i="2"/>
  <c r="CJ49" i="2"/>
  <c r="CJ48" i="2"/>
  <c r="CJ47" i="2"/>
  <c r="CJ46" i="2"/>
  <c r="CJ45" i="2"/>
  <c r="CJ42" i="2"/>
  <c r="CJ41" i="2"/>
  <c r="CJ40" i="2"/>
  <c r="CJ39" i="2"/>
  <c r="CJ38" i="2"/>
  <c r="CJ35" i="2"/>
  <c r="CJ34" i="2"/>
  <c r="CJ33" i="2"/>
  <c r="CJ32" i="2"/>
  <c r="CJ31" i="2"/>
  <c r="CJ28" i="2"/>
  <c r="CJ27" i="2"/>
  <c r="CJ26" i="2"/>
  <c r="CJ25" i="2"/>
  <c r="CJ24" i="2"/>
  <c r="CJ21" i="2"/>
  <c r="CJ20" i="2"/>
  <c r="CJ19" i="2"/>
  <c r="CJ18" i="2"/>
  <c r="AE148" i="2"/>
  <c r="AD148" i="2"/>
  <c r="AC148" i="2"/>
  <c r="AB148" i="2"/>
  <c r="CX120" i="2" l="1"/>
  <c r="CW99" i="2"/>
  <c r="CW120" i="2"/>
  <c r="CJ127" i="2"/>
  <c r="CJ43" i="2"/>
  <c r="CJ71" i="2"/>
  <c r="AG120" i="2"/>
  <c r="CJ57" i="2"/>
  <c r="CJ106" i="2"/>
  <c r="CJ36" i="2"/>
  <c r="CJ64" i="2"/>
  <c r="CJ22" i="2"/>
  <c r="CJ50" i="2"/>
  <c r="CJ92" i="2"/>
  <c r="CJ113" i="2"/>
  <c r="CJ29" i="2"/>
  <c r="CJ141" i="2"/>
  <c r="CJ134" i="2"/>
  <c r="CJ84" i="2"/>
  <c r="CJ83" i="2"/>
  <c r="CJ82" i="2"/>
  <c r="CJ81" i="2"/>
  <c r="CJ80" i="2"/>
  <c r="CJ77" i="2"/>
  <c r="CJ76" i="2"/>
  <c r="CJ75" i="2"/>
  <c r="CJ74" i="2"/>
  <c r="CJ73" i="2"/>
  <c r="AE94" i="2"/>
  <c r="AF94" i="2"/>
  <c r="AE95" i="2"/>
  <c r="AF95" i="2"/>
  <c r="AE96" i="2"/>
  <c r="AF96" i="2"/>
  <c r="AE97" i="2"/>
  <c r="AF97" i="2"/>
  <c r="AE98" i="2"/>
  <c r="AF98" i="2"/>
  <c r="CJ14" i="2"/>
  <c r="CJ13" i="2"/>
  <c r="CJ12" i="2"/>
  <c r="CJ11" i="2"/>
  <c r="CJ10" i="2"/>
  <c r="AE117" i="2" l="1"/>
  <c r="CU117" i="2" s="1"/>
  <c r="CU96" i="2"/>
  <c r="AE118" i="2"/>
  <c r="CU118" i="2" s="1"/>
  <c r="CU97" i="2"/>
  <c r="AE116" i="2"/>
  <c r="CU116" i="2" s="1"/>
  <c r="CU95" i="2"/>
  <c r="AF117" i="2"/>
  <c r="CV117" i="2" s="1"/>
  <c r="CV96" i="2"/>
  <c r="AF115" i="2"/>
  <c r="CV115" i="2" s="1"/>
  <c r="CV94" i="2"/>
  <c r="AF116" i="2"/>
  <c r="CV116" i="2" s="1"/>
  <c r="CV95" i="2"/>
  <c r="AE115" i="2"/>
  <c r="CU115" i="2" s="1"/>
  <c r="CU120" i="2" s="1"/>
  <c r="CU94" i="2"/>
  <c r="CU99" i="2" s="1"/>
  <c r="AF119" i="2"/>
  <c r="CV119" i="2" s="1"/>
  <c r="CV98" i="2"/>
  <c r="AE119" i="2"/>
  <c r="CU119" i="2" s="1"/>
  <c r="CU98" i="2"/>
  <c r="AF118" i="2"/>
  <c r="CV118" i="2" s="1"/>
  <c r="CV97" i="2"/>
  <c r="CJ15" i="2"/>
  <c r="CJ85" i="2"/>
  <c r="CJ78" i="2"/>
  <c r="AE141" i="2"/>
  <c r="AE134" i="2"/>
  <c r="AE127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AE120" i="2" l="1"/>
  <c r="CV99" i="2"/>
  <c r="CV120" i="2"/>
  <c r="AF120" i="2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CI140" i="2"/>
  <c r="CI139" i="2"/>
  <c r="CI138" i="2"/>
  <c r="CI137" i="2"/>
  <c r="CI136" i="2"/>
  <c r="CI133" i="2"/>
  <c r="CI132" i="2"/>
  <c r="CI131" i="2"/>
  <c r="CI130" i="2"/>
  <c r="CI129" i="2"/>
  <c r="CI126" i="2"/>
  <c r="CI125" i="2"/>
  <c r="CI124" i="2"/>
  <c r="CI123" i="2"/>
  <c r="CI122" i="2"/>
  <c r="CI112" i="2"/>
  <c r="CI111" i="2"/>
  <c r="CI110" i="2"/>
  <c r="CI109" i="2"/>
  <c r="CI108" i="2"/>
  <c r="CI105" i="2"/>
  <c r="CI104" i="2"/>
  <c r="CI103" i="2"/>
  <c r="CI102" i="2"/>
  <c r="CI101" i="2"/>
  <c r="CI91" i="2"/>
  <c r="CI90" i="2"/>
  <c r="CI89" i="2"/>
  <c r="CI88" i="2"/>
  <c r="CI87" i="2"/>
  <c r="CI84" i="2"/>
  <c r="CI83" i="2"/>
  <c r="CI82" i="2"/>
  <c r="CI81" i="2"/>
  <c r="CI80" i="2"/>
  <c r="CI77" i="2"/>
  <c r="CI76" i="2"/>
  <c r="CI75" i="2"/>
  <c r="CI74" i="2"/>
  <c r="CI73" i="2"/>
  <c r="CI70" i="2"/>
  <c r="CI69" i="2"/>
  <c r="CI68" i="2"/>
  <c r="CI67" i="2"/>
  <c r="CI66" i="2"/>
  <c r="CI63" i="2"/>
  <c r="CI62" i="2"/>
  <c r="CI61" i="2"/>
  <c r="CI60" i="2"/>
  <c r="CI59" i="2"/>
  <c r="CI56" i="2"/>
  <c r="CI55" i="2"/>
  <c r="CI54" i="2"/>
  <c r="CI53" i="2"/>
  <c r="CI52" i="2"/>
  <c r="CI49" i="2"/>
  <c r="CI48" i="2"/>
  <c r="CI47" i="2"/>
  <c r="CI46" i="2"/>
  <c r="CI45" i="2"/>
  <c r="CI42" i="2"/>
  <c r="CI41" i="2"/>
  <c r="CI40" i="2"/>
  <c r="CI39" i="2"/>
  <c r="CI38" i="2"/>
  <c r="CI35" i="2"/>
  <c r="CI34" i="2"/>
  <c r="CI33" i="2"/>
  <c r="CI32" i="2"/>
  <c r="CI31" i="2"/>
  <c r="CI28" i="2"/>
  <c r="CI27" i="2"/>
  <c r="CI26" i="2"/>
  <c r="CI25" i="2"/>
  <c r="CI24" i="2"/>
  <c r="CI21" i="2"/>
  <c r="CI20" i="2"/>
  <c r="CI19" i="2"/>
  <c r="CI18" i="2"/>
  <c r="CI14" i="2"/>
  <c r="CI13" i="2"/>
  <c r="CI12" i="2"/>
  <c r="CI11" i="2"/>
  <c r="CI10" i="2"/>
  <c r="CI36" i="2" l="1"/>
  <c r="CI64" i="2"/>
  <c r="CI92" i="2"/>
  <c r="CI78" i="2"/>
  <c r="CI22" i="2"/>
  <c r="CI50" i="2"/>
  <c r="CI15" i="2"/>
  <c r="CI29" i="2"/>
  <c r="CI43" i="2"/>
  <c r="CI57" i="2"/>
  <c r="CI71" i="2"/>
  <c r="CI85" i="2"/>
  <c r="CI113" i="2"/>
  <c r="CI127" i="2"/>
  <c r="CI141" i="2"/>
  <c r="CI134" i="2"/>
  <c r="CI106" i="2"/>
  <c r="CH10" i="2"/>
  <c r="CH11" i="2"/>
  <c r="CH12" i="2"/>
  <c r="CH13" i="2"/>
  <c r="CH14" i="2"/>
  <c r="CH18" i="2"/>
  <c r="CH19" i="2"/>
  <c r="CH20" i="2"/>
  <c r="CH21" i="2"/>
  <c r="CH24" i="2"/>
  <c r="CH25" i="2"/>
  <c r="CH26" i="2"/>
  <c r="CH27" i="2"/>
  <c r="CH28" i="2"/>
  <c r="CH31" i="2"/>
  <c r="CH32" i="2"/>
  <c r="CH33" i="2"/>
  <c r="CH34" i="2"/>
  <c r="CH35" i="2"/>
  <c r="CH38" i="2"/>
  <c r="CH39" i="2"/>
  <c r="CH40" i="2"/>
  <c r="CH41" i="2"/>
  <c r="CH42" i="2"/>
  <c r="CH45" i="2"/>
  <c r="CH46" i="2"/>
  <c r="CH47" i="2"/>
  <c r="CH48" i="2"/>
  <c r="CH49" i="2"/>
  <c r="CH52" i="2"/>
  <c r="CH53" i="2"/>
  <c r="CH54" i="2"/>
  <c r="CH55" i="2"/>
  <c r="CH56" i="2"/>
  <c r="CH59" i="2"/>
  <c r="CH60" i="2"/>
  <c r="CH61" i="2"/>
  <c r="CH62" i="2"/>
  <c r="CH63" i="2"/>
  <c r="CH66" i="2"/>
  <c r="CH67" i="2"/>
  <c r="CH68" i="2"/>
  <c r="CH69" i="2"/>
  <c r="CH70" i="2"/>
  <c r="CH73" i="2"/>
  <c r="CH74" i="2"/>
  <c r="CH75" i="2"/>
  <c r="CH76" i="2"/>
  <c r="CH77" i="2"/>
  <c r="CH80" i="2"/>
  <c r="CH81" i="2"/>
  <c r="CH82" i="2"/>
  <c r="CH83" i="2"/>
  <c r="CH84" i="2"/>
  <c r="CH87" i="2"/>
  <c r="CH88" i="2"/>
  <c r="CH89" i="2"/>
  <c r="CH90" i="2"/>
  <c r="CH91" i="2"/>
  <c r="CH101" i="2"/>
  <c r="CH102" i="2"/>
  <c r="CH103" i="2"/>
  <c r="CH104" i="2"/>
  <c r="CH105" i="2"/>
  <c r="CH108" i="2"/>
  <c r="CH109" i="2"/>
  <c r="CH110" i="2"/>
  <c r="CH111" i="2"/>
  <c r="CH112" i="2"/>
  <c r="CH122" i="2"/>
  <c r="CH123" i="2"/>
  <c r="CH124" i="2"/>
  <c r="CH125" i="2"/>
  <c r="CH126" i="2"/>
  <c r="CH129" i="2"/>
  <c r="CH130" i="2"/>
  <c r="CH131" i="2"/>
  <c r="CH132" i="2"/>
  <c r="CH133" i="2"/>
  <c r="CH136" i="2"/>
  <c r="CH137" i="2"/>
  <c r="CH138" i="2"/>
  <c r="CH139" i="2"/>
  <c r="CH140" i="2"/>
  <c r="AD106" i="2"/>
  <c r="AD141" i="2"/>
  <c r="AD127" i="2"/>
  <c r="AD113" i="2"/>
  <c r="CH106" i="2" l="1"/>
  <c r="CH134" i="2"/>
  <c r="CH92" i="2"/>
  <c r="CH78" i="2"/>
  <c r="CH141" i="2"/>
  <c r="CH127" i="2"/>
  <c r="CH113" i="2"/>
  <c r="CH85" i="2"/>
  <c r="CH71" i="2"/>
  <c r="CH64" i="2"/>
  <c r="CH57" i="2"/>
  <c r="CH50" i="2"/>
  <c r="CH43" i="2"/>
  <c r="CH36" i="2"/>
  <c r="CH29" i="2"/>
  <c r="CH22" i="2"/>
  <c r="CH15" i="2"/>
  <c r="AD134" i="2"/>
  <c r="AD98" i="2"/>
  <c r="AD97" i="2"/>
  <c r="AD95" i="2"/>
  <c r="AD94" i="2"/>
  <c r="AD92" i="2"/>
  <c r="AD96" i="2"/>
  <c r="AD85" i="2"/>
  <c r="AD78" i="2"/>
  <c r="AD71" i="2"/>
  <c r="AD64" i="2"/>
  <c r="AD57" i="2"/>
  <c r="AD50" i="2"/>
  <c r="AD43" i="2"/>
  <c r="AD36" i="2"/>
  <c r="AD29" i="2"/>
  <c r="AD22" i="2"/>
  <c r="AD15" i="2"/>
  <c r="AD117" i="2" l="1"/>
  <c r="CT117" i="2" s="1"/>
  <c r="CT96" i="2"/>
  <c r="AD118" i="2"/>
  <c r="CT118" i="2" s="1"/>
  <c r="CT97" i="2"/>
  <c r="AD115" i="2"/>
  <c r="CT115" i="2" s="1"/>
  <c r="CT94" i="2"/>
  <c r="AD119" i="2"/>
  <c r="CT119" i="2" s="1"/>
  <c r="CT98" i="2"/>
  <c r="AD116" i="2"/>
  <c r="CT116" i="2" s="1"/>
  <c r="CT95" i="2"/>
  <c r="AD99" i="2"/>
  <c r="CT120" i="2" l="1"/>
  <c r="AD120" i="2"/>
  <c r="CT99" i="2"/>
  <c r="AF141" i="2"/>
  <c r="AF134" i="2"/>
  <c r="AF127" i="2"/>
  <c r="AF113" i="2"/>
  <c r="AF106" i="2"/>
  <c r="AC134" i="2" l="1"/>
  <c r="CG140" i="2" l="1"/>
  <c r="CG139" i="2"/>
  <c r="CG138" i="2"/>
  <c r="CG137" i="2"/>
  <c r="CG136" i="2"/>
  <c r="CG133" i="2"/>
  <c r="CG132" i="2"/>
  <c r="CG131" i="2"/>
  <c r="CG130" i="2"/>
  <c r="CG129" i="2"/>
  <c r="CG126" i="2"/>
  <c r="CG125" i="2"/>
  <c r="CG124" i="2"/>
  <c r="CG123" i="2"/>
  <c r="CG122" i="2"/>
  <c r="CG112" i="2"/>
  <c r="CG111" i="2"/>
  <c r="CG110" i="2"/>
  <c r="CG109" i="2"/>
  <c r="CG108" i="2"/>
  <c r="CG105" i="2"/>
  <c r="CG104" i="2"/>
  <c r="CG103" i="2"/>
  <c r="CG102" i="2"/>
  <c r="CG101" i="2"/>
  <c r="CG91" i="2"/>
  <c r="CG90" i="2"/>
  <c r="CG89" i="2"/>
  <c r="CG88" i="2"/>
  <c r="CG87" i="2"/>
  <c r="CG84" i="2"/>
  <c r="CG83" i="2"/>
  <c r="CG82" i="2"/>
  <c r="CG81" i="2"/>
  <c r="CG80" i="2"/>
  <c r="CG77" i="2"/>
  <c r="CG76" i="2"/>
  <c r="CG75" i="2"/>
  <c r="CG74" i="2"/>
  <c r="CG73" i="2"/>
  <c r="CG70" i="2"/>
  <c r="CG69" i="2"/>
  <c r="CG68" i="2"/>
  <c r="CG67" i="2"/>
  <c r="CG66" i="2"/>
  <c r="CG63" i="2"/>
  <c r="CG62" i="2"/>
  <c r="CG61" i="2"/>
  <c r="CG60" i="2"/>
  <c r="CG59" i="2"/>
  <c r="CG56" i="2"/>
  <c r="CG55" i="2"/>
  <c r="CG54" i="2"/>
  <c r="CG53" i="2"/>
  <c r="CG52" i="2"/>
  <c r="CG49" i="2"/>
  <c r="CG48" i="2"/>
  <c r="CG47" i="2"/>
  <c r="CG46" i="2"/>
  <c r="CG45" i="2"/>
  <c r="CG42" i="2"/>
  <c r="CG41" i="2"/>
  <c r="CG40" i="2"/>
  <c r="CG39" i="2"/>
  <c r="CG38" i="2"/>
  <c r="CG35" i="2"/>
  <c r="CG34" i="2"/>
  <c r="CG33" i="2"/>
  <c r="CG32" i="2"/>
  <c r="CG31" i="2"/>
  <c r="CG28" i="2"/>
  <c r="CG27" i="2"/>
  <c r="CG26" i="2"/>
  <c r="CG25" i="2"/>
  <c r="CG24" i="2"/>
  <c r="CG21" i="2"/>
  <c r="CG20" i="2"/>
  <c r="CG19" i="2"/>
  <c r="CG18" i="2"/>
  <c r="CG14" i="2"/>
  <c r="CG13" i="2"/>
  <c r="CG12" i="2"/>
  <c r="CG11" i="2"/>
  <c r="CG10" i="2"/>
  <c r="CG22" i="2" l="1"/>
  <c r="CG50" i="2"/>
  <c r="CG29" i="2"/>
  <c r="CG36" i="2"/>
  <c r="CG92" i="2"/>
  <c r="CG57" i="2"/>
  <c r="CG43" i="2"/>
  <c r="CG64" i="2"/>
  <c r="CG71" i="2"/>
  <c r="CG113" i="2"/>
  <c r="CG127" i="2"/>
  <c r="CG141" i="2"/>
  <c r="CG85" i="2"/>
  <c r="CG78" i="2"/>
  <c r="CG15" i="2"/>
  <c r="CG106" i="2"/>
  <c r="CG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98" i="2"/>
  <c r="AB97" i="2"/>
  <c r="AB96" i="2"/>
  <c r="AB94" i="2"/>
  <c r="CR94" i="2" s="1"/>
  <c r="AB118" i="2" l="1"/>
  <c r="CR118" i="2" s="1"/>
  <c r="CR97" i="2"/>
  <c r="AB119" i="2"/>
  <c r="CR119" i="2" s="1"/>
  <c r="CR98" i="2"/>
  <c r="AB117" i="2"/>
  <c r="CR117" i="2" s="1"/>
  <c r="CR96" i="2"/>
  <c r="AB116" i="2"/>
  <c r="CR116" i="2" s="1"/>
  <c r="CR95" i="2"/>
  <c r="AB99" i="2"/>
  <c r="AB115" i="2"/>
  <c r="CF140" i="2"/>
  <c r="CF139" i="2"/>
  <c r="CF138" i="2"/>
  <c r="CF137" i="2"/>
  <c r="CF136" i="2"/>
  <c r="CF133" i="2"/>
  <c r="CF132" i="2"/>
  <c r="CF131" i="2"/>
  <c r="CF130" i="2"/>
  <c r="CF129" i="2"/>
  <c r="CF126" i="2"/>
  <c r="CF125" i="2"/>
  <c r="CF124" i="2"/>
  <c r="CF123" i="2"/>
  <c r="CF122" i="2"/>
  <c r="CF112" i="2"/>
  <c r="CF111" i="2"/>
  <c r="CF110" i="2"/>
  <c r="CF109" i="2"/>
  <c r="CF108" i="2"/>
  <c r="CF105" i="2"/>
  <c r="CF104" i="2"/>
  <c r="CF103" i="2"/>
  <c r="CF102" i="2"/>
  <c r="CF101" i="2"/>
  <c r="CF91" i="2"/>
  <c r="CF90" i="2"/>
  <c r="CF89" i="2"/>
  <c r="CF88" i="2"/>
  <c r="CF87" i="2"/>
  <c r="CF84" i="2"/>
  <c r="CF83" i="2"/>
  <c r="CF82" i="2"/>
  <c r="CF81" i="2"/>
  <c r="CF80" i="2"/>
  <c r="CF77" i="2"/>
  <c r="CF76" i="2"/>
  <c r="CF75" i="2"/>
  <c r="CF74" i="2"/>
  <c r="CF73" i="2"/>
  <c r="CF70" i="2"/>
  <c r="CF69" i="2"/>
  <c r="CF68" i="2"/>
  <c r="CF67" i="2"/>
  <c r="CF66" i="2"/>
  <c r="CF63" i="2"/>
  <c r="CF62" i="2"/>
  <c r="CF61" i="2"/>
  <c r="CF60" i="2"/>
  <c r="CF59" i="2"/>
  <c r="CF56" i="2"/>
  <c r="CF55" i="2"/>
  <c r="CF54" i="2"/>
  <c r="CF53" i="2"/>
  <c r="CF52" i="2"/>
  <c r="CF49" i="2"/>
  <c r="CF48" i="2"/>
  <c r="CF47" i="2"/>
  <c r="CF46" i="2"/>
  <c r="CF45" i="2"/>
  <c r="CF42" i="2"/>
  <c r="CF41" i="2"/>
  <c r="CF40" i="2"/>
  <c r="CF39" i="2"/>
  <c r="CF38" i="2"/>
  <c r="CF35" i="2"/>
  <c r="CF34" i="2"/>
  <c r="CF33" i="2"/>
  <c r="CF32" i="2"/>
  <c r="CF31" i="2"/>
  <c r="CF28" i="2"/>
  <c r="CF27" i="2"/>
  <c r="CF26" i="2"/>
  <c r="CF25" i="2"/>
  <c r="CF24" i="2"/>
  <c r="CF21" i="2"/>
  <c r="CF20" i="2"/>
  <c r="CF19" i="2"/>
  <c r="CF18" i="2"/>
  <c r="CF14" i="2"/>
  <c r="CF13" i="2"/>
  <c r="CF12" i="2"/>
  <c r="CF11" i="2"/>
  <c r="CF10" i="2"/>
  <c r="CR99" i="2" l="1"/>
  <c r="AB120" i="2"/>
  <c r="CR115" i="2"/>
  <c r="CR120" i="2" s="1"/>
  <c r="CF43" i="2"/>
  <c r="CF71" i="2"/>
  <c r="CF106" i="2"/>
  <c r="CF141" i="2"/>
  <c r="CF15" i="2"/>
  <c r="CF22" i="2"/>
  <c r="CF50" i="2"/>
  <c r="CF78" i="2"/>
  <c r="CF113" i="2"/>
  <c r="CF29" i="2"/>
  <c r="CF57" i="2"/>
  <c r="CF85" i="2"/>
  <c r="CF127" i="2"/>
  <c r="CF36" i="2"/>
  <c r="CF64" i="2"/>
  <c r="CF92" i="2"/>
  <c r="CF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CE140" i="2"/>
  <c r="CE139" i="2"/>
  <c r="CE138" i="2"/>
  <c r="CE137" i="2"/>
  <c r="CE136" i="2"/>
  <c r="CE133" i="2"/>
  <c r="CE132" i="2"/>
  <c r="CE131" i="2"/>
  <c r="CE130" i="2"/>
  <c r="CE129" i="2"/>
  <c r="CE126" i="2"/>
  <c r="CE125" i="2"/>
  <c r="CE124" i="2"/>
  <c r="CE123" i="2"/>
  <c r="CE122" i="2"/>
  <c r="CE112" i="2"/>
  <c r="CE111" i="2"/>
  <c r="CE110" i="2"/>
  <c r="CE109" i="2"/>
  <c r="CE108" i="2"/>
  <c r="CE105" i="2"/>
  <c r="CE104" i="2"/>
  <c r="CE103" i="2"/>
  <c r="CE102" i="2"/>
  <c r="CE101" i="2"/>
  <c r="CE91" i="2"/>
  <c r="CE90" i="2"/>
  <c r="CE89" i="2"/>
  <c r="CE88" i="2"/>
  <c r="CE87" i="2"/>
  <c r="CE84" i="2"/>
  <c r="CE83" i="2"/>
  <c r="CE82" i="2"/>
  <c r="CE81" i="2"/>
  <c r="CE80" i="2"/>
  <c r="CE77" i="2"/>
  <c r="CE76" i="2"/>
  <c r="CE75" i="2"/>
  <c r="CE74" i="2"/>
  <c r="CE73" i="2"/>
  <c r="CE70" i="2"/>
  <c r="CE69" i="2"/>
  <c r="CE68" i="2"/>
  <c r="CE67" i="2"/>
  <c r="CE66" i="2"/>
  <c r="CE63" i="2"/>
  <c r="CE62" i="2"/>
  <c r="CE61" i="2"/>
  <c r="CE60" i="2"/>
  <c r="CE59" i="2"/>
  <c r="CE56" i="2"/>
  <c r="CE55" i="2"/>
  <c r="CE54" i="2"/>
  <c r="CE53" i="2"/>
  <c r="CE52" i="2"/>
  <c r="CE49" i="2"/>
  <c r="CE48" i="2"/>
  <c r="CE47" i="2"/>
  <c r="CE46" i="2"/>
  <c r="CE45" i="2"/>
  <c r="CE42" i="2"/>
  <c r="CE41" i="2"/>
  <c r="CE40" i="2"/>
  <c r="CE39" i="2"/>
  <c r="CE38" i="2"/>
  <c r="CE35" i="2"/>
  <c r="CE34" i="2"/>
  <c r="CE33" i="2"/>
  <c r="CE32" i="2"/>
  <c r="CE31" i="2"/>
  <c r="CE28" i="2"/>
  <c r="CE27" i="2"/>
  <c r="CE26" i="2"/>
  <c r="CE25" i="2"/>
  <c r="CE24" i="2"/>
  <c r="CE21" i="2"/>
  <c r="CE20" i="2"/>
  <c r="CE19" i="2"/>
  <c r="CE18" i="2"/>
  <c r="CE14" i="2"/>
  <c r="CE13" i="2"/>
  <c r="CE12" i="2"/>
  <c r="CE11" i="2"/>
  <c r="CE10" i="2"/>
  <c r="AA94" i="2"/>
  <c r="AA95" i="2"/>
  <c r="CQ95" i="2" s="1"/>
  <c r="AA116" i="2"/>
  <c r="CQ116" i="2" s="1"/>
  <c r="AA96" i="2"/>
  <c r="AA97" i="2"/>
  <c r="CQ97" i="2" s="1"/>
  <c r="AA118" i="2"/>
  <c r="CQ118" i="2" s="1"/>
  <c r="AA98" i="2"/>
  <c r="AA92" i="2"/>
  <c r="AA15" i="2"/>
  <c r="Z115" i="2"/>
  <c r="CP115" i="2" s="1"/>
  <c r="Z116" i="2"/>
  <c r="CP116" i="2" s="1"/>
  <c r="Z117" i="2"/>
  <c r="CP117" i="2" s="1"/>
  <c r="Z118" i="2"/>
  <c r="CP118" i="2" s="1"/>
  <c r="Z119" i="2"/>
  <c r="CP119" i="2" s="1"/>
  <c r="Z15" i="2"/>
  <c r="Z92" i="2"/>
  <c r="CD140" i="2"/>
  <c r="CD139" i="2"/>
  <c r="CD138" i="2"/>
  <c r="CD137" i="2"/>
  <c r="CD136" i="2"/>
  <c r="CD133" i="2"/>
  <c r="CD132" i="2"/>
  <c r="CD131" i="2"/>
  <c r="CD130" i="2"/>
  <c r="CD129" i="2"/>
  <c r="CD126" i="2"/>
  <c r="CD125" i="2"/>
  <c r="CD124" i="2"/>
  <c r="CD123" i="2"/>
  <c r="CD122" i="2"/>
  <c r="CD112" i="2"/>
  <c r="CD111" i="2"/>
  <c r="CD110" i="2"/>
  <c r="CD109" i="2"/>
  <c r="CD108" i="2"/>
  <c r="CD105" i="2"/>
  <c r="CD104" i="2"/>
  <c r="CD103" i="2"/>
  <c r="CD102" i="2"/>
  <c r="CD101" i="2"/>
  <c r="CD91" i="2"/>
  <c r="CD90" i="2"/>
  <c r="CD89" i="2"/>
  <c r="CD88" i="2"/>
  <c r="CD87" i="2"/>
  <c r="CD84" i="2"/>
  <c r="CD83" i="2"/>
  <c r="CD82" i="2"/>
  <c r="CD81" i="2"/>
  <c r="CD80" i="2"/>
  <c r="CD77" i="2"/>
  <c r="CD76" i="2"/>
  <c r="CD75" i="2"/>
  <c r="CD74" i="2"/>
  <c r="CD73" i="2"/>
  <c r="CD70" i="2"/>
  <c r="CD69" i="2"/>
  <c r="CD68" i="2"/>
  <c r="CD67" i="2"/>
  <c r="CD66" i="2"/>
  <c r="CD63" i="2"/>
  <c r="CD62" i="2"/>
  <c r="CD61" i="2"/>
  <c r="CD60" i="2"/>
  <c r="CD59" i="2"/>
  <c r="CD56" i="2"/>
  <c r="CD55" i="2"/>
  <c r="CD54" i="2"/>
  <c r="CD53" i="2"/>
  <c r="CD52" i="2"/>
  <c r="CD49" i="2"/>
  <c r="CD48" i="2"/>
  <c r="CD47" i="2"/>
  <c r="CD46" i="2"/>
  <c r="CD45" i="2"/>
  <c r="CD42" i="2"/>
  <c r="CD41" i="2"/>
  <c r="CD40" i="2"/>
  <c r="CD39" i="2"/>
  <c r="CD38" i="2"/>
  <c r="CD35" i="2"/>
  <c r="CD34" i="2"/>
  <c r="CD33" i="2"/>
  <c r="CD32" i="2"/>
  <c r="CD31" i="2"/>
  <c r="CD28" i="2"/>
  <c r="CD27" i="2"/>
  <c r="CD26" i="2"/>
  <c r="CD25" i="2"/>
  <c r="CD24" i="2"/>
  <c r="CD21" i="2"/>
  <c r="CD20" i="2"/>
  <c r="CD19" i="2"/>
  <c r="CD18" i="2"/>
  <c r="CD14" i="2"/>
  <c r="CD13" i="2"/>
  <c r="CD12" i="2"/>
  <c r="CD11" i="2"/>
  <c r="CD10" i="2"/>
  <c r="AC141" i="2"/>
  <c r="AC127" i="2"/>
  <c r="AC113" i="2"/>
  <c r="AC106" i="2"/>
  <c r="AC98" i="2"/>
  <c r="AC97" i="2"/>
  <c r="AC96" i="2"/>
  <c r="AC95" i="2"/>
  <c r="AC94" i="2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96" i="2"/>
  <c r="CO96" i="2" s="1"/>
  <c r="Y95" i="2"/>
  <c r="Y92" i="2"/>
  <c r="Y98" i="2"/>
  <c r="Y94" i="2"/>
  <c r="Y78" i="2"/>
  <c r="Y71" i="2"/>
  <c r="Y64" i="2"/>
  <c r="Y57" i="2"/>
  <c r="Y50" i="2"/>
  <c r="Y43" i="2"/>
  <c r="Y36" i="2"/>
  <c r="Y29" i="2"/>
  <c r="Y22" i="2"/>
  <c r="CO22" i="2" s="1"/>
  <c r="Y15" i="2"/>
  <c r="Y85" i="2"/>
  <c r="CC10" i="2"/>
  <c r="CC11" i="2"/>
  <c r="CC12" i="2"/>
  <c r="CC13" i="2"/>
  <c r="CC14" i="2"/>
  <c r="CC18" i="2"/>
  <c r="CC19" i="2"/>
  <c r="CC20" i="2"/>
  <c r="CC21" i="2"/>
  <c r="CC24" i="2"/>
  <c r="CC25" i="2"/>
  <c r="CC26" i="2"/>
  <c r="CC27" i="2"/>
  <c r="CC28" i="2"/>
  <c r="CC31" i="2"/>
  <c r="CC32" i="2"/>
  <c r="CC33" i="2"/>
  <c r="CC34" i="2"/>
  <c r="CC35" i="2"/>
  <c r="CC38" i="2"/>
  <c r="CC39" i="2"/>
  <c r="CC40" i="2"/>
  <c r="CC41" i="2"/>
  <c r="CC42" i="2"/>
  <c r="CC45" i="2"/>
  <c r="CC46" i="2"/>
  <c r="CC47" i="2"/>
  <c r="CC48" i="2"/>
  <c r="CC49" i="2"/>
  <c r="CC52" i="2"/>
  <c r="CC53" i="2"/>
  <c r="CC54" i="2"/>
  <c r="CC55" i="2"/>
  <c r="CC56" i="2"/>
  <c r="CC59" i="2"/>
  <c r="CC60" i="2"/>
  <c r="CC61" i="2"/>
  <c r="CC62" i="2"/>
  <c r="CC63" i="2"/>
  <c r="CC66" i="2"/>
  <c r="CC67" i="2"/>
  <c r="CC68" i="2"/>
  <c r="CC69" i="2"/>
  <c r="CC70" i="2"/>
  <c r="CC73" i="2"/>
  <c r="CC74" i="2"/>
  <c r="CC75" i="2"/>
  <c r="CC76" i="2"/>
  <c r="CC77" i="2"/>
  <c r="CC80" i="2"/>
  <c r="CC81" i="2"/>
  <c r="CC82" i="2"/>
  <c r="CC83" i="2"/>
  <c r="CC84" i="2"/>
  <c r="CC87" i="2"/>
  <c r="CC88" i="2"/>
  <c r="CC89" i="2"/>
  <c r="CC90" i="2"/>
  <c r="CC91" i="2"/>
  <c r="CC101" i="2"/>
  <c r="CC102" i="2"/>
  <c r="CC103" i="2"/>
  <c r="CC104" i="2"/>
  <c r="CC105" i="2"/>
  <c r="CC108" i="2"/>
  <c r="CC109" i="2"/>
  <c r="CC110" i="2"/>
  <c r="CC111" i="2"/>
  <c r="CC112" i="2"/>
  <c r="CC122" i="2"/>
  <c r="CC123" i="2"/>
  <c r="CC124" i="2"/>
  <c r="CC125" i="2"/>
  <c r="CC126" i="2"/>
  <c r="CC129" i="2"/>
  <c r="CC130" i="2"/>
  <c r="CC131" i="2"/>
  <c r="CC132" i="2"/>
  <c r="CC133" i="2"/>
  <c r="CC136" i="2"/>
  <c r="CC137" i="2"/>
  <c r="CC138" i="2"/>
  <c r="CC139" i="2"/>
  <c r="CC140" i="2"/>
  <c r="X134" i="2"/>
  <c r="X127" i="2"/>
  <c r="X113" i="2"/>
  <c r="X106" i="2"/>
  <c r="X97" i="2"/>
  <c r="X96" i="2"/>
  <c r="X95" i="2"/>
  <c r="CN95" i="2" s="1"/>
  <c r="X92" i="2"/>
  <c r="X98" i="2"/>
  <c r="X94" i="2"/>
  <c r="X78" i="2"/>
  <c r="X71" i="2"/>
  <c r="X64" i="2"/>
  <c r="X57" i="2"/>
  <c r="X50" i="2"/>
  <c r="X43" i="2"/>
  <c r="X36" i="2"/>
  <c r="X29" i="2"/>
  <c r="X22" i="2"/>
  <c r="X85" i="2"/>
  <c r="CB10" i="2"/>
  <c r="CB11" i="2"/>
  <c r="CB12" i="2"/>
  <c r="CB13" i="2"/>
  <c r="CB14" i="2"/>
  <c r="CB18" i="2"/>
  <c r="CB19" i="2"/>
  <c r="CB20" i="2"/>
  <c r="CB21" i="2"/>
  <c r="CB24" i="2"/>
  <c r="CB25" i="2"/>
  <c r="CB26" i="2"/>
  <c r="CB27" i="2"/>
  <c r="CB28" i="2"/>
  <c r="CB31" i="2"/>
  <c r="CB32" i="2"/>
  <c r="CB33" i="2"/>
  <c r="CB34" i="2"/>
  <c r="CB35" i="2"/>
  <c r="CB38" i="2"/>
  <c r="CB39" i="2"/>
  <c r="CB40" i="2"/>
  <c r="CB41" i="2"/>
  <c r="CB42" i="2"/>
  <c r="CB45" i="2"/>
  <c r="CB46" i="2"/>
  <c r="CB47" i="2"/>
  <c r="CB48" i="2"/>
  <c r="CB49" i="2"/>
  <c r="CB52" i="2"/>
  <c r="CB53" i="2"/>
  <c r="CB54" i="2"/>
  <c r="CB55" i="2"/>
  <c r="CB56" i="2"/>
  <c r="CB59" i="2"/>
  <c r="CB60" i="2"/>
  <c r="CB61" i="2"/>
  <c r="CB62" i="2"/>
  <c r="CB63" i="2"/>
  <c r="CB66" i="2"/>
  <c r="CB67" i="2"/>
  <c r="CB68" i="2"/>
  <c r="CB69" i="2"/>
  <c r="CB70" i="2"/>
  <c r="CB73" i="2"/>
  <c r="CB74" i="2"/>
  <c r="CB75" i="2"/>
  <c r="CB76" i="2"/>
  <c r="CB77" i="2"/>
  <c r="CB80" i="2"/>
  <c r="CB81" i="2"/>
  <c r="CB82" i="2"/>
  <c r="CB83" i="2"/>
  <c r="CB84" i="2"/>
  <c r="CB87" i="2"/>
  <c r="CB88" i="2"/>
  <c r="CB89" i="2"/>
  <c r="CB90" i="2"/>
  <c r="CB91" i="2"/>
  <c r="CB101" i="2"/>
  <c r="CB102" i="2"/>
  <c r="CB103" i="2"/>
  <c r="CB104" i="2"/>
  <c r="CB105" i="2"/>
  <c r="CB108" i="2"/>
  <c r="CB109" i="2"/>
  <c r="CB110" i="2"/>
  <c r="CB111" i="2"/>
  <c r="CB112" i="2"/>
  <c r="CB122" i="2"/>
  <c r="CB123" i="2"/>
  <c r="CB124" i="2"/>
  <c r="CB125" i="2"/>
  <c r="CB126" i="2"/>
  <c r="CB129" i="2"/>
  <c r="CB130" i="2"/>
  <c r="CB131" i="2"/>
  <c r="CB132" i="2"/>
  <c r="CB133" i="2"/>
  <c r="CB136" i="2"/>
  <c r="CB137" i="2"/>
  <c r="CB138" i="2"/>
  <c r="CB139" i="2"/>
  <c r="CB140" i="2"/>
  <c r="X141" i="2"/>
  <c r="X15" i="2"/>
  <c r="CA10" i="2"/>
  <c r="CA11" i="2"/>
  <c r="CA12" i="2"/>
  <c r="CA13" i="2"/>
  <c r="CA14" i="2"/>
  <c r="CA18" i="2"/>
  <c r="CA19" i="2"/>
  <c r="CA20" i="2"/>
  <c r="CA21" i="2"/>
  <c r="CA24" i="2"/>
  <c r="CA25" i="2"/>
  <c r="CA26" i="2"/>
  <c r="CA27" i="2"/>
  <c r="CA28" i="2"/>
  <c r="CA31" i="2"/>
  <c r="CA32" i="2"/>
  <c r="CA33" i="2"/>
  <c r="CA34" i="2"/>
  <c r="CA35" i="2"/>
  <c r="CA38" i="2"/>
  <c r="CA39" i="2"/>
  <c r="CA40" i="2"/>
  <c r="CA41" i="2"/>
  <c r="CA42" i="2"/>
  <c r="CA45" i="2"/>
  <c r="CA46" i="2"/>
  <c r="CA47" i="2"/>
  <c r="CA48" i="2"/>
  <c r="CA49" i="2"/>
  <c r="CA52" i="2"/>
  <c r="CA53" i="2"/>
  <c r="CA54" i="2"/>
  <c r="CA55" i="2"/>
  <c r="CA56" i="2"/>
  <c r="CA59" i="2"/>
  <c r="CA60" i="2"/>
  <c r="CA61" i="2"/>
  <c r="CA62" i="2"/>
  <c r="CA63" i="2"/>
  <c r="CA66" i="2"/>
  <c r="CA67" i="2"/>
  <c r="CA68" i="2"/>
  <c r="CA69" i="2"/>
  <c r="CA70" i="2"/>
  <c r="CA73" i="2"/>
  <c r="CA74" i="2"/>
  <c r="CA75" i="2"/>
  <c r="CA76" i="2"/>
  <c r="CA77" i="2"/>
  <c r="CA80" i="2"/>
  <c r="CA81" i="2"/>
  <c r="CA82" i="2"/>
  <c r="CA83" i="2"/>
  <c r="CA84" i="2"/>
  <c r="CA87" i="2"/>
  <c r="CA88" i="2"/>
  <c r="CA89" i="2"/>
  <c r="CA90" i="2"/>
  <c r="CA91" i="2"/>
  <c r="CA101" i="2"/>
  <c r="CA102" i="2"/>
  <c r="CA103" i="2"/>
  <c r="CA104" i="2"/>
  <c r="CA105" i="2"/>
  <c r="CA108" i="2"/>
  <c r="CA109" i="2"/>
  <c r="CA110" i="2"/>
  <c r="CA111" i="2"/>
  <c r="CA112" i="2"/>
  <c r="CA122" i="2"/>
  <c r="CA123" i="2"/>
  <c r="CA124" i="2"/>
  <c r="CA125" i="2"/>
  <c r="CA126" i="2"/>
  <c r="CA129" i="2"/>
  <c r="CA130" i="2"/>
  <c r="CA131" i="2"/>
  <c r="CA132" i="2"/>
  <c r="CA133" i="2"/>
  <c r="CA136" i="2"/>
  <c r="CA137" i="2"/>
  <c r="CA138" i="2"/>
  <c r="CA139" i="2"/>
  <c r="CA140" i="2"/>
  <c r="W113" i="2"/>
  <c r="W127" i="2"/>
  <c r="W141" i="2"/>
  <c r="W134" i="2"/>
  <c r="W106" i="2"/>
  <c r="W98" i="2"/>
  <c r="CM98" i="2" s="1"/>
  <c r="W97" i="2"/>
  <c r="CM97" i="2" s="1"/>
  <c r="W96" i="2"/>
  <c r="CM96" i="2" s="1"/>
  <c r="W95" i="2"/>
  <c r="CM95" i="2" s="1"/>
  <c r="W94" i="2"/>
  <c r="CM94" i="2" s="1"/>
  <c r="W92" i="2"/>
  <c r="W85" i="2"/>
  <c r="W78" i="2"/>
  <c r="W71" i="2"/>
  <c r="W64" i="2"/>
  <c r="W57" i="2"/>
  <c r="W50" i="2"/>
  <c r="W43" i="2"/>
  <c r="W36" i="2"/>
  <c r="W29" i="2"/>
  <c r="W22" i="2"/>
  <c r="W15" i="2"/>
  <c r="BZ140" i="2"/>
  <c r="BZ139" i="2"/>
  <c r="BZ138" i="2"/>
  <c r="BZ137" i="2"/>
  <c r="BZ136" i="2"/>
  <c r="BZ133" i="2"/>
  <c r="BZ132" i="2"/>
  <c r="BZ131" i="2"/>
  <c r="BZ130" i="2"/>
  <c r="BZ129" i="2"/>
  <c r="BZ126" i="2"/>
  <c r="BZ125" i="2"/>
  <c r="BZ124" i="2"/>
  <c r="BZ123" i="2"/>
  <c r="BZ122" i="2"/>
  <c r="BZ112" i="2"/>
  <c r="BZ111" i="2"/>
  <c r="BZ110" i="2"/>
  <c r="BZ109" i="2"/>
  <c r="BZ108" i="2"/>
  <c r="BZ105" i="2"/>
  <c r="BZ104" i="2"/>
  <c r="BZ103" i="2"/>
  <c r="BZ102" i="2"/>
  <c r="BZ101" i="2"/>
  <c r="BZ91" i="2"/>
  <c r="BZ90" i="2"/>
  <c r="BZ89" i="2"/>
  <c r="BZ88" i="2"/>
  <c r="BZ87" i="2"/>
  <c r="BZ84" i="2"/>
  <c r="BZ83" i="2"/>
  <c r="BZ82" i="2"/>
  <c r="BZ81" i="2"/>
  <c r="BZ80" i="2"/>
  <c r="BZ77" i="2"/>
  <c r="BZ76" i="2"/>
  <c r="BZ75" i="2"/>
  <c r="BZ74" i="2"/>
  <c r="BZ73" i="2"/>
  <c r="BZ70" i="2"/>
  <c r="BZ69" i="2"/>
  <c r="BZ68" i="2"/>
  <c r="BZ67" i="2"/>
  <c r="BZ66" i="2"/>
  <c r="BZ63" i="2"/>
  <c r="BZ62" i="2"/>
  <c r="BZ61" i="2"/>
  <c r="BZ60" i="2"/>
  <c r="BZ59" i="2"/>
  <c r="BZ56" i="2"/>
  <c r="BZ55" i="2"/>
  <c r="BZ54" i="2"/>
  <c r="BZ53" i="2"/>
  <c r="BZ52" i="2"/>
  <c r="BZ49" i="2"/>
  <c r="BZ48" i="2"/>
  <c r="BZ47" i="2"/>
  <c r="BZ46" i="2"/>
  <c r="BZ45" i="2"/>
  <c r="BZ42" i="2"/>
  <c r="BZ41" i="2"/>
  <c r="BZ40" i="2"/>
  <c r="BZ39" i="2"/>
  <c r="BZ38" i="2"/>
  <c r="BZ35" i="2"/>
  <c r="BZ34" i="2"/>
  <c r="BZ33" i="2"/>
  <c r="BZ32" i="2"/>
  <c r="BZ31" i="2"/>
  <c r="BZ28" i="2"/>
  <c r="BZ27" i="2"/>
  <c r="BZ26" i="2"/>
  <c r="BZ25" i="2"/>
  <c r="BZ24" i="2"/>
  <c r="BZ21" i="2"/>
  <c r="BZ20" i="2"/>
  <c r="BZ19" i="2"/>
  <c r="BZ18" i="2"/>
  <c r="BZ14" i="2"/>
  <c r="BZ13" i="2"/>
  <c r="BZ12" i="2"/>
  <c r="BZ11" i="2"/>
  <c r="BZ10" i="2"/>
  <c r="V141" i="2"/>
  <c r="V134" i="2"/>
  <c r="V127" i="2"/>
  <c r="V113" i="2"/>
  <c r="V106" i="2"/>
  <c r="V98" i="2"/>
  <c r="V97" i="2"/>
  <c r="V96" i="2"/>
  <c r="V95" i="2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BW136" i="2"/>
  <c r="BU129" i="2"/>
  <c r="BU130" i="2"/>
  <c r="BU131" i="2"/>
  <c r="BU132" i="2"/>
  <c r="BU133" i="2"/>
  <c r="BU136" i="2"/>
  <c r="BU137" i="2"/>
  <c r="BU138" i="2"/>
  <c r="BU139" i="2"/>
  <c r="N85" i="2"/>
  <c r="N15" i="2"/>
  <c r="N78" i="2"/>
  <c r="O85" i="2"/>
  <c r="O78" i="2"/>
  <c r="BU88" i="2"/>
  <c r="BV88" i="2"/>
  <c r="BW88" i="2"/>
  <c r="BX88" i="2"/>
  <c r="BY88" i="2"/>
  <c r="BU89" i="2"/>
  <c r="BV89" i="2"/>
  <c r="BW89" i="2"/>
  <c r="BX89" i="2"/>
  <c r="BY89" i="2"/>
  <c r="BU90" i="2"/>
  <c r="BV90" i="2"/>
  <c r="BW90" i="2"/>
  <c r="BX90" i="2"/>
  <c r="BY90" i="2"/>
  <c r="BU91" i="2"/>
  <c r="BV91" i="2"/>
  <c r="BW91" i="2"/>
  <c r="BX91" i="2"/>
  <c r="BY91" i="2"/>
  <c r="BY87" i="2"/>
  <c r="BX87" i="2"/>
  <c r="BW87" i="2"/>
  <c r="BV87" i="2"/>
  <c r="BU87" i="2"/>
  <c r="BU81" i="2"/>
  <c r="BV81" i="2"/>
  <c r="BW81" i="2"/>
  <c r="BX81" i="2"/>
  <c r="BY81" i="2"/>
  <c r="BU82" i="2"/>
  <c r="BV82" i="2"/>
  <c r="BW82" i="2"/>
  <c r="BX82" i="2"/>
  <c r="BY82" i="2"/>
  <c r="BU83" i="2"/>
  <c r="BV83" i="2"/>
  <c r="BW83" i="2"/>
  <c r="BX83" i="2"/>
  <c r="BY83" i="2"/>
  <c r="BU84" i="2"/>
  <c r="BV84" i="2"/>
  <c r="BW84" i="2"/>
  <c r="BX84" i="2"/>
  <c r="BY84" i="2"/>
  <c r="BY80" i="2"/>
  <c r="BX80" i="2"/>
  <c r="BW80" i="2"/>
  <c r="BV80" i="2"/>
  <c r="BU80" i="2"/>
  <c r="BU74" i="2"/>
  <c r="BV74" i="2"/>
  <c r="BW74" i="2"/>
  <c r="BX74" i="2"/>
  <c r="BY74" i="2"/>
  <c r="BU75" i="2"/>
  <c r="BV75" i="2"/>
  <c r="BW75" i="2"/>
  <c r="BX75" i="2"/>
  <c r="BY75" i="2"/>
  <c r="BU76" i="2"/>
  <c r="BV76" i="2"/>
  <c r="BW76" i="2"/>
  <c r="BX76" i="2"/>
  <c r="BY76" i="2"/>
  <c r="BU77" i="2"/>
  <c r="BV77" i="2"/>
  <c r="BW77" i="2"/>
  <c r="BX77" i="2"/>
  <c r="BY77" i="2"/>
  <c r="BY73" i="2"/>
  <c r="BX73" i="2"/>
  <c r="BW73" i="2"/>
  <c r="BV73" i="2"/>
  <c r="BU73" i="2"/>
  <c r="BU67" i="2"/>
  <c r="BV67" i="2"/>
  <c r="BW67" i="2"/>
  <c r="BX67" i="2"/>
  <c r="BY67" i="2"/>
  <c r="BU68" i="2"/>
  <c r="BV68" i="2"/>
  <c r="BW68" i="2"/>
  <c r="BX68" i="2"/>
  <c r="BY68" i="2"/>
  <c r="BU69" i="2"/>
  <c r="BV69" i="2"/>
  <c r="BW69" i="2"/>
  <c r="BX69" i="2"/>
  <c r="BY69" i="2"/>
  <c r="BU70" i="2"/>
  <c r="BV70" i="2"/>
  <c r="BW70" i="2"/>
  <c r="BX70" i="2"/>
  <c r="BY70" i="2"/>
  <c r="BY66" i="2"/>
  <c r="BX66" i="2"/>
  <c r="BW66" i="2"/>
  <c r="BV66" i="2"/>
  <c r="BU66" i="2"/>
  <c r="BU60" i="2"/>
  <c r="BV60" i="2"/>
  <c r="BW60" i="2"/>
  <c r="BX60" i="2"/>
  <c r="BY60" i="2"/>
  <c r="BU61" i="2"/>
  <c r="BV61" i="2"/>
  <c r="BW61" i="2"/>
  <c r="BX61" i="2"/>
  <c r="BY61" i="2"/>
  <c r="BU62" i="2"/>
  <c r="BV62" i="2"/>
  <c r="BW62" i="2"/>
  <c r="BX62" i="2"/>
  <c r="BY62" i="2"/>
  <c r="BU63" i="2"/>
  <c r="BV63" i="2"/>
  <c r="BW63" i="2"/>
  <c r="BX63" i="2"/>
  <c r="BY63" i="2"/>
  <c r="BY59" i="2"/>
  <c r="BX59" i="2"/>
  <c r="BW59" i="2"/>
  <c r="BV59" i="2"/>
  <c r="BU59" i="2"/>
  <c r="BU53" i="2"/>
  <c r="BV53" i="2"/>
  <c r="BW53" i="2"/>
  <c r="BX53" i="2"/>
  <c r="BY53" i="2"/>
  <c r="BU54" i="2"/>
  <c r="BV54" i="2"/>
  <c r="BW54" i="2"/>
  <c r="BX54" i="2"/>
  <c r="BY54" i="2"/>
  <c r="BU55" i="2"/>
  <c r="BV55" i="2"/>
  <c r="BW55" i="2"/>
  <c r="BX55" i="2"/>
  <c r="BY55" i="2"/>
  <c r="BU56" i="2"/>
  <c r="BV56" i="2"/>
  <c r="BW56" i="2"/>
  <c r="BX56" i="2"/>
  <c r="BY56" i="2"/>
  <c r="BY52" i="2"/>
  <c r="BX52" i="2"/>
  <c r="BW52" i="2"/>
  <c r="BV52" i="2"/>
  <c r="BU52" i="2"/>
  <c r="BU46" i="2"/>
  <c r="BV46" i="2"/>
  <c r="BW46" i="2"/>
  <c r="BX46" i="2"/>
  <c r="BY46" i="2"/>
  <c r="BU47" i="2"/>
  <c r="BV47" i="2"/>
  <c r="BW47" i="2"/>
  <c r="BX47" i="2"/>
  <c r="BY47" i="2"/>
  <c r="BU48" i="2"/>
  <c r="BV48" i="2"/>
  <c r="BW48" i="2"/>
  <c r="BX48" i="2"/>
  <c r="BY48" i="2"/>
  <c r="BU49" i="2"/>
  <c r="BV49" i="2"/>
  <c r="BW49" i="2"/>
  <c r="BX49" i="2"/>
  <c r="BY49" i="2"/>
  <c r="BY45" i="2"/>
  <c r="BX45" i="2"/>
  <c r="BW45" i="2"/>
  <c r="BV45" i="2"/>
  <c r="BU45" i="2"/>
  <c r="BU39" i="2"/>
  <c r="BV39" i="2"/>
  <c r="BW39" i="2"/>
  <c r="BX39" i="2"/>
  <c r="BY39" i="2"/>
  <c r="BU40" i="2"/>
  <c r="BV40" i="2"/>
  <c r="BW40" i="2"/>
  <c r="BX40" i="2"/>
  <c r="BY40" i="2"/>
  <c r="BU41" i="2"/>
  <c r="BV41" i="2"/>
  <c r="BW41" i="2"/>
  <c r="BX41" i="2"/>
  <c r="BY41" i="2"/>
  <c r="BU42" i="2"/>
  <c r="BV42" i="2"/>
  <c r="BW42" i="2"/>
  <c r="BX42" i="2"/>
  <c r="BY42" i="2"/>
  <c r="BY38" i="2"/>
  <c r="BX38" i="2"/>
  <c r="BW38" i="2"/>
  <c r="BV38" i="2"/>
  <c r="BU38" i="2"/>
  <c r="BU32" i="2"/>
  <c r="BV32" i="2"/>
  <c r="BW32" i="2"/>
  <c r="BX32" i="2"/>
  <c r="BY32" i="2"/>
  <c r="BU33" i="2"/>
  <c r="BV33" i="2"/>
  <c r="BW33" i="2"/>
  <c r="BX33" i="2"/>
  <c r="BY33" i="2"/>
  <c r="BU34" i="2"/>
  <c r="BV34" i="2"/>
  <c r="BW34" i="2"/>
  <c r="BX34" i="2"/>
  <c r="BY34" i="2"/>
  <c r="BU35" i="2"/>
  <c r="BV35" i="2"/>
  <c r="BW35" i="2"/>
  <c r="BX35" i="2"/>
  <c r="BY35" i="2"/>
  <c r="BY31" i="2"/>
  <c r="BX31" i="2"/>
  <c r="BW31" i="2"/>
  <c r="BV31" i="2"/>
  <c r="BU31" i="2"/>
  <c r="BU25" i="2"/>
  <c r="BV25" i="2"/>
  <c r="BW25" i="2"/>
  <c r="BX25" i="2"/>
  <c r="BY25" i="2"/>
  <c r="BU26" i="2"/>
  <c r="BV26" i="2"/>
  <c r="BW26" i="2"/>
  <c r="BX26" i="2"/>
  <c r="BY26" i="2"/>
  <c r="BU27" i="2"/>
  <c r="BV27" i="2"/>
  <c r="BW27" i="2"/>
  <c r="BX27" i="2"/>
  <c r="BY27" i="2"/>
  <c r="BU28" i="2"/>
  <c r="BV28" i="2"/>
  <c r="BW28" i="2"/>
  <c r="BX28" i="2"/>
  <c r="BY28" i="2"/>
  <c r="BY24" i="2"/>
  <c r="BX24" i="2"/>
  <c r="BW24" i="2"/>
  <c r="BV24" i="2"/>
  <c r="BU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BU18" i="2"/>
  <c r="BV18" i="2"/>
  <c r="BW18" i="2"/>
  <c r="BX18" i="2"/>
  <c r="BY18" i="2"/>
  <c r="BU19" i="2"/>
  <c r="BV19" i="2"/>
  <c r="BW19" i="2"/>
  <c r="BX19" i="2"/>
  <c r="BY19" i="2"/>
  <c r="BU20" i="2"/>
  <c r="BV20" i="2"/>
  <c r="BW20" i="2"/>
  <c r="BX20" i="2"/>
  <c r="BY20" i="2"/>
  <c r="BU21" i="2"/>
  <c r="BV21" i="2"/>
  <c r="BW21" i="2"/>
  <c r="BX21" i="2"/>
  <c r="BY21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BU10" i="2"/>
  <c r="BV10" i="2"/>
  <c r="BW10" i="2"/>
  <c r="BX10" i="2"/>
  <c r="BY10" i="2"/>
  <c r="BU11" i="2"/>
  <c r="BV11" i="2"/>
  <c r="BW11" i="2"/>
  <c r="BX11" i="2"/>
  <c r="BY11" i="2"/>
  <c r="BU12" i="2"/>
  <c r="BV12" i="2"/>
  <c r="BW12" i="2"/>
  <c r="BX12" i="2"/>
  <c r="BY12" i="2"/>
  <c r="BU13" i="2"/>
  <c r="BV13" i="2"/>
  <c r="BW13" i="2"/>
  <c r="BX13" i="2"/>
  <c r="BY13" i="2"/>
  <c r="BU14" i="2"/>
  <c r="BV14" i="2"/>
  <c r="BW14" i="2"/>
  <c r="BX14" i="2"/>
  <c r="BY14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BV136" i="2"/>
  <c r="BX136" i="2"/>
  <c r="BY136" i="2"/>
  <c r="BV137" i="2"/>
  <c r="BW137" i="2"/>
  <c r="BX137" i="2"/>
  <c r="BY137" i="2"/>
  <c r="BV138" i="2"/>
  <c r="BW138" i="2"/>
  <c r="BX138" i="2"/>
  <c r="BY138" i="2"/>
  <c r="BV139" i="2"/>
  <c r="BW139" i="2"/>
  <c r="BX139" i="2"/>
  <c r="BY139" i="2"/>
  <c r="BU140" i="2"/>
  <c r="BV140" i="2"/>
  <c r="BW140" i="2"/>
  <c r="BX140" i="2"/>
  <c r="BY140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BV129" i="2"/>
  <c r="BW129" i="2"/>
  <c r="BX129" i="2"/>
  <c r="BY129" i="2"/>
  <c r="BV130" i="2"/>
  <c r="BW130" i="2"/>
  <c r="BX130" i="2"/>
  <c r="BY130" i="2"/>
  <c r="BV131" i="2"/>
  <c r="BW131" i="2"/>
  <c r="BX131" i="2"/>
  <c r="BY131" i="2"/>
  <c r="BV132" i="2"/>
  <c r="BW132" i="2"/>
  <c r="BX132" i="2"/>
  <c r="BY132" i="2"/>
  <c r="BV133" i="2"/>
  <c r="BW133" i="2"/>
  <c r="BX133" i="2"/>
  <c r="BY133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BU122" i="2"/>
  <c r="BV122" i="2"/>
  <c r="BW122" i="2"/>
  <c r="BX122" i="2"/>
  <c r="BY122" i="2"/>
  <c r="BU123" i="2"/>
  <c r="BV123" i="2"/>
  <c r="BW123" i="2"/>
  <c r="BX123" i="2"/>
  <c r="BY123" i="2"/>
  <c r="BU124" i="2"/>
  <c r="BV124" i="2"/>
  <c r="BW124" i="2"/>
  <c r="BX124" i="2"/>
  <c r="BY124" i="2"/>
  <c r="BU125" i="2"/>
  <c r="BV125" i="2"/>
  <c r="BW125" i="2"/>
  <c r="BX125" i="2"/>
  <c r="BY125" i="2"/>
  <c r="BU126" i="2"/>
  <c r="BV126" i="2"/>
  <c r="BW126" i="2"/>
  <c r="BX126" i="2"/>
  <c r="BY126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U108" i="2"/>
  <c r="BV108" i="2"/>
  <c r="BW108" i="2"/>
  <c r="BX108" i="2"/>
  <c r="BY108" i="2"/>
  <c r="BU109" i="2"/>
  <c r="BV109" i="2"/>
  <c r="BW109" i="2"/>
  <c r="BX109" i="2"/>
  <c r="BY109" i="2"/>
  <c r="BU110" i="2"/>
  <c r="BV110" i="2"/>
  <c r="BW110" i="2"/>
  <c r="BX110" i="2"/>
  <c r="BY110" i="2"/>
  <c r="BU111" i="2"/>
  <c r="BV111" i="2"/>
  <c r="BW111" i="2"/>
  <c r="BX111" i="2"/>
  <c r="BY111" i="2"/>
  <c r="BU112" i="2"/>
  <c r="BV112" i="2"/>
  <c r="BW112" i="2"/>
  <c r="BX112" i="2"/>
  <c r="BY112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BU101" i="2"/>
  <c r="BV101" i="2"/>
  <c r="BW101" i="2"/>
  <c r="BX101" i="2"/>
  <c r="BY101" i="2"/>
  <c r="BU102" i="2"/>
  <c r="BV102" i="2"/>
  <c r="BW102" i="2"/>
  <c r="BX102" i="2"/>
  <c r="BY102" i="2"/>
  <c r="BU103" i="2"/>
  <c r="BV103" i="2"/>
  <c r="BW103" i="2"/>
  <c r="BX103" i="2"/>
  <c r="BY103" i="2"/>
  <c r="BU104" i="2"/>
  <c r="BV104" i="2"/>
  <c r="BW104" i="2"/>
  <c r="BX104" i="2"/>
  <c r="BY104" i="2"/>
  <c r="BU105" i="2"/>
  <c r="BV105" i="2"/>
  <c r="BW105" i="2"/>
  <c r="BX105" i="2"/>
  <c r="BY105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CC94" i="2" s="1"/>
  <c r="N94" i="2"/>
  <c r="O94" i="2"/>
  <c r="P94" i="2"/>
  <c r="CF94" i="2" s="1"/>
  <c r="Q94" i="2"/>
  <c r="Q115" i="2" s="1"/>
  <c r="R94" i="2"/>
  <c r="CH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CF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CF96" i="2" s="1"/>
  <c r="Q96" i="2"/>
  <c r="Q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CD119" i="2" s="1"/>
  <c r="O98" i="2"/>
  <c r="O119" i="2" s="1"/>
  <c r="P98" i="2"/>
  <c r="CF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BV134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CE94" i="2" l="1"/>
  <c r="V116" i="2"/>
  <c r="CL116" i="2" s="1"/>
  <c r="CL95" i="2"/>
  <c r="AA115" i="2"/>
  <c r="CQ115" i="2" s="1"/>
  <c r="CQ94" i="2"/>
  <c r="V117" i="2"/>
  <c r="CL117" i="2" s="1"/>
  <c r="CL96" i="2"/>
  <c r="Y118" i="2"/>
  <c r="CO118" i="2" s="1"/>
  <c r="CO97" i="2"/>
  <c r="V118" i="2"/>
  <c r="CL118" i="2" s="1"/>
  <c r="CL97" i="2"/>
  <c r="AA119" i="2"/>
  <c r="CQ119" i="2" s="1"/>
  <c r="CQ98" i="2"/>
  <c r="V119" i="2"/>
  <c r="CL119" i="2" s="1"/>
  <c r="CL98" i="2"/>
  <c r="AC115" i="2"/>
  <c r="CS115" i="2" s="1"/>
  <c r="CS94" i="2"/>
  <c r="Y115" i="2"/>
  <c r="CO115" i="2" s="1"/>
  <c r="CO94" i="2"/>
  <c r="AC116" i="2"/>
  <c r="CS116" i="2" s="1"/>
  <c r="CS95" i="2"/>
  <c r="CG117" i="2"/>
  <c r="Y119" i="2"/>
  <c r="CO119" i="2" s="1"/>
  <c r="CO98" i="2"/>
  <c r="AC117" i="2"/>
  <c r="CS117" i="2" s="1"/>
  <c r="CS96" i="2"/>
  <c r="AA117" i="2"/>
  <c r="CQ117" i="2" s="1"/>
  <c r="CQ96" i="2"/>
  <c r="AC118" i="2"/>
  <c r="CS118" i="2" s="1"/>
  <c r="CS97" i="2"/>
  <c r="Y116" i="2"/>
  <c r="CO116" i="2" s="1"/>
  <c r="CO95" i="2"/>
  <c r="AC119" i="2"/>
  <c r="CS119" i="2" s="1"/>
  <c r="CS98" i="2"/>
  <c r="CP120" i="2"/>
  <c r="X117" i="2"/>
  <c r="CN117" i="2" s="1"/>
  <c r="CN96" i="2"/>
  <c r="X118" i="2"/>
  <c r="CN118" i="2" s="1"/>
  <c r="CN97" i="2"/>
  <c r="CM99" i="2"/>
  <c r="X119" i="2"/>
  <c r="CN119" i="2" s="1"/>
  <c r="CN98" i="2"/>
  <c r="X115" i="2"/>
  <c r="CN115" i="2" s="1"/>
  <c r="CN94" i="2"/>
  <c r="CG118" i="2"/>
  <c r="W117" i="2"/>
  <c r="CM117" i="2" s="1"/>
  <c r="W119" i="2"/>
  <c r="CM119" i="2" s="1"/>
  <c r="V115" i="2"/>
  <c r="CL115" i="2" s="1"/>
  <c r="CL94" i="2"/>
  <c r="U118" i="2"/>
  <c r="CK118" i="2" s="1"/>
  <c r="CK97" i="2"/>
  <c r="U116" i="2"/>
  <c r="CK116" i="2" s="1"/>
  <c r="CK95" i="2"/>
  <c r="U117" i="2"/>
  <c r="CK117" i="2" s="1"/>
  <c r="CK96" i="2"/>
  <c r="U119" i="2"/>
  <c r="CK119" i="2" s="1"/>
  <c r="CK98" i="2"/>
  <c r="CE95" i="2"/>
  <c r="U115" i="2"/>
  <c r="CK115" i="2" s="1"/>
  <c r="CK94" i="2"/>
  <c r="CG119" i="2"/>
  <c r="CB96" i="2"/>
  <c r="CD116" i="2"/>
  <c r="T119" i="2"/>
  <c r="CJ119" i="2" s="1"/>
  <c r="CJ98" i="2"/>
  <c r="T118" i="2"/>
  <c r="CJ118" i="2" s="1"/>
  <c r="CJ97" i="2"/>
  <c r="T117" i="2"/>
  <c r="CJ117" i="2" s="1"/>
  <c r="CJ96" i="2"/>
  <c r="T116" i="2"/>
  <c r="CJ116" i="2" s="1"/>
  <c r="CJ95" i="2"/>
  <c r="T115" i="2"/>
  <c r="CJ115" i="2" s="1"/>
  <c r="CJ94" i="2"/>
  <c r="BY134" i="2"/>
  <c r="CE113" i="2"/>
  <c r="CE78" i="2"/>
  <c r="L117" i="2"/>
  <c r="CE96" i="2"/>
  <c r="S119" i="2"/>
  <c r="CI119" i="2" s="1"/>
  <c r="CI98" i="2"/>
  <c r="S118" i="2"/>
  <c r="CI118" i="2" s="1"/>
  <c r="CI97" i="2"/>
  <c r="S117" i="2"/>
  <c r="CI117" i="2" s="1"/>
  <c r="CI96" i="2"/>
  <c r="S116" i="2"/>
  <c r="CI116" i="2" s="1"/>
  <c r="CI95" i="2"/>
  <c r="S115" i="2"/>
  <c r="CI115" i="2" s="1"/>
  <c r="CI94" i="2"/>
  <c r="BX106" i="2"/>
  <c r="R119" i="2"/>
  <c r="CH119" i="2" s="1"/>
  <c r="CH98" i="2"/>
  <c r="R118" i="2"/>
  <c r="CH118" i="2" s="1"/>
  <c r="CH97" i="2"/>
  <c r="R117" i="2"/>
  <c r="CH117" i="2" s="1"/>
  <c r="CH96" i="2"/>
  <c r="R116" i="2"/>
  <c r="CH116" i="2" s="1"/>
  <c r="CH95" i="2"/>
  <c r="BW141" i="2"/>
  <c r="BU98" i="2"/>
  <c r="BU116" i="2"/>
  <c r="CG94" i="2"/>
  <c r="CG95" i="2"/>
  <c r="CG96" i="2"/>
  <c r="CG97" i="2"/>
  <c r="CG98" i="2"/>
  <c r="O117" i="2"/>
  <c r="CE117" i="2" s="1"/>
  <c r="CD92" i="2"/>
  <c r="BW95" i="2"/>
  <c r="CC95" i="2"/>
  <c r="BZ98" i="2"/>
  <c r="BY94" i="2"/>
  <c r="O115" i="2"/>
  <c r="BU95" i="2"/>
  <c r="CB118" i="2"/>
  <c r="AA99" i="2"/>
  <c r="BV95" i="2"/>
  <c r="BV57" i="2"/>
  <c r="BX64" i="2"/>
  <c r="BX98" i="2"/>
  <c r="BW97" i="2"/>
  <c r="O116" i="2"/>
  <c r="BV94" i="2"/>
  <c r="BU106" i="2"/>
  <c r="CB119" i="2"/>
  <c r="H119" i="2"/>
  <c r="CD98" i="2"/>
  <c r="CA98" i="2"/>
  <c r="CE118" i="2"/>
  <c r="BV106" i="2"/>
  <c r="BW134" i="2"/>
  <c r="BX141" i="2"/>
  <c r="BY22" i="2"/>
  <c r="BY29" i="2"/>
  <c r="BU29" i="2"/>
  <c r="BY36" i="2"/>
  <c r="BU57" i="2"/>
  <c r="BW64" i="2"/>
  <c r="CB127" i="2"/>
  <c r="CB92" i="2"/>
  <c r="CB78" i="2"/>
  <c r="CB64" i="2"/>
  <c r="CC50" i="2"/>
  <c r="P119" i="2"/>
  <c r="CF119" i="2" s="1"/>
  <c r="N99" i="2"/>
  <c r="C117" i="2"/>
  <c r="BW94" i="2"/>
  <c r="CB98" i="2"/>
  <c r="CD94" i="2"/>
  <c r="CC118" i="2"/>
  <c r="BY97" i="2"/>
  <c r="CA50" i="2"/>
  <c r="AC99" i="2"/>
  <c r="Q120" i="2"/>
  <c r="G99" i="2"/>
  <c r="BX95" i="2"/>
  <c r="F116" i="2"/>
  <c r="BU96" i="2"/>
  <c r="I118" i="2"/>
  <c r="J119" i="2"/>
  <c r="K119" i="2"/>
  <c r="N115" i="2"/>
  <c r="CD115" i="2" s="1"/>
  <c r="CE97" i="2"/>
  <c r="BU134" i="2"/>
  <c r="Y99" i="2"/>
  <c r="CE29" i="2"/>
  <c r="CE64" i="2"/>
  <c r="R115" i="2"/>
  <c r="CH115" i="2" s="1"/>
  <c r="BZ116" i="2"/>
  <c r="BV64" i="2"/>
  <c r="BY71" i="2"/>
  <c r="BU71" i="2"/>
  <c r="BW92" i="2"/>
  <c r="BZ29" i="2"/>
  <c r="BZ57" i="2"/>
  <c r="BZ85" i="2"/>
  <c r="BZ113" i="2"/>
  <c r="BZ127" i="2"/>
  <c r="CC85" i="2"/>
  <c r="Z120" i="2"/>
  <c r="S99" i="2"/>
  <c r="F99" i="2"/>
  <c r="BU118" i="2"/>
  <c r="E99" i="2"/>
  <c r="BY95" i="2"/>
  <c r="CC98" i="2"/>
  <c r="CD96" i="2"/>
  <c r="BV96" i="2"/>
  <c r="BW106" i="2"/>
  <c r="BV113" i="2"/>
  <c r="BY113" i="2"/>
  <c r="BY127" i="2"/>
  <c r="BU127" i="2"/>
  <c r="BW127" i="2"/>
  <c r="BY141" i="2"/>
  <c r="BV15" i="2"/>
  <c r="BX15" i="2"/>
  <c r="BY15" i="2"/>
  <c r="BU22" i="2"/>
  <c r="BW22" i="2"/>
  <c r="BV29" i="2"/>
  <c r="BW29" i="2"/>
  <c r="BW36" i="2"/>
  <c r="BX36" i="2"/>
  <c r="BU36" i="2"/>
  <c r="BU43" i="2"/>
  <c r="BU50" i="2"/>
  <c r="BY50" i="2"/>
  <c r="BX50" i="2"/>
  <c r="BW57" i="2"/>
  <c r="CA92" i="2"/>
  <c r="CA71" i="2"/>
  <c r="CA43" i="2"/>
  <c r="CD15" i="2"/>
  <c r="CD29" i="2"/>
  <c r="E120" i="2"/>
  <c r="BU115" i="2"/>
  <c r="I99" i="2"/>
  <c r="BV97" i="2"/>
  <c r="M99" i="2"/>
  <c r="BZ96" i="2"/>
  <c r="CB94" i="2"/>
  <c r="CC97" i="2"/>
  <c r="CE98" i="2"/>
  <c r="BY78" i="2"/>
  <c r="V99" i="2"/>
  <c r="CD36" i="2"/>
  <c r="CD64" i="2"/>
  <c r="CD134" i="2"/>
  <c r="BZ115" i="2"/>
  <c r="G120" i="2"/>
  <c r="K99" i="2"/>
  <c r="BW98" i="2"/>
  <c r="BX94" i="2"/>
  <c r="BY96" i="2"/>
  <c r="P117" i="2"/>
  <c r="CF117" i="2" s="1"/>
  <c r="P116" i="2"/>
  <c r="CF116" i="2" s="1"/>
  <c r="CE92" i="2"/>
  <c r="CE134" i="2"/>
  <c r="BU97" i="2"/>
  <c r="BU94" i="2"/>
  <c r="H99" i="2"/>
  <c r="BW43" i="2"/>
  <c r="BY57" i="2"/>
  <c r="BY64" i="2"/>
  <c r="CE50" i="2"/>
  <c r="P118" i="2"/>
  <c r="CF118" i="2" s="1"/>
  <c r="CF97" i="2"/>
  <c r="CF99" i="2" s="1"/>
  <c r="BX97" i="2"/>
  <c r="BU117" i="2"/>
  <c r="BW113" i="2"/>
  <c r="BX113" i="2"/>
  <c r="BX127" i="2"/>
  <c r="BV127" i="2"/>
  <c r="BW15" i="2"/>
  <c r="BU15" i="2"/>
  <c r="BX22" i="2"/>
  <c r="BV22" i="2"/>
  <c r="BX29" i="2"/>
  <c r="BV36" i="2"/>
  <c r="BX43" i="2"/>
  <c r="BV43" i="2"/>
  <c r="BY43" i="2"/>
  <c r="BW50" i="2"/>
  <c r="BV50" i="2"/>
  <c r="BX57" i="2"/>
  <c r="BU64" i="2"/>
  <c r="BX71" i="2"/>
  <c r="BV78" i="2"/>
  <c r="BU78" i="2"/>
  <c r="BX78" i="2"/>
  <c r="BW78" i="2"/>
  <c r="BY85" i="2"/>
  <c r="BU85" i="2"/>
  <c r="BX85" i="2"/>
  <c r="BW85" i="2"/>
  <c r="BX92" i="2"/>
  <c r="BV92" i="2"/>
  <c r="BY92" i="2"/>
  <c r="BU92" i="2"/>
  <c r="BU141" i="2"/>
  <c r="BZ15" i="2"/>
  <c r="BZ22" i="2"/>
  <c r="BZ36" i="2"/>
  <c r="BZ50" i="2"/>
  <c r="BZ71" i="2"/>
  <c r="BZ78" i="2"/>
  <c r="BZ92" i="2"/>
  <c r="BZ141" i="2"/>
  <c r="CA141" i="2"/>
  <c r="CA134" i="2"/>
  <c r="CA127" i="2"/>
  <c r="CA106" i="2"/>
  <c r="CA85" i="2"/>
  <c r="CA64" i="2"/>
  <c r="CA57" i="2"/>
  <c r="CA36" i="2"/>
  <c r="CA29" i="2"/>
  <c r="CA15" i="2"/>
  <c r="CB141" i="2"/>
  <c r="CB134" i="2"/>
  <c r="CB106" i="2"/>
  <c r="CB85" i="2"/>
  <c r="CB71" i="2"/>
  <c r="CB57" i="2"/>
  <c r="CB43" i="2"/>
  <c r="CB36" i="2"/>
  <c r="CB29" i="2"/>
  <c r="CB15" i="2"/>
  <c r="CC141" i="2"/>
  <c r="CC113" i="2"/>
  <c r="CC78" i="2"/>
  <c r="CC43" i="2"/>
  <c r="CC36" i="2"/>
  <c r="CC29" i="2"/>
  <c r="CC22" i="2"/>
  <c r="CC15" i="2"/>
  <c r="CD22" i="2"/>
  <c r="CD43" i="2"/>
  <c r="CD50" i="2"/>
  <c r="CD57" i="2"/>
  <c r="CD71" i="2"/>
  <c r="CD78" i="2"/>
  <c r="CD85" i="2"/>
  <c r="CD106" i="2"/>
  <c r="CD113" i="2"/>
  <c r="CD127" i="2"/>
  <c r="CD141" i="2"/>
  <c r="CE15" i="2"/>
  <c r="CE22" i="2"/>
  <c r="CE36" i="2"/>
  <c r="CE43" i="2"/>
  <c r="CE57" i="2"/>
  <c r="CE71" i="2"/>
  <c r="CE85" i="2"/>
  <c r="CE106" i="2"/>
  <c r="CE127" i="2"/>
  <c r="CE141" i="2"/>
  <c r="CD117" i="2"/>
  <c r="P99" i="2"/>
  <c r="X116" i="2"/>
  <c r="X99" i="2"/>
  <c r="D99" i="2"/>
  <c r="BX96" i="2"/>
  <c r="C99" i="2"/>
  <c r="W99" i="2"/>
  <c r="CC127" i="2"/>
  <c r="CC57" i="2"/>
  <c r="BW96" i="2"/>
  <c r="Q99" i="2"/>
  <c r="R99" i="2"/>
  <c r="O99" i="2"/>
  <c r="BV98" i="2"/>
  <c r="T99" i="2"/>
  <c r="CA94" i="2"/>
  <c r="CA96" i="2"/>
  <c r="CB97" i="2"/>
  <c r="CD97" i="2"/>
  <c r="N118" i="2"/>
  <c r="CD118" i="2" s="1"/>
  <c r="BZ97" i="2"/>
  <c r="J118" i="2"/>
  <c r="BZ118" i="2" s="1"/>
  <c r="BZ94" i="2"/>
  <c r="BV71" i="2"/>
  <c r="W116" i="2"/>
  <c r="CM116" i="2" s="1"/>
  <c r="CA95" i="2"/>
  <c r="CB113" i="2"/>
  <c r="CB50" i="2"/>
  <c r="CB22" i="2"/>
  <c r="Y117" i="2"/>
  <c r="CC96" i="2"/>
  <c r="BV85" i="2"/>
  <c r="W118" i="2"/>
  <c r="CM118" i="2" s="1"/>
  <c r="CA97" i="2"/>
  <c r="J99" i="2"/>
  <c r="U99" i="2"/>
  <c r="L99" i="2"/>
  <c r="D120" i="2"/>
  <c r="BY98" i="2"/>
  <c r="BU119" i="2"/>
  <c r="L116" i="2"/>
  <c r="CB95" i="2"/>
  <c r="BY106" i="2"/>
  <c r="BU113" i="2"/>
  <c r="BX134" i="2"/>
  <c r="BV141" i="2"/>
  <c r="BW71" i="2"/>
  <c r="BZ43" i="2"/>
  <c r="BZ64" i="2"/>
  <c r="BZ106" i="2"/>
  <c r="BZ134" i="2"/>
  <c r="CA113" i="2"/>
  <c r="CA78" i="2"/>
  <c r="CA22" i="2"/>
  <c r="CC134" i="2"/>
  <c r="CC106" i="2"/>
  <c r="CC92" i="2"/>
  <c r="CC71" i="2"/>
  <c r="CC64" i="2"/>
  <c r="BZ95" i="2"/>
  <c r="M115" i="2"/>
  <c r="CD95" i="2"/>
  <c r="P115" i="2"/>
  <c r="CF115" i="2" s="1"/>
  <c r="W115" i="2"/>
  <c r="CM115" i="2" s="1"/>
  <c r="CC116" i="2" l="1"/>
  <c r="V120" i="2"/>
  <c r="BZ119" i="2"/>
  <c r="BZ117" i="2"/>
  <c r="CG116" i="2"/>
  <c r="CG120" i="2" s="1"/>
  <c r="CL120" i="2"/>
  <c r="CB117" i="2"/>
  <c r="AA120" i="2"/>
  <c r="BY116" i="2"/>
  <c r="CG115" i="2"/>
  <c r="AC120" i="2"/>
  <c r="CC119" i="2"/>
  <c r="CE115" i="2"/>
  <c r="CA117" i="2"/>
  <c r="CE119" i="2"/>
  <c r="CQ99" i="2"/>
  <c r="CS120" i="2"/>
  <c r="CO99" i="2"/>
  <c r="CC117" i="2"/>
  <c r="CO117" i="2"/>
  <c r="CO120" i="2" s="1"/>
  <c r="CQ120" i="2"/>
  <c r="CL99" i="2"/>
  <c r="CS99" i="2"/>
  <c r="X120" i="2"/>
  <c r="CN116" i="2"/>
  <c r="CN120" i="2" s="1"/>
  <c r="BX115" i="2"/>
  <c r="CM120" i="2"/>
  <c r="BY115" i="2"/>
  <c r="CB115" i="2"/>
  <c r="CN99" i="2"/>
  <c r="CA116" i="2"/>
  <c r="CA118" i="2"/>
  <c r="CA115" i="2"/>
  <c r="BY118" i="2"/>
  <c r="CA119" i="2"/>
  <c r="BX119" i="2"/>
  <c r="BY117" i="2"/>
  <c r="CJ99" i="2"/>
  <c r="BW116" i="2"/>
  <c r="CG99" i="2"/>
  <c r="CK99" i="2"/>
  <c r="BX116" i="2"/>
  <c r="BX118" i="2"/>
  <c r="T120" i="2"/>
  <c r="CJ120" i="2"/>
  <c r="CK120" i="2"/>
  <c r="BY119" i="2"/>
  <c r="U120" i="2"/>
  <c r="BW117" i="2"/>
  <c r="R120" i="2"/>
  <c r="BW115" i="2"/>
  <c r="H120" i="2"/>
  <c r="K120" i="2"/>
  <c r="S120" i="2"/>
  <c r="BX117" i="2"/>
  <c r="BW119" i="2"/>
  <c r="BW118" i="2"/>
  <c r="CE99" i="2"/>
  <c r="CI120" i="2"/>
  <c r="BY99" i="2"/>
  <c r="I120" i="2"/>
  <c r="BV118" i="2"/>
  <c r="CI99" i="2"/>
  <c r="BU120" i="2"/>
  <c r="BV119" i="2"/>
  <c r="BV116" i="2"/>
  <c r="CE116" i="2"/>
  <c r="BV115" i="2"/>
  <c r="BV117" i="2"/>
  <c r="CH120" i="2"/>
  <c r="CH99" i="2"/>
  <c r="BV99" i="2"/>
  <c r="BX99" i="2"/>
  <c r="CB99" i="2"/>
  <c r="O120" i="2"/>
  <c r="C120" i="2"/>
  <c r="BW99" i="2"/>
  <c r="F120" i="2"/>
  <c r="BU99" i="2"/>
  <c r="CD99" i="2"/>
  <c r="CC99" i="2"/>
  <c r="BZ120" i="2"/>
  <c r="CF120" i="2"/>
  <c r="CD120" i="2"/>
  <c r="M120" i="2"/>
  <c r="CC115" i="2"/>
  <c r="L120" i="2"/>
  <c r="CB116" i="2"/>
  <c r="W120" i="2"/>
  <c r="BZ99" i="2"/>
  <c r="CA99" i="2"/>
  <c r="P120" i="2"/>
  <c r="Y120" i="2"/>
  <c r="J120" i="2"/>
  <c r="N120" i="2"/>
  <c r="CC120" i="2" l="1"/>
  <c r="CE120" i="2"/>
  <c r="CA120" i="2"/>
  <c r="BY120" i="2"/>
  <c r="CB120" i="2"/>
  <c r="BW120" i="2"/>
  <c r="BX120" i="2"/>
  <c r="BV120" i="2"/>
</calcChain>
</file>

<file path=xl/sharedStrings.xml><?xml version="1.0" encoding="utf-8"?>
<sst xmlns="http://schemas.openxmlformats.org/spreadsheetml/2006/main" count="280" uniqueCount="54">
  <si>
    <t>Arrearage Tracking Summary</t>
  </si>
  <si>
    <t>Company</t>
  </si>
  <si>
    <t>The Berkshire Gas Company</t>
  </si>
  <si>
    <t>Contact</t>
  </si>
  <si>
    <t>Date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</si>
  <si>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</si>
  <si>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</si>
  <si>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</si>
  <si>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</si>
  <si>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</si>
  <si>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</si>
  <si>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</si>
  <si>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</si>
  <si>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</si>
  <si>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</si>
  <si>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</si>
  <si>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</si>
  <si>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</si>
  <si>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</si>
  <si>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</si>
  <si>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</si>
  <si>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</si>
  <si>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</si>
  <si>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</si>
  <si>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</si>
  <si>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</si>
  <si>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</si>
  <si>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</si>
  <si>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</si>
  <si>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</si>
  <si>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</si>
  <si>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</si>
  <si>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</si>
  <si>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</si>
  <si>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</si>
  <si>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</si>
  <si>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</si>
  <si>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</si>
  <si>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</si>
  <si>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</si>
  <si>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</si>
  <si>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</si>
  <si>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</si>
  <si>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</si>
  <si>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</si>
  <si>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</si>
  <si>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</si>
  <si>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</si>
  <si>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</si>
  <si>
    <t>2021 / 2022 Variance</t>
  </si>
  <si>
    <t>2022 / 2023 Variance</t>
  </si>
  <si>
    <t>Daniel Canavan, daniel.canavan@uinet.com</t>
  </si>
  <si>
    <t>2023 / 2024 Variance</t>
  </si>
  <si>
    <t>07/10/2024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</si>
</sst>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3" xfId="0" applyFont="1" applyBorder="1" applyAlignment="1">
      <alignment horizontal="centerContinuous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6" xfId="0" applyNumberFormat="1" applyBorder="1" applyAlignment="1">
      <alignment horizontal="center"/>
    </xf>
    <xf numFmtId="0" fontId="0" fillId="0" borderId="76" xfId="0" applyBorder="1" applyAlignment="1">
      <alignment horizontal="center"/>
    </xf>
    <xf numFmtId="3" fontId="0" fillId="0" borderId="76" xfId="0" applyNumberFormat="1" applyBorder="1" applyAlignment="1">
      <alignment horizontal="center"/>
    </xf>
    <xf numFmtId="3" fontId="0" fillId="0" borderId="77" xfId="0" applyNumberForma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4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38" fontId="0" fillId="0" borderId="16" xfId="0" applyNumberFormat="1" applyBorder="1" applyAlignment="1">
      <alignment horizontal="center"/>
    </xf>
    <xf numFmtId="38" fontId="0" fillId="0" borderId="62" xfId="0" applyNumberFormat="1" applyBorder="1" applyAlignment="1">
      <alignment horizontal="center"/>
    </xf>
    <xf numFmtId="38" fontId="0" fillId="0" borderId="63" xfId="0" applyNumberFormat="1" applyBorder="1" applyAlignment="1">
      <alignment horizontal="center"/>
    </xf>
    <xf numFmtId="6" fontId="4" fillId="0" borderId="72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6" fontId="0" fillId="0" borderId="61" xfId="0" applyNumberForma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53" xfId="0" applyBorder="1" applyAlignment="1">
      <alignment horizontal="center"/>
    </xf>
    <xf numFmtId="6" fontId="0" fillId="0" borderId="75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77" xfId="0" applyNumberFormat="1" applyBorder="1" applyAlignment="1">
      <alignment horizontal="center"/>
    </xf>
    <xf numFmtId="38" fontId="4" fillId="3" borderId="16" xfId="0" applyNumberFormat="1" applyFont="1" applyFill="1" applyBorder="1" applyAlignment="1">
      <alignment horizontal="center"/>
    </xf>
    <xf numFmtId="38" fontId="4" fillId="3" borderId="32" xfId="0" applyNumberFormat="1" applyFont="1" applyFill="1" applyBorder="1" applyAlignment="1">
      <alignment horizontal="center"/>
    </xf>
    <xf numFmtId="6" fontId="4" fillId="3" borderId="16" xfId="0" applyNumberFormat="1" applyFont="1" applyFill="1" applyBorder="1" applyAlignment="1">
      <alignment horizontal="center"/>
    </xf>
    <xf numFmtId="6" fontId="4" fillId="3" borderId="21" xfId="0" applyNumberFormat="1" applyFont="1" applyFill="1" applyBorder="1" applyAlignment="1">
      <alignment horizontal="center"/>
    </xf>
    <xf numFmtId="38" fontId="4" fillId="3" borderId="21" xfId="0" applyNumberFormat="1" applyFont="1" applyFill="1" applyBorder="1" applyAlignment="1">
      <alignment horizontal="center"/>
    </xf>
    <xf numFmtId="38" fontId="4" fillId="3" borderId="36" xfId="0" applyNumberFormat="1" applyFont="1" applyFill="1" applyBorder="1" applyAlignment="1">
      <alignment horizontal="center"/>
    </xf>
    <xf numFmtId="38" fontId="4" fillId="3" borderId="72" xfId="0" applyNumberFormat="1" applyFont="1" applyFill="1" applyBorder="1" applyAlignment="1">
      <alignment horizontal="center"/>
    </xf>
    <xf numFmtId="38" fontId="4" fillId="3" borderId="12" xfId="0" applyNumberFormat="1" applyFont="1" applyFill="1" applyBorder="1" applyAlignment="1">
      <alignment horizontal="center"/>
    </xf>
    <xf numFmtId="38" fontId="4" fillId="3" borderId="63" xfId="0" applyNumberFormat="1" applyFont="1" applyFill="1" applyBorder="1" applyAlignment="1">
      <alignment horizontal="center"/>
    </xf>
    <xf numFmtId="38" fontId="4" fillId="3" borderId="64" xfId="0" applyNumberFormat="1" applyFont="1" applyFill="1" applyBorder="1" applyAlignment="1">
      <alignment horizontal="center"/>
    </xf>
    <xf numFmtId="6" fontId="4" fillId="3" borderId="64" xfId="0" applyNumberFormat="1" applyFont="1" applyFill="1" applyBorder="1" applyAlignment="1">
      <alignment horizontal="center"/>
    </xf>
    <xf numFmtId="0" fontId="3" fillId="0" borderId="50" xfId="0" applyFont="1" applyBorder="1" applyProtection="1">
      <protection locked="0"/>
    </xf>
    <xf numFmtId="0" fontId="3" fillId="0" borderId="80" xfId="0" applyFont="1" applyBorder="1" applyProtection="1">
      <protection locked="0"/>
    </xf>
    <xf numFmtId="0" fontId="0" fillId="0" borderId="80" xfId="0" applyBorder="1"/>
    <xf numFmtId="15" fontId="3" fillId="0" borderId="0" xfId="0" quotePrefix="1" applyNumberFormat="1" applyFont="1" applyProtection="1">
      <protection locked="0"/>
    </xf>
    <xf numFmtId="0" fontId="0" fillId="0" borderId="81" xfId="0" applyBorder="1"/>
    <xf numFmtId="0" fontId="2" fillId="0" borderId="82" xfId="0" applyFont="1" applyBorder="1" applyAlignment="1">
      <alignment horizontal="left"/>
    </xf>
    <xf numFmtId="6" fontId="4" fillId="3" borderId="18" xfId="0" applyNumberFormat="1" applyFont="1" applyFill="1" applyBorder="1" applyAlignment="1">
      <alignment horizontal="center"/>
    </xf>
    <xf numFmtId="6" fontId="4" fillId="3" borderId="53" xfId="0" applyNumberFormat="1" applyFont="1" applyFill="1" applyBorder="1" applyAlignment="1">
      <alignment horizontal="center"/>
    </xf>
    <xf numFmtId="38" fontId="4" fillId="3" borderId="18" xfId="0" applyNumberFormat="1" applyFont="1" applyFill="1" applyBorder="1" applyAlignment="1">
      <alignment horizontal="center"/>
    </xf>
    <xf numFmtId="166" fontId="4" fillId="3" borderId="36" xfId="0" applyNumberFormat="1" applyFont="1" applyFill="1" applyBorder="1" applyAlignment="1">
      <alignment horizontal="center"/>
    </xf>
    <xf numFmtId="38" fontId="4" fillId="4" borderId="32" xfId="0" applyNumberFormat="1" applyFont="1" applyFill="1" applyBorder="1" applyAlignment="1">
      <alignment horizontal="center"/>
    </xf>
    <xf numFmtId="166" fontId="4" fillId="4" borderId="32" xfId="0" applyNumberFormat="1" applyFont="1" applyFill="1" applyBorder="1" applyAlignment="1">
      <alignment horizontal="center"/>
    </xf>
    <xf numFmtId="38" fontId="4" fillId="4" borderId="63" xfId="0" applyNumberFormat="1" applyFont="1" applyFill="1" applyBorder="1" applyAlignment="1">
      <alignment horizontal="center"/>
    </xf>
    <xf numFmtId="38" fontId="4" fillId="4" borderId="72" xfId="0" applyNumberFormat="1" applyFont="1" applyFill="1" applyBorder="1" applyAlignment="1">
      <alignment horizontal="center"/>
    </xf>
    <xf numFmtId="166" fontId="4" fillId="0" borderId="36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166" fontId="4" fillId="0" borderId="32" xfId="0" applyNumberFormat="1" applyFont="1" applyBorder="1" applyAlignment="1">
      <alignment horizontal="center"/>
    </xf>
    <xf numFmtId="38" fontId="4" fillId="0" borderId="51" xfId="0" applyNumberFormat="1" applyFont="1" applyBorder="1" applyAlignment="1">
      <alignment horizontal="center"/>
    </xf>
    <xf numFmtId="38" fontId="0" fillId="0" borderId="83" xfId="0" applyNumberForma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sites/Projects-BerkshireGas/Shared%20Documents/100422%20-%20Berkshire%20Gas%20-%20Rates%20Dept.%20Trans.%20Support/Work%20Product/Monthly%20Closing/December%202023/Submittal/2023%20Revenue%20Report%20-%20BI-54%20Master.xlsx?57F587C2" TargetMode="External"/><Relationship Id="rId1" Type="http://schemas.openxmlformats.org/officeDocument/2006/relationships/externalLinkPath" Target="file:///\\57F587C2\2023%20Revenue%20Report%20-%20BI-54%20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sites/Projects-BerkshireGas/Shared%20Documents/100422%20-%20Berkshire%20Gas%20-%20Rates%20Dept.%20Trans.%20Support/Work%20Product/Monthly%20Closing/June%202024/Submittal/2024%20Revenue%20Report%20-%20BI-54%20Master.xlsx?553D034A" TargetMode="External"/><Relationship Id="rId1" Type="http://schemas.openxmlformats.org/officeDocument/2006/relationships/externalLinkPath" Target="file:///\\553D034A\2024%20Revenue%20Report%20-%20BI-54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3 Summary"/>
      <sheetName val="Sheet1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/>
      <sheetData sheetId="1"/>
      <sheetData sheetId="2">
        <row r="6">
          <cell r="C6">
            <v>2294</v>
          </cell>
          <cell r="D6">
            <v>38646</v>
          </cell>
          <cell r="J6">
            <v>121013.72</v>
          </cell>
        </row>
        <row r="7">
          <cell r="C7">
            <v>442</v>
          </cell>
          <cell r="D7">
            <v>7232</v>
          </cell>
          <cell r="J7">
            <v>17064.72</v>
          </cell>
        </row>
        <row r="8">
          <cell r="C8">
            <v>27039</v>
          </cell>
          <cell r="D8">
            <v>4219634</v>
          </cell>
          <cell r="J8">
            <v>8547441.7599999998</v>
          </cell>
        </row>
        <row r="9">
          <cell r="C9">
            <v>5638</v>
          </cell>
          <cell r="D9">
            <v>798749</v>
          </cell>
          <cell r="J9">
            <v>1217797.77</v>
          </cell>
        </row>
        <row r="13">
          <cell r="C13">
            <v>3256</v>
          </cell>
          <cell r="D13">
            <v>1131445</v>
          </cell>
          <cell r="J13">
            <v>2020491.13</v>
          </cell>
        </row>
        <row r="14">
          <cell r="C14">
            <v>187</v>
          </cell>
          <cell r="D14">
            <v>591015</v>
          </cell>
          <cell r="J14">
            <v>950608.1</v>
          </cell>
        </row>
        <row r="15">
          <cell r="C15">
            <v>14</v>
          </cell>
          <cell r="D15">
            <v>216795</v>
          </cell>
          <cell r="J15">
            <v>331523.61000000004</v>
          </cell>
        </row>
        <row r="16">
          <cell r="C16">
            <v>681</v>
          </cell>
          <cell r="D16">
            <v>166427</v>
          </cell>
          <cell r="J16">
            <v>298192.12</v>
          </cell>
        </row>
        <row r="17">
          <cell r="C17">
            <v>96</v>
          </cell>
          <cell r="D17">
            <v>145435</v>
          </cell>
          <cell r="J17">
            <v>223734.75999999998</v>
          </cell>
        </row>
        <row r="18">
          <cell r="C18">
            <v>8</v>
          </cell>
          <cell r="D18">
            <v>115305</v>
          </cell>
          <cell r="J18">
            <v>160919.72</v>
          </cell>
        </row>
        <row r="29">
          <cell r="C29">
            <v>135</v>
          </cell>
          <cell r="D29">
            <v>35920</v>
          </cell>
          <cell r="J29">
            <v>31894.87</v>
          </cell>
        </row>
        <row r="31">
          <cell r="C31">
            <v>536</v>
          </cell>
          <cell r="D31">
            <v>297981</v>
          </cell>
          <cell r="J31">
            <v>202834.24000000002</v>
          </cell>
        </row>
        <row r="32">
          <cell r="C32">
            <v>230</v>
          </cell>
          <cell r="D32">
            <v>864622</v>
          </cell>
          <cell r="J32">
            <v>450550.97000000003</v>
          </cell>
        </row>
        <row r="33">
          <cell r="C33">
            <v>56</v>
          </cell>
          <cell r="D33">
            <v>979795</v>
          </cell>
          <cell r="J33">
            <v>399347.21</v>
          </cell>
        </row>
        <row r="34">
          <cell r="C34">
            <v>129</v>
          </cell>
          <cell r="D34">
            <v>30047</v>
          </cell>
          <cell r="J34">
            <v>21022.799999999999</v>
          </cell>
        </row>
        <row r="35">
          <cell r="C35">
            <v>70</v>
          </cell>
          <cell r="D35">
            <v>139968</v>
          </cell>
          <cell r="J35">
            <v>62493.19</v>
          </cell>
        </row>
        <row r="36">
          <cell r="C36">
            <v>27</v>
          </cell>
          <cell r="D36">
            <v>582979</v>
          </cell>
          <cell r="J36">
            <v>165196.84999999998</v>
          </cell>
        </row>
        <row r="48">
          <cell r="C48">
            <v>9</v>
          </cell>
          <cell r="D48">
            <v>3020218</v>
          </cell>
          <cell r="J48">
            <v>604647.76</v>
          </cell>
        </row>
      </sheetData>
      <sheetData sheetId="3">
        <row r="6">
          <cell r="C6">
            <v>2272</v>
          </cell>
          <cell r="D6">
            <v>35201</v>
          </cell>
          <cell r="J6">
            <v>112982.31</v>
          </cell>
        </row>
        <row r="7">
          <cell r="C7">
            <v>443</v>
          </cell>
          <cell r="D7">
            <v>6716</v>
          </cell>
          <cell r="J7">
            <v>16349.759999999998</v>
          </cell>
        </row>
        <row r="8">
          <cell r="C8">
            <v>26931</v>
          </cell>
          <cell r="D8">
            <v>3996427</v>
          </cell>
          <cell r="J8">
            <v>7928044.9200000009</v>
          </cell>
        </row>
        <row r="9">
          <cell r="C9">
            <v>5769</v>
          </cell>
          <cell r="D9">
            <v>793439</v>
          </cell>
          <cell r="J9">
            <v>1193198.5299999998</v>
          </cell>
        </row>
        <row r="13">
          <cell r="C13">
            <v>3259</v>
          </cell>
          <cell r="D13">
            <v>1120151</v>
          </cell>
          <cell r="J13">
            <v>1942332.5700000003</v>
          </cell>
        </row>
        <row r="14">
          <cell r="C14">
            <v>189</v>
          </cell>
          <cell r="D14">
            <v>594169</v>
          </cell>
          <cell r="J14">
            <v>906536.36</v>
          </cell>
        </row>
        <row r="15">
          <cell r="C15">
            <v>14</v>
          </cell>
          <cell r="D15">
            <v>203655</v>
          </cell>
          <cell r="J15">
            <v>313057.95</v>
          </cell>
        </row>
        <row r="16">
          <cell r="C16">
            <v>681</v>
          </cell>
          <cell r="D16">
            <v>165957</v>
          </cell>
          <cell r="J16">
            <v>286840.39</v>
          </cell>
        </row>
        <row r="17">
          <cell r="C17">
            <v>95</v>
          </cell>
          <cell r="D17">
            <v>141089</v>
          </cell>
          <cell r="J17">
            <v>205540.94</v>
          </cell>
        </row>
        <row r="18">
          <cell r="C18">
            <v>7</v>
          </cell>
          <cell r="D18">
            <v>103240</v>
          </cell>
          <cell r="J18">
            <v>140170.71999999997</v>
          </cell>
        </row>
        <row r="29">
          <cell r="C29">
            <v>148</v>
          </cell>
          <cell r="D29">
            <v>43120</v>
          </cell>
          <cell r="J29">
            <v>41551.230000000003</v>
          </cell>
        </row>
        <row r="31">
          <cell r="C31">
            <v>559</v>
          </cell>
          <cell r="D31">
            <v>307869</v>
          </cell>
          <cell r="J31">
            <v>226029.06000000003</v>
          </cell>
        </row>
        <row r="32">
          <cell r="C32">
            <v>233</v>
          </cell>
          <cell r="D32">
            <v>889720</v>
          </cell>
          <cell r="J32">
            <v>487492.06</v>
          </cell>
        </row>
        <row r="33">
          <cell r="C33">
            <v>56</v>
          </cell>
          <cell r="D33">
            <v>1049024</v>
          </cell>
          <cell r="J33">
            <v>466870.67000000004</v>
          </cell>
        </row>
        <row r="34">
          <cell r="C34">
            <v>132</v>
          </cell>
          <cell r="D34">
            <v>29046</v>
          </cell>
          <cell r="J34">
            <v>21959.84</v>
          </cell>
        </row>
        <row r="35">
          <cell r="C35">
            <v>71</v>
          </cell>
          <cell r="D35">
            <v>142680</v>
          </cell>
          <cell r="J35">
            <v>66695.38</v>
          </cell>
        </row>
        <row r="36">
          <cell r="C36">
            <v>25</v>
          </cell>
          <cell r="D36">
            <v>569989</v>
          </cell>
          <cell r="J36">
            <v>166668.24</v>
          </cell>
        </row>
        <row r="48">
          <cell r="C48">
            <v>9</v>
          </cell>
          <cell r="D48">
            <v>3030303</v>
          </cell>
          <cell r="J48">
            <v>623094.94999999995</v>
          </cell>
        </row>
      </sheetData>
      <sheetData sheetId="4">
        <row r="6">
          <cell r="C6">
            <v>2239</v>
          </cell>
          <cell r="D6">
            <v>30995</v>
          </cell>
          <cell r="J6">
            <v>97252.69</v>
          </cell>
        </row>
        <row r="7">
          <cell r="C7">
            <v>491</v>
          </cell>
          <cell r="D7">
            <v>7584</v>
          </cell>
          <cell r="J7">
            <v>17397.550000000003</v>
          </cell>
        </row>
        <row r="8">
          <cell r="C8">
            <v>26612</v>
          </cell>
          <cell r="D8">
            <v>3422214</v>
          </cell>
          <cell r="J8">
            <v>6296922.5099999998</v>
          </cell>
        </row>
        <row r="9">
          <cell r="C9">
            <v>6087</v>
          </cell>
          <cell r="D9">
            <v>719280</v>
          </cell>
          <cell r="J9">
            <v>997880.50000000023</v>
          </cell>
        </row>
        <row r="13">
          <cell r="C13">
            <v>3264</v>
          </cell>
          <cell r="D13">
            <v>952864</v>
          </cell>
          <cell r="J13">
            <v>1512722.2</v>
          </cell>
        </row>
        <row r="14">
          <cell r="C14">
            <v>185</v>
          </cell>
          <cell r="D14">
            <v>516679</v>
          </cell>
          <cell r="J14">
            <v>714339.62</v>
          </cell>
        </row>
        <row r="15">
          <cell r="C15">
            <v>14</v>
          </cell>
          <cell r="D15">
            <v>213444</v>
          </cell>
          <cell r="J15">
            <v>279108.93</v>
          </cell>
        </row>
        <row r="16">
          <cell r="C16">
            <v>681</v>
          </cell>
          <cell r="D16">
            <v>148905</v>
          </cell>
          <cell r="J16">
            <v>235846.56</v>
          </cell>
        </row>
        <row r="17">
          <cell r="C17">
            <v>94</v>
          </cell>
          <cell r="D17">
            <v>145151</v>
          </cell>
          <cell r="J17">
            <v>189646.96</v>
          </cell>
        </row>
        <row r="18">
          <cell r="C18">
            <v>7</v>
          </cell>
          <cell r="D18">
            <v>81141</v>
          </cell>
          <cell r="J18">
            <v>94157.47</v>
          </cell>
        </row>
        <row r="29">
          <cell r="C29">
            <v>149</v>
          </cell>
          <cell r="D29">
            <v>35223</v>
          </cell>
          <cell r="J29">
            <v>34304.33</v>
          </cell>
        </row>
        <row r="31">
          <cell r="C31">
            <v>560</v>
          </cell>
          <cell r="D31">
            <v>269051</v>
          </cell>
          <cell r="J31">
            <v>198667.46000000002</v>
          </cell>
        </row>
        <row r="32">
          <cell r="C32">
            <v>234</v>
          </cell>
          <cell r="D32">
            <v>850559</v>
          </cell>
          <cell r="J32">
            <v>466364.82999999996</v>
          </cell>
        </row>
        <row r="33">
          <cell r="C33">
            <v>56</v>
          </cell>
          <cell r="D33">
            <v>978902</v>
          </cell>
          <cell r="J33">
            <v>436331.39</v>
          </cell>
        </row>
        <row r="34">
          <cell r="C34">
            <v>133</v>
          </cell>
          <cell r="D34">
            <v>30055</v>
          </cell>
          <cell r="J34">
            <v>22696.26</v>
          </cell>
        </row>
        <row r="35">
          <cell r="C35">
            <v>70</v>
          </cell>
          <cell r="D35">
            <v>141939</v>
          </cell>
          <cell r="J35">
            <v>66328.569999999992</v>
          </cell>
        </row>
        <row r="36">
          <cell r="C36">
            <v>28</v>
          </cell>
          <cell r="D36">
            <v>522057</v>
          </cell>
          <cell r="J36">
            <v>153368.32000000001</v>
          </cell>
        </row>
        <row r="48">
          <cell r="C48">
            <v>9</v>
          </cell>
          <cell r="D48">
            <v>2824332</v>
          </cell>
          <cell r="J48">
            <v>610265.54</v>
          </cell>
        </row>
      </sheetData>
      <sheetData sheetId="5">
        <row r="6">
          <cell r="C6">
            <v>2246</v>
          </cell>
          <cell r="D6">
            <v>34654</v>
          </cell>
          <cell r="J6">
            <v>105436.38</v>
          </cell>
        </row>
        <row r="7">
          <cell r="C7">
            <v>475</v>
          </cell>
          <cell r="D7">
            <v>8076</v>
          </cell>
          <cell r="J7">
            <v>18066.169999999998</v>
          </cell>
        </row>
        <row r="8">
          <cell r="C8">
            <v>26562</v>
          </cell>
          <cell r="D8">
            <v>2807804</v>
          </cell>
          <cell r="J8">
            <v>5220250</v>
          </cell>
        </row>
        <row r="9">
          <cell r="C9">
            <v>6146</v>
          </cell>
          <cell r="D9">
            <v>632411</v>
          </cell>
          <cell r="J9">
            <v>884502.83000000007</v>
          </cell>
        </row>
        <row r="13">
          <cell r="C13">
            <v>3247</v>
          </cell>
          <cell r="D13">
            <v>718589</v>
          </cell>
          <cell r="J13">
            <v>1147897.1099999999</v>
          </cell>
        </row>
        <row r="14">
          <cell r="C14">
            <v>189</v>
          </cell>
          <cell r="D14">
            <v>387350</v>
          </cell>
          <cell r="J14">
            <v>535618.26</v>
          </cell>
        </row>
        <row r="15">
          <cell r="C15">
            <v>15</v>
          </cell>
          <cell r="D15">
            <v>237423</v>
          </cell>
          <cell r="J15">
            <v>308215.46999999997</v>
          </cell>
        </row>
        <row r="16">
          <cell r="C16">
            <v>678</v>
          </cell>
          <cell r="D16">
            <v>145248</v>
          </cell>
          <cell r="J16">
            <v>230402.61000000002</v>
          </cell>
        </row>
        <row r="17">
          <cell r="C17">
            <v>96</v>
          </cell>
          <cell r="D17">
            <v>119111</v>
          </cell>
          <cell r="J17">
            <v>155397.13</v>
          </cell>
        </row>
        <row r="18">
          <cell r="C18">
            <v>7</v>
          </cell>
          <cell r="D18">
            <v>125075</v>
          </cell>
          <cell r="J18">
            <v>140711.51999999999</v>
          </cell>
        </row>
        <row r="29">
          <cell r="C29">
            <v>149</v>
          </cell>
          <cell r="D29">
            <v>29607</v>
          </cell>
          <cell r="J29">
            <v>29103.01</v>
          </cell>
        </row>
        <row r="31">
          <cell r="C31">
            <v>559</v>
          </cell>
          <cell r="D31">
            <v>211237</v>
          </cell>
          <cell r="J31">
            <v>157422.78</v>
          </cell>
        </row>
        <row r="32">
          <cell r="C32">
            <v>231</v>
          </cell>
          <cell r="D32">
            <v>550291</v>
          </cell>
          <cell r="J32">
            <v>304286.25</v>
          </cell>
        </row>
        <row r="33">
          <cell r="C33">
            <v>55</v>
          </cell>
          <cell r="D33">
            <v>751147</v>
          </cell>
          <cell r="J33">
            <v>336939.15</v>
          </cell>
        </row>
        <row r="34">
          <cell r="C34">
            <v>133</v>
          </cell>
          <cell r="D34">
            <v>31410</v>
          </cell>
          <cell r="J34">
            <v>23644.510000000002</v>
          </cell>
        </row>
        <row r="35">
          <cell r="C35">
            <v>71</v>
          </cell>
          <cell r="D35">
            <v>143655</v>
          </cell>
          <cell r="J35">
            <v>67167.86</v>
          </cell>
        </row>
        <row r="36">
          <cell r="C36">
            <v>29</v>
          </cell>
          <cell r="D36">
            <v>143655</v>
          </cell>
          <cell r="J36">
            <v>174468.36</v>
          </cell>
        </row>
        <row r="48">
          <cell r="C48">
            <v>9</v>
          </cell>
          <cell r="D48">
            <v>3334934</v>
          </cell>
          <cell r="J48">
            <v>657621.24000000011</v>
          </cell>
        </row>
      </sheetData>
      <sheetData sheetId="6">
        <row r="6">
          <cell r="C6">
            <v>2212</v>
          </cell>
          <cell r="D6">
            <v>25312</v>
          </cell>
          <cell r="J6">
            <v>79743.510000000009</v>
          </cell>
        </row>
        <row r="7">
          <cell r="C7">
            <v>502</v>
          </cell>
          <cell r="D7">
            <v>6313</v>
          </cell>
          <cell r="J7">
            <v>14459.72</v>
          </cell>
        </row>
        <row r="8">
          <cell r="C8">
            <v>26297</v>
          </cell>
          <cell r="D8">
            <v>1284963</v>
          </cell>
          <cell r="J8">
            <v>2358941.3199999998</v>
          </cell>
        </row>
        <row r="9">
          <cell r="C9">
            <v>6366</v>
          </cell>
          <cell r="D9">
            <v>298580</v>
          </cell>
          <cell r="J9">
            <v>416940.34000000008</v>
          </cell>
        </row>
        <row r="13">
          <cell r="C13">
            <v>3236</v>
          </cell>
          <cell r="D13">
            <v>284369</v>
          </cell>
          <cell r="J13">
            <v>435556.47</v>
          </cell>
        </row>
        <row r="14">
          <cell r="C14">
            <v>188</v>
          </cell>
          <cell r="D14">
            <v>182193</v>
          </cell>
          <cell r="J14">
            <v>216170.50000000003</v>
          </cell>
        </row>
        <row r="15">
          <cell r="C15">
            <v>15</v>
          </cell>
          <cell r="D15">
            <v>99338</v>
          </cell>
          <cell r="J15">
            <v>99707.440000000017</v>
          </cell>
        </row>
        <row r="16">
          <cell r="C16">
            <v>677</v>
          </cell>
          <cell r="D16">
            <v>107506</v>
          </cell>
          <cell r="J16">
            <v>155205.51</v>
          </cell>
        </row>
        <row r="17">
          <cell r="C17">
            <v>96</v>
          </cell>
          <cell r="D17">
            <v>98750</v>
          </cell>
          <cell r="J17">
            <v>108113.38</v>
          </cell>
        </row>
        <row r="18">
          <cell r="C18">
            <v>7</v>
          </cell>
          <cell r="D18">
            <v>180244</v>
          </cell>
          <cell r="J18">
            <v>158964.21000000002</v>
          </cell>
        </row>
        <row r="29">
          <cell r="C29">
            <v>148</v>
          </cell>
          <cell r="D29">
            <v>14155</v>
          </cell>
          <cell r="J29">
            <v>15262.890000000001</v>
          </cell>
        </row>
        <row r="31">
          <cell r="C31">
            <v>559</v>
          </cell>
          <cell r="D31">
            <v>100084</v>
          </cell>
          <cell r="J31">
            <v>82006.040000000008</v>
          </cell>
        </row>
        <row r="32">
          <cell r="C32">
            <v>233</v>
          </cell>
          <cell r="D32">
            <v>316048</v>
          </cell>
          <cell r="J32">
            <v>184461.48</v>
          </cell>
        </row>
        <row r="33">
          <cell r="C33">
            <v>55</v>
          </cell>
          <cell r="D33">
            <v>420977</v>
          </cell>
          <cell r="J33">
            <v>192754.59000000003</v>
          </cell>
        </row>
        <row r="34">
          <cell r="C34">
            <v>135</v>
          </cell>
          <cell r="D34">
            <v>25514</v>
          </cell>
          <cell r="J34">
            <v>20561.73</v>
          </cell>
        </row>
        <row r="35">
          <cell r="C35">
            <v>70</v>
          </cell>
          <cell r="D35">
            <v>108048</v>
          </cell>
          <cell r="J35">
            <v>53037</v>
          </cell>
        </row>
        <row r="36">
          <cell r="C36">
            <v>29</v>
          </cell>
          <cell r="D36">
            <v>595911</v>
          </cell>
          <cell r="J36">
            <v>174294.22</v>
          </cell>
        </row>
        <row r="48">
          <cell r="C48">
            <v>9</v>
          </cell>
          <cell r="D48">
            <v>2845841</v>
          </cell>
          <cell r="J48">
            <v>643525.66</v>
          </cell>
        </row>
      </sheetData>
      <sheetData sheetId="7">
        <row r="6">
          <cell r="C6">
            <v>2206</v>
          </cell>
          <cell r="D6">
            <v>26873</v>
          </cell>
          <cell r="J6">
            <v>77435.26999999999</v>
          </cell>
        </row>
        <row r="7">
          <cell r="C7">
            <v>504</v>
          </cell>
          <cell r="D7">
            <v>6687</v>
          </cell>
          <cell r="J7">
            <v>14076.850000000002</v>
          </cell>
        </row>
        <row r="8">
          <cell r="C8">
            <v>26269</v>
          </cell>
          <cell r="D8">
            <v>783813</v>
          </cell>
          <cell r="J8">
            <v>1399243.8599999999</v>
          </cell>
        </row>
        <row r="9">
          <cell r="C9">
            <v>6280</v>
          </cell>
          <cell r="D9">
            <v>178359</v>
          </cell>
          <cell r="J9">
            <v>241139.85</v>
          </cell>
        </row>
        <row r="13">
          <cell r="C13">
            <v>3235</v>
          </cell>
          <cell r="D13">
            <v>131988</v>
          </cell>
          <cell r="J13">
            <v>193655.33</v>
          </cell>
        </row>
        <row r="14">
          <cell r="C14">
            <v>186</v>
          </cell>
          <cell r="D14">
            <v>80381</v>
          </cell>
          <cell r="J14">
            <v>81254.91</v>
          </cell>
        </row>
        <row r="15">
          <cell r="C15">
            <v>14</v>
          </cell>
          <cell r="D15">
            <v>39487</v>
          </cell>
          <cell r="J15">
            <v>36729.35</v>
          </cell>
        </row>
        <row r="16">
          <cell r="C16">
            <v>680</v>
          </cell>
          <cell r="D16">
            <v>121101</v>
          </cell>
          <cell r="J16">
            <v>147759.31</v>
          </cell>
        </row>
        <row r="17">
          <cell r="C17">
            <v>97</v>
          </cell>
          <cell r="D17">
            <v>95431</v>
          </cell>
          <cell r="J17">
            <v>84021.6</v>
          </cell>
        </row>
        <row r="18">
          <cell r="C18">
            <v>7</v>
          </cell>
          <cell r="D18">
            <v>84200</v>
          </cell>
          <cell r="J18">
            <v>55759.64</v>
          </cell>
        </row>
        <row r="29">
          <cell r="C29">
            <v>141</v>
          </cell>
          <cell r="D29">
            <v>8792</v>
          </cell>
          <cell r="J29">
            <v>10781.78</v>
          </cell>
        </row>
        <row r="31">
          <cell r="C31">
            <v>541</v>
          </cell>
          <cell r="D31">
            <v>53663</v>
          </cell>
          <cell r="J31">
            <v>49737.369999999995</v>
          </cell>
        </row>
        <row r="32">
          <cell r="C32">
            <v>233</v>
          </cell>
          <cell r="D32">
            <v>175679</v>
          </cell>
          <cell r="J32">
            <v>108411.67</v>
          </cell>
        </row>
        <row r="33">
          <cell r="C33">
            <v>54</v>
          </cell>
          <cell r="D33">
            <v>201328</v>
          </cell>
          <cell r="J33">
            <v>96954.97</v>
          </cell>
        </row>
        <row r="34">
          <cell r="C34">
            <v>132</v>
          </cell>
          <cell r="D34">
            <v>25482</v>
          </cell>
          <cell r="J34">
            <v>21721.45</v>
          </cell>
        </row>
        <row r="35">
          <cell r="C35">
            <v>71</v>
          </cell>
          <cell r="D35">
            <v>126090</v>
          </cell>
          <cell r="J35">
            <v>63537.840000000004</v>
          </cell>
        </row>
        <row r="36">
          <cell r="C36">
            <v>29</v>
          </cell>
          <cell r="D36">
            <v>707940</v>
          </cell>
          <cell r="J36">
            <v>209468.66999999998</v>
          </cell>
        </row>
        <row r="48">
          <cell r="C48">
            <v>9</v>
          </cell>
          <cell r="D48">
            <v>2641754</v>
          </cell>
          <cell r="J48">
            <v>611011.82000000007</v>
          </cell>
        </row>
      </sheetData>
      <sheetData sheetId="8">
        <row r="6">
          <cell r="C6">
            <v>2192</v>
          </cell>
          <cell r="D6">
            <v>23098</v>
          </cell>
          <cell r="J6">
            <v>67467.72</v>
          </cell>
        </row>
        <row r="7">
          <cell r="C7">
            <v>508</v>
          </cell>
          <cell r="D7">
            <v>5816</v>
          </cell>
          <cell r="J7">
            <v>12408.109999999999</v>
          </cell>
        </row>
        <row r="8">
          <cell r="C8">
            <v>26473</v>
          </cell>
          <cell r="D8">
            <v>463698</v>
          </cell>
          <cell r="J8">
            <v>904420.02</v>
          </cell>
        </row>
        <row r="9">
          <cell r="C9">
            <v>5981</v>
          </cell>
          <cell r="D9">
            <v>95423</v>
          </cell>
          <cell r="J9">
            <v>144828.27000000002</v>
          </cell>
        </row>
        <row r="13">
          <cell r="C13">
            <v>3214</v>
          </cell>
          <cell r="D13">
            <v>62316</v>
          </cell>
          <cell r="J13">
            <v>106433.76000000001</v>
          </cell>
        </row>
        <row r="14">
          <cell r="C14">
            <v>182</v>
          </cell>
          <cell r="D14">
            <v>43284</v>
          </cell>
          <cell r="J14">
            <v>41295</v>
          </cell>
        </row>
        <row r="15">
          <cell r="C15">
            <v>16</v>
          </cell>
          <cell r="D15">
            <v>22859</v>
          </cell>
          <cell r="J15">
            <v>21281.19</v>
          </cell>
        </row>
        <row r="16">
          <cell r="C16">
            <v>682</v>
          </cell>
          <cell r="D16">
            <v>111725</v>
          </cell>
          <cell r="J16">
            <v>125278.77</v>
          </cell>
        </row>
        <row r="17">
          <cell r="C17">
            <v>95</v>
          </cell>
          <cell r="D17">
            <v>80472</v>
          </cell>
          <cell r="J17">
            <v>61932.959999999999</v>
          </cell>
        </row>
        <row r="18">
          <cell r="C18">
            <v>7</v>
          </cell>
          <cell r="D18">
            <v>79193</v>
          </cell>
          <cell r="J18">
            <v>38572.43</v>
          </cell>
        </row>
        <row r="29">
          <cell r="C29">
            <v>142</v>
          </cell>
          <cell r="D29">
            <v>3851</v>
          </cell>
          <cell r="J29">
            <v>5660.9699999999993</v>
          </cell>
        </row>
        <row r="31">
          <cell r="C31">
            <v>545</v>
          </cell>
          <cell r="D31">
            <v>26281</v>
          </cell>
          <cell r="J31">
            <v>27867.170000000002</v>
          </cell>
        </row>
        <row r="32">
          <cell r="C32">
            <v>237</v>
          </cell>
          <cell r="D32">
            <v>94240</v>
          </cell>
          <cell r="J32">
            <v>61856.23</v>
          </cell>
        </row>
        <row r="33">
          <cell r="C33">
            <v>54</v>
          </cell>
          <cell r="D33">
            <v>87857</v>
          </cell>
          <cell r="J33">
            <v>47205.75</v>
          </cell>
        </row>
        <row r="34">
          <cell r="C34">
            <v>131</v>
          </cell>
          <cell r="D34">
            <v>24293</v>
          </cell>
          <cell r="J34">
            <v>20791.189999999999</v>
          </cell>
        </row>
        <row r="35">
          <cell r="C35">
            <v>71</v>
          </cell>
          <cell r="D35">
            <v>96286</v>
          </cell>
          <cell r="J35">
            <v>49094.11</v>
          </cell>
        </row>
        <row r="36">
          <cell r="C36">
            <v>29</v>
          </cell>
          <cell r="D36">
            <v>674254</v>
          </cell>
          <cell r="J36">
            <v>199726.80000000002</v>
          </cell>
        </row>
        <row r="48">
          <cell r="C48">
            <v>9</v>
          </cell>
          <cell r="D48">
            <v>2287363</v>
          </cell>
          <cell r="J48">
            <v>603324.84</v>
          </cell>
        </row>
      </sheetData>
      <sheetData sheetId="9">
        <row r="6">
          <cell r="C6">
            <v>2191</v>
          </cell>
          <cell r="D6">
            <v>18499</v>
          </cell>
          <cell r="J6">
            <v>56888.39</v>
          </cell>
        </row>
        <row r="7">
          <cell r="C7">
            <v>512</v>
          </cell>
          <cell r="D7">
            <v>4557</v>
          </cell>
          <cell r="J7">
            <v>10287.409999999998</v>
          </cell>
        </row>
        <row r="8">
          <cell r="C8">
            <v>26385</v>
          </cell>
          <cell r="D8">
            <v>363069</v>
          </cell>
          <cell r="J8">
            <v>732849.62</v>
          </cell>
        </row>
        <row r="9">
          <cell r="C9">
            <v>5992</v>
          </cell>
          <cell r="D9">
            <v>73313</v>
          </cell>
          <cell r="J9">
            <v>116723.44</v>
          </cell>
        </row>
        <row r="13">
          <cell r="C13">
            <v>3206</v>
          </cell>
          <cell r="D13">
            <v>48132</v>
          </cell>
          <cell r="J13">
            <v>85657.19</v>
          </cell>
        </row>
        <row r="14">
          <cell r="C14">
            <v>179</v>
          </cell>
          <cell r="D14">
            <v>37137</v>
          </cell>
          <cell r="J14">
            <v>32663.799999999996</v>
          </cell>
        </row>
        <row r="15">
          <cell r="C15">
            <v>16</v>
          </cell>
          <cell r="D15">
            <v>19400</v>
          </cell>
          <cell r="J15">
            <v>15170.21</v>
          </cell>
        </row>
        <row r="16">
          <cell r="C16">
            <v>674</v>
          </cell>
          <cell r="D16">
            <v>98690</v>
          </cell>
          <cell r="J16">
            <v>100890.98</v>
          </cell>
        </row>
        <row r="17">
          <cell r="C17">
            <v>95</v>
          </cell>
          <cell r="D17">
            <v>74082</v>
          </cell>
          <cell r="J17">
            <v>50270.820000000007</v>
          </cell>
        </row>
        <row r="18">
          <cell r="C18">
            <v>7</v>
          </cell>
          <cell r="D18">
            <v>88106</v>
          </cell>
          <cell r="J18">
            <v>39578.370000000003</v>
          </cell>
        </row>
        <row r="29">
          <cell r="C29">
            <v>142</v>
          </cell>
          <cell r="D29">
            <v>2743</v>
          </cell>
          <cell r="J29">
            <v>4492.1099999999997</v>
          </cell>
        </row>
        <row r="31">
          <cell r="C31">
            <v>552</v>
          </cell>
          <cell r="D31">
            <v>21174</v>
          </cell>
          <cell r="J31">
            <v>23864.190000000002</v>
          </cell>
        </row>
        <row r="32">
          <cell r="C32">
            <v>239</v>
          </cell>
          <cell r="D32">
            <v>98717</v>
          </cell>
          <cell r="J32">
            <v>64558.590000000004</v>
          </cell>
        </row>
        <row r="33">
          <cell r="C33">
            <v>52</v>
          </cell>
          <cell r="D33">
            <v>74336</v>
          </cell>
          <cell r="J33">
            <v>40970.83</v>
          </cell>
        </row>
        <row r="34">
          <cell r="C34">
            <v>136</v>
          </cell>
          <cell r="D34">
            <v>23818</v>
          </cell>
          <cell r="J34">
            <v>20479.11</v>
          </cell>
        </row>
        <row r="35">
          <cell r="C35">
            <v>73</v>
          </cell>
          <cell r="D35">
            <v>98386</v>
          </cell>
          <cell r="J35">
            <v>50179.369999999995</v>
          </cell>
        </row>
        <row r="36">
          <cell r="C36">
            <v>29</v>
          </cell>
          <cell r="D36">
            <v>638325</v>
          </cell>
          <cell r="J36">
            <v>189336.07</v>
          </cell>
        </row>
        <row r="48">
          <cell r="C48">
            <v>9</v>
          </cell>
          <cell r="D48">
            <v>2062411</v>
          </cell>
          <cell r="J48">
            <v>582193.44000000006</v>
          </cell>
        </row>
      </sheetData>
      <sheetData sheetId="10">
        <row r="6">
          <cell r="C6">
            <v>2196</v>
          </cell>
          <cell r="D6">
            <v>22836</v>
          </cell>
          <cell r="J6">
            <v>64761.619999999995</v>
          </cell>
        </row>
        <row r="7">
          <cell r="C7">
            <v>498</v>
          </cell>
          <cell r="D7">
            <v>5424</v>
          </cell>
          <cell r="J7">
            <v>11286.800000000003</v>
          </cell>
        </row>
        <row r="8">
          <cell r="C8">
            <v>26498</v>
          </cell>
          <cell r="D8">
            <v>452590</v>
          </cell>
          <cell r="J8">
            <v>840919.84999999986</v>
          </cell>
        </row>
        <row r="9">
          <cell r="C9">
            <v>5863</v>
          </cell>
          <cell r="D9">
            <v>88133</v>
          </cell>
          <cell r="J9">
            <v>128732.26000000001</v>
          </cell>
        </row>
        <row r="13">
          <cell r="C13">
            <v>3195</v>
          </cell>
          <cell r="D13">
            <v>59857</v>
          </cell>
          <cell r="J13">
            <v>97251.22</v>
          </cell>
        </row>
        <row r="14">
          <cell r="C14">
            <v>179</v>
          </cell>
          <cell r="D14">
            <v>43706</v>
          </cell>
          <cell r="J14">
            <v>37466.080000000002</v>
          </cell>
        </row>
        <row r="15">
          <cell r="C15">
            <v>16</v>
          </cell>
          <cell r="D15">
            <v>34028</v>
          </cell>
          <cell r="J15">
            <v>24931.119999999999</v>
          </cell>
        </row>
        <row r="16">
          <cell r="C16">
            <v>671</v>
          </cell>
          <cell r="D16">
            <v>110062</v>
          </cell>
          <cell r="J16">
            <v>111505.63</v>
          </cell>
        </row>
        <row r="17">
          <cell r="C17">
            <v>94</v>
          </cell>
          <cell r="D17">
            <v>82341</v>
          </cell>
          <cell r="J17">
            <v>55331.05</v>
          </cell>
        </row>
        <row r="18">
          <cell r="C18">
            <v>6</v>
          </cell>
          <cell r="D18">
            <v>74730</v>
          </cell>
          <cell r="J18">
            <v>33554.949999999997</v>
          </cell>
        </row>
        <row r="29">
          <cell r="C29">
            <v>142</v>
          </cell>
          <cell r="D29">
            <v>3629</v>
          </cell>
          <cell r="J29">
            <v>5419.32</v>
          </cell>
        </row>
        <row r="31">
          <cell r="C31">
            <v>553</v>
          </cell>
          <cell r="D31">
            <v>26990</v>
          </cell>
          <cell r="J31">
            <v>28535.01</v>
          </cell>
        </row>
        <row r="32">
          <cell r="C32">
            <v>240</v>
          </cell>
          <cell r="D32">
            <v>117856</v>
          </cell>
          <cell r="J32">
            <v>75549.7</v>
          </cell>
        </row>
        <row r="33">
          <cell r="C33">
            <v>54</v>
          </cell>
          <cell r="D33">
            <v>86822</v>
          </cell>
          <cell r="J33">
            <v>47079.679999999993</v>
          </cell>
        </row>
        <row r="34">
          <cell r="C34">
            <v>136</v>
          </cell>
          <cell r="D34">
            <v>26576</v>
          </cell>
          <cell r="J34">
            <v>22654.129999999997</v>
          </cell>
        </row>
        <row r="35">
          <cell r="C35">
            <v>73</v>
          </cell>
          <cell r="D35">
            <v>111927</v>
          </cell>
          <cell r="J35">
            <v>56757.709999999992</v>
          </cell>
        </row>
        <row r="36">
          <cell r="C36">
            <v>29</v>
          </cell>
          <cell r="D36">
            <v>666827</v>
          </cell>
          <cell r="J36">
            <v>197578.95</v>
          </cell>
        </row>
        <row r="48">
          <cell r="C48">
            <v>9</v>
          </cell>
          <cell r="D48">
            <v>2464161</v>
          </cell>
          <cell r="J48">
            <v>445336.25</v>
          </cell>
        </row>
      </sheetData>
      <sheetData sheetId="11">
        <row r="6">
          <cell r="C6">
            <v>2207</v>
          </cell>
          <cell r="D6">
            <v>22010</v>
          </cell>
          <cell r="J6">
            <v>63333.06</v>
          </cell>
        </row>
        <row r="7">
          <cell r="C7">
            <v>483</v>
          </cell>
          <cell r="D7">
            <v>5037</v>
          </cell>
          <cell r="J7">
            <v>10661.24</v>
          </cell>
        </row>
        <row r="8">
          <cell r="C8">
            <v>26661</v>
          </cell>
          <cell r="D8">
            <v>738588</v>
          </cell>
          <cell r="J8">
            <v>1182263.1300000001</v>
          </cell>
        </row>
        <row r="9">
          <cell r="C9">
            <v>5722</v>
          </cell>
          <cell r="D9">
            <v>139327</v>
          </cell>
          <cell r="J9">
            <v>173093.87</v>
          </cell>
        </row>
        <row r="13">
          <cell r="C13">
            <v>3186</v>
          </cell>
          <cell r="D13">
            <v>130344</v>
          </cell>
          <cell r="J13">
            <v>163423.47</v>
          </cell>
        </row>
        <row r="14">
          <cell r="C14">
            <v>179</v>
          </cell>
          <cell r="D14">
            <v>98382</v>
          </cell>
          <cell r="J14">
            <v>76962.430000000008</v>
          </cell>
        </row>
        <row r="15">
          <cell r="C15">
            <v>15</v>
          </cell>
          <cell r="D15">
            <v>92107</v>
          </cell>
          <cell r="J15">
            <v>58934.44</v>
          </cell>
        </row>
        <row r="16">
          <cell r="C16">
            <v>672</v>
          </cell>
          <cell r="D16">
            <v>103549</v>
          </cell>
          <cell r="J16">
            <v>105359.9</v>
          </cell>
        </row>
        <row r="17">
          <cell r="C17">
            <v>94</v>
          </cell>
          <cell r="D17">
            <v>81866</v>
          </cell>
          <cell r="J17">
            <v>53152.369999999995</v>
          </cell>
        </row>
        <row r="18">
          <cell r="C18">
            <v>7</v>
          </cell>
          <cell r="D18">
            <v>88266</v>
          </cell>
          <cell r="J18">
            <v>35880.33</v>
          </cell>
        </row>
        <row r="29">
          <cell r="C29">
            <v>142</v>
          </cell>
          <cell r="D29">
            <v>6208</v>
          </cell>
          <cell r="J29">
            <v>8110.9</v>
          </cell>
        </row>
        <row r="31">
          <cell r="C31">
            <v>570</v>
          </cell>
          <cell r="D31">
            <v>56530</v>
          </cell>
          <cell r="J31">
            <v>52398.62</v>
          </cell>
        </row>
        <row r="32">
          <cell r="C32">
            <v>239</v>
          </cell>
          <cell r="D32">
            <v>244336</v>
          </cell>
          <cell r="J32">
            <v>148154.66</v>
          </cell>
        </row>
        <row r="33">
          <cell r="C33">
            <v>55</v>
          </cell>
          <cell r="D33">
            <v>221773</v>
          </cell>
          <cell r="J33">
            <v>105890.06</v>
          </cell>
        </row>
        <row r="34">
          <cell r="C34">
            <v>137</v>
          </cell>
          <cell r="D34">
            <v>31288</v>
          </cell>
          <cell r="J34">
            <v>26376.25</v>
          </cell>
        </row>
        <row r="35">
          <cell r="C35">
            <v>74</v>
          </cell>
          <cell r="D35">
            <v>116384</v>
          </cell>
          <cell r="J35">
            <v>58955.5</v>
          </cell>
        </row>
        <row r="36">
          <cell r="C36">
            <v>30</v>
          </cell>
          <cell r="D36">
            <v>668943</v>
          </cell>
          <cell r="J36">
            <v>198245.25</v>
          </cell>
        </row>
        <row r="48">
          <cell r="C48">
            <v>9</v>
          </cell>
          <cell r="D48">
            <v>2423343</v>
          </cell>
          <cell r="J48">
            <v>554974.96</v>
          </cell>
        </row>
      </sheetData>
      <sheetData sheetId="12">
        <row r="6">
          <cell r="C6">
            <v>2222</v>
          </cell>
          <cell r="D6">
            <v>27728</v>
          </cell>
          <cell r="J6">
            <v>79926.880000000005</v>
          </cell>
        </row>
        <row r="7">
          <cell r="C7">
            <v>457</v>
          </cell>
          <cell r="D7">
            <v>5974</v>
          </cell>
          <cell r="J7">
            <v>12660.189999999999</v>
          </cell>
        </row>
        <row r="8">
          <cell r="C8">
            <v>26731</v>
          </cell>
          <cell r="D8">
            <v>1901183</v>
          </cell>
          <cell r="J8">
            <v>3065263.41</v>
          </cell>
        </row>
        <row r="9">
          <cell r="C9">
            <v>5797</v>
          </cell>
          <cell r="D9">
            <v>367992</v>
          </cell>
          <cell r="J9">
            <v>443385.16999999993</v>
          </cell>
        </row>
        <row r="13">
          <cell r="C13">
            <v>3187</v>
          </cell>
          <cell r="D13">
            <v>430326</v>
          </cell>
          <cell r="J13">
            <v>570462.46</v>
          </cell>
        </row>
        <row r="14">
          <cell r="C14">
            <v>170</v>
          </cell>
          <cell r="D14">
            <v>273244</v>
          </cell>
          <cell r="J14">
            <v>307747.69000000006</v>
          </cell>
        </row>
        <row r="15">
          <cell r="C15">
            <v>11</v>
          </cell>
          <cell r="D15">
            <v>115686</v>
          </cell>
          <cell r="J15">
            <v>116162.8</v>
          </cell>
        </row>
        <row r="16">
          <cell r="C16">
            <v>671</v>
          </cell>
          <cell r="D16">
            <v>127272</v>
          </cell>
          <cell r="J16">
            <v>160298.03000000003</v>
          </cell>
        </row>
        <row r="17">
          <cell r="C17">
            <v>94</v>
          </cell>
          <cell r="D17">
            <v>114601</v>
          </cell>
          <cell r="J17">
            <v>112723.76</v>
          </cell>
        </row>
        <row r="18">
          <cell r="C18">
            <v>4</v>
          </cell>
          <cell r="D18">
            <v>34906</v>
          </cell>
          <cell r="J18">
            <v>34653.08</v>
          </cell>
        </row>
        <row r="29">
          <cell r="C29">
            <v>149</v>
          </cell>
          <cell r="D29">
            <v>18313</v>
          </cell>
          <cell r="J29">
            <v>20286.080000000002</v>
          </cell>
        </row>
        <row r="31">
          <cell r="C31">
            <v>575</v>
          </cell>
          <cell r="D31">
            <v>148538</v>
          </cell>
          <cell r="J31">
            <v>121498.61</v>
          </cell>
        </row>
        <row r="32">
          <cell r="C32">
            <v>241</v>
          </cell>
          <cell r="D32">
            <v>577000</v>
          </cell>
          <cell r="J32">
            <v>326537.75</v>
          </cell>
        </row>
        <row r="33">
          <cell r="C33">
            <v>53</v>
          </cell>
          <cell r="D33">
            <v>507076</v>
          </cell>
          <cell r="J33">
            <v>230396.13</v>
          </cell>
        </row>
        <row r="34">
          <cell r="C34">
            <v>136</v>
          </cell>
          <cell r="D34">
            <v>30300</v>
          </cell>
          <cell r="J34">
            <v>24620.45</v>
          </cell>
        </row>
        <row r="35">
          <cell r="C35">
            <v>70</v>
          </cell>
          <cell r="D35">
            <v>128787</v>
          </cell>
          <cell r="J35">
            <v>62375.79</v>
          </cell>
        </row>
        <row r="36">
          <cell r="C36">
            <v>31</v>
          </cell>
          <cell r="D36">
            <v>789545</v>
          </cell>
          <cell r="J36">
            <v>233262.44999999998</v>
          </cell>
        </row>
        <row r="48">
          <cell r="C48">
            <v>9</v>
          </cell>
          <cell r="D48">
            <v>2676455</v>
          </cell>
          <cell r="J48">
            <v>608650.69999999995</v>
          </cell>
        </row>
      </sheetData>
      <sheetData sheetId="13">
        <row r="6">
          <cell r="C6">
            <v>2208</v>
          </cell>
          <cell r="D6">
            <v>32606</v>
          </cell>
          <cell r="J6">
            <v>99504.47</v>
          </cell>
        </row>
        <row r="7">
          <cell r="C7">
            <v>463</v>
          </cell>
          <cell r="D7">
            <v>7048</v>
          </cell>
          <cell r="J7">
            <v>15986.489999999998</v>
          </cell>
        </row>
        <row r="8">
          <cell r="C8">
            <v>26871</v>
          </cell>
          <cell r="D8">
            <v>3175172</v>
          </cell>
          <cell r="J8">
            <v>5803725.7199999997</v>
          </cell>
        </row>
        <row r="9">
          <cell r="C9">
            <v>5818</v>
          </cell>
          <cell r="D9">
            <v>626507</v>
          </cell>
          <cell r="J9">
            <v>864054.09000000008</v>
          </cell>
        </row>
        <row r="13">
          <cell r="C13">
            <v>3198</v>
          </cell>
          <cell r="D13">
            <v>805209</v>
          </cell>
          <cell r="J13">
            <v>1256742.58</v>
          </cell>
        </row>
        <row r="14">
          <cell r="C14">
            <v>178</v>
          </cell>
          <cell r="D14">
            <v>423650</v>
          </cell>
          <cell r="J14">
            <v>562526.56000000006</v>
          </cell>
        </row>
        <row r="15">
          <cell r="C15">
            <v>15</v>
          </cell>
          <cell r="D15">
            <v>207461</v>
          </cell>
          <cell r="J15">
            <v>257488.65</v>
          </cell>
        </row>
        <row r="16">
          <cell r="C16">
            <v>673</v>
          </cell>
          <cell r="D16">
            <v>143820</v>
          </cell>
          <cell r="J16">
            <v>223929.91999999998</v>
          </cell>
        </row>
        <row r="17">
          <cell r="C17">
            <v>95</v>
          </cell>
          <cell r="D17">
            <v>125163</v>
          </cell>
          <cell r="J17">
            <v>156594.21000000002</v>
          </cell>
        </row>
        <row r="18">
          <cell r="C18">
            <v>5</v>
          </cell>
          <cell r="D18">
            <v>83983</v>
          </cell>
          <cell r="J18">
            <v>88461.07</v>
          </cell>
        </row>
        <row r="29">
          <cell r="C29">
            <v>149</v>
          </cell>
          <cell r="D29">
            <v>32018</v>
          </cell>
          <cell r="J29">
            <v>32429.030000000006</v>
          </cell>
        </row>
        <row r="31">
          <cell r="C31">
            <v>580</v>
          </cell>
          <cell r="D31">
            <v>245219</v>
          </cell>
          <cell r="J31">
            <v>187880.67999999996</v>
          </cell>
        </row>
        <row r="32">
          <cell r="C32">
            <v>243</v>
          </cell>
          <cell r="D32">
            <v>791710</v>
          </cell>
          <cell r="J32">
            <v>436690.54</v>
          </cell>
        </row>
        <row r="33">
          <cell r="C33">
            <v>55</v>
          </cell>
          <cell r="D33">
            <v>834846</v>
          </cell>
          <cell r="J33">
            <v>374548.8</v>
          </cell>
        </row>
        <row r="34">
          <cell r="C34">
            <v>137</v>
          </cell>
          <cell r="D34">
            <v>31347</v>
          </cell>
          <cell r="J34">
            <v>24420.43</v>
          </cell>
        </row>
        <row r="35">
          <cell r="C35">
            <v>72</v>
          </cell>
          <cell r="D35">
            <v>145212</v>
          </cell>
          <cell r="J35">
            <v>68217.13</v>
          </cell>
        </row>
        <row r="36">
          <cell r="C36">
            <v>30</v>
          </cell>
          <cell r="D36">
            <v>720554</v>
          </cell>
          <cell r="J36">
            <v>211326.66999999998</v>
          </cell>
        </row>
        <row r="48">
          <cell r="C48">
            <v>9</v>
          </cell>
          <cell r="D48">
            <v>2961909</v>
          </cell>
          <cell r="J48">
            <v>617763.42999999993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4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/>
      <sheetData sheetId="1">
        <row r="6">
          <cell r="C6">
            <v>2193</v>
          </cell>
          <cell r="D6">
            <v>36004</v>
          </cell>
          <cell r="J6">
            <v>107806.12</v>
          </cell>
        </row>
        <row r="7">
          <cell r="C7">
            <v>475</v>
          </cell>
          <cell r="D7">
            <v>7959</v>
          </cell>
          <cell r="J7">
            <v>17745.05</v>
          </cell>
        </row>
        <row r="8">
          <cell r="C8">
            <v>26897</v>
          </cell>
          <cell r="D8">
            <v>3743738</v>
          </cell>
          <cell r="J8">
            <v>6836169.0100000007</v>
          </cell>
        </row>
        <row r="9">
          <cell r="C9">
            <v>5847</v>
          </cell>
          <cell r="D9">
            <v>727828</v>
          </cell>
          <cell r="J9">
            <v>1002662.2300000002</v>
          </cell>
        </row>
        <row r="13">
          <cell r="C13">
            <v>3202</v>
          </cell>
          <cell r="D13">
            <v>985676</v>
          </cell>
          <cell r="J13">
            <v>1541338.3499999999</v>
          </cell>
        </row>
        <row r="14">
          <cell r="C14">
            <v>173</v>
          </cell>
          <cell r="D14">
            <v>487864</v>
          </cell>
          <cell r="J14">
            <v>654727.65999999992</v>
          </cell>
        </row>
        <row r="15">
          <cell r="C15">
            <v>14</v>
          </cell>
          <cell r="D15">
            <v>195519</v>
          </cell>
          <cell r="J15">
            <v>253081.81000000003</v>
          </cell>
        </row>
        <row r="16">
          <cell r="C16">
            <v>672</v>
          </cell>
          <cell r="D16">
            <v>158768</v>
          </cell>
          <cell r="J16">
            <v>248201.98</v>
          </cell>
        </row>
        <row r="17">
          <cell r="C17">
            <v>93</v>
          </cell>
          <cell r="D17">
            <v>136100</v>
          </cell>
          <cell r="J17">
            <v>171162.5</v>
          </cell>
        </row>
        <row r="18">
          <cell r="C18">
            <v>5</v>
          </cell>
          <cell r="D18">
            <v>81738</v>
          </cell>
          <cell r="J18">
            <v>90686.34</v>
          </cell>
        </row>
        <row r="29">
          <cell r="C29">
            <v>152</v>
          </cell>
          <cell r="D29">
            <v>36936</v>
          </cell>
          <cell r="J29">
            <v>37467.35</v>
          </cell>
        </row>
        <row r="31">
          <cell r="C31">
            <v>583</v>
          </cell>
          <cell r="D31">
            <v>311270</v>
          </cell>
          <cell r="J31">
            <v>240330.02000000002</v>
          </cell>
        </row>
        <row r="32">
          <cell r="C32">
            <v>240</v>
          </cell>
          <cell r="D32">
            <v>910735</v>
          </cell>
          <cell r="J32">
            <v>512797.66000000003</v>
          </cell>
        </row>
        <row r="33">
          <cell r="C33">
            <v>55</v>
          </cell>
          <cell r="D33">
            <v>997846</v>
          </cell>
          <cell r="J33">
            <v>451253.91000000003</v>
          </cell>
        </row>
        <row r="34">
          <cell r="C34">
            <v>139</v>
          </cell>
          <cell r="D34">
            <v>32835</v>
          </cell>
          <cell r="J34">
            <v>25916.69</v>
          </cell>
        </row>
        <row r="35">
          <cell r="C35">
            <v>70</v>
          </cell>
          <cell r="D35">
            <v>149617</v>
          </cell>
          <cell r="J35">
            <v>71463.09</v>
          </cell>
        </row>
        <row r="36">
          <cell r="C36">
            <v>30</v>
          </cell>
          <cell r="D36">
            <v>617887</v>
          </cell>
          <cell r="J36">
            <v>181427.08000000002</v>
          </cell>
        </row>
        <row r="48">
          <cell r="C48">
            <v>9</v>
          </cell>
          <cell r="D48">
            <v>3090679</v>
          </cell>
          <cell r="J48">
            <v>574601.24999999988</v>
          </cell>
        </row>
      </sheetData>
      <sheetData sheetId="2">
        <row r="6">
          <cell r="C6">
            <v>2183</v>
          </cell>
          <cell r="D6">
            <v>37396</v>
          </cell>
          <cell r="J6">
            <v>110538.52</v>
          </cell>
        </row>
        <row r="7">
          <cell r="C7">
            <v>478</v>
          </cell>
          <cell r="D7">
            <v>8891</v>
          </cell>
          <cell r="J7">
            <v>19314.460000000003</v>
          </cell>
        </row>
        <row r="8">
          <cell r="C8">
            <v>26844</v>
          </cell>
          <cell r="D8">
            <v>4280170</v>
          </cell>
          <cell r="J8">
            <v>7645412.8600000003</v>
          </cell>
        </row>
        <row r="9">
          <cell r="C9">
            <v>5949</v>
          </cell>
          <cell r="D9">
            <v>865625</v>
          </cell>
          <cell r="J9">
            <v>1167528.8200000003</v>
          </cell>
        </row>
        <row r="13">
          <cell r="C13">
            <v>3201</v>
          </cell>
          <cell r="D13">
            <v>1169283</v>
          </cell>
          <cell r="J13">
            <v>1787806.26</v>
          </cell>
        </row>
        <row r="14">
          <cell r="C14">
            <v>173</v>
          </cell>
          <cell r="D14">
            <v>532108</v>
          </cell>
          <cell r="J14">
            <v>689779.19</v>
          </cell>
        </row>
        <row r="15">
          <cell r="C15">
            <v>15</v>
          </cell>
          <cell r="D15">
            <v>279610</v>
          </cell>
          <cell r="J15">
            <v>379647.53999999992</v>
          </cell>
        </row>
        <row r="16">
          <cell r="C16">
            <v>674</v>
          </cell>
          <cell r="D16">
            <v>180438</v>
          </cell>
          <cell r="J16">
            <v>275287.81</v>
          </cell>
        </row>
        <row r="17">
          <cell r="C17">
            <v>95</v>
          </cell>
          <cell r="D17">
            <v>166415</v>
          </cell>
          <cell r="J17">
            <v>201900.75</v>
          </cell>
        </row>
        <row r="18">
          <cell r="C18">
            <v>6</v>
          </cell>
          <cell r="D18">
            <v>141912</v>
          </cell>
          <cell r="J18">
            <v>150278.68</v>
          </cell>
        </row>
        <row r="29">
          <cell r="C29">
            <v>154</v>
          </cell>
          <cell r="D29">
            <v>46319</v>
          </cell>
          <cell r="J29">
            <v>47504.56</v>
          </cell>
        </row>
        <row r="31">
          <cell r="C31">
            <v>587</v>
          </cell>
          <cell r="D31">
            <v>361529</v>
          </cell>
          <cell r="J31">
            <v>283705</v>
          </cell>
        </row>
        <row r="32">
          <cell r="C32">
            <v>248</v>
          </cell>
          <cell r="D32">
            <v>1006098</v>
          </cell>
          <cell r="J32">
            <v>573924.03</v>
          </cell>
        </row>
        <row r="33">
          <cell r="C33">
            <v>56</v>
          </cell>
          <cell r="D33">
            <v>1187586</v>
          </cell>
          <cell r="J33">
            <v>549242.41</v>
          </cell>
        </row>
        <row r="34">
          <cell r="C34">
            <v>139</v>
          </cell>
          <cell r="D34">
            <v>34773</v>
          </cell>
          <cell r="J34">
            <v>27872.520000000004</v>
          </cell>
        </row>
        <row r="35">
          <cell r="C35">
            <v>72</v>
          </cell>
          <cell r="D35">
            <v>170317</v>
          </cell>
          <cell r="J35">
            <v>82371.87</v>
          </cell>
        </row>
        <row r="36">
          <cell r="C36">
            <v>30</v>
          </cell>
          <cell r="D36">
            <v>633650</v>
          </cell>
          <cell r="J36">
            <v>189218.75999999998</v>
          </cell>
        </row>
        <row r="48">
          <cell r="C48">
            <v>8</v>
          </cell>
          <cell r="D48">
            <v>3104647</v>
          </cell>
          <cell r="J48">
            <v>622220.32999999996</v>
          </cell>
        </row>
      </sheetData>
      <sheetData sheetId="3">
        <row r="6">
          <cell r="C6">
            <v>2151</v>
          </cell>
          <cell r="D6">
            <v>31061</v>
          </cell>
          <cell r="J6">
            <v>93574.56</v>
          </cell>
        </row>
        <row r="7">
          <cell r="C7">
            <v>472</v>
          </cell>
          <cell r="D7">
            <v>7092</v>
          </cell>
          <cell r="J7">
            <v>15776.470000000001</v>
          </cell>
        </row>
        <row r="8">
          <cell r="C8">
            <v>26833</v>
          </cell>
          <cell r="D8">
            <v>3262964</v>
          </cell>
          <cell r="J8">
            <v>5691105.830000001</v>
          </cell>
        </row>
        <row r="9">
          <cell r="C9">
            <v>5972</v>
          </cell>
          <cell r="D9">
            <v>680973</v>
          </cell>
          <cell r="J9">
            <v>894854.9</v>
          </cell>
        </row>
        <row r="13">
          <cell r="C13">
            <v>3200</v>
          </cell>
          <cell r="D13">
            <v>867744</v>
          </cell>
          <cell r="J13">
            <v>1283712.8899999999</v>
          </cell>
        </row>
        <row r="14">
          <cell r="C14">
            <v>172</v>
          </cell>
          <cell r="D14">
            <v>422090</v>
          </cell>
          <cell r="J14">
            <v>525325.35</v>
          </cell>
        </row>
        <row r="15">
          <cell r="C15">
            <v>15</v>
          </cell>
          <cell r="D15">
            <v>205425</v>
          </cell>
          <cell r="J15">
            <v>247829.88</v>
          </cell>
        </row>
        <row r="16">
          <cell r="C16">
            <v>670</v>
          </cell>
          <cell r="D16">
            <v>151363</v>
          </cell>
          <cell r="J16">
            <v>222619.09</v>
          </cell>
        </row>
        <row r="17">
          <cell r="C17">
            <v>95</v>
          </cell>
          <cell r="D17">
            <v>123499</v>
          </cell>
          <cell r="J17">
            <v>143417.07</v>
          </cell>
        </row>
        <row r="18">
          <cell r="C18">
            <v>5</v>
          </cell>
          <cell r="D18">
            <v>66429</v>
          </cell>
          <cell r="J18">
            <v>65124.820000000007</v>
          </cell>
        </row>
        <row r="29">
          <cell r="C29">
            <v>154</v>
          </cell>
          <cell r="D29">
            <v>35837</v>
          </cell>
          <cell r="J29">
            <v>37164.14</v>
          </cell>
        </row>
        <row r="31">
          <cell r="C31">
            <v>587</v>
          </cell>
          <cell r="D31">
            <v>267624</v>
          </cell>
          <cell r="J31">
            <v>211943.39999999997</v>
          </cell>
        </row>
        <row r="32">
          <cell r="C32">
            <v>248</v>
          </cell>
          <cell r="D32">
            <v>806781</v>
          </cell>
          <cell r="J32">
            <v>461902.89</v>
          </cell>
        </row>
        <row r="33">
          <cell r="C33">
            <v>56</v>
          </cell>
          <cell r="D33">
            <v>959532</v>
          </cell>
          <cell r="J33">
            <v>445437.87000000005</v>
          </cell>
        </row>
        <row r="34">
          <cell r="C34">
            <v>139</v>
          </cell>
          <cell r="D34">
            <v>32479</v>
          </cell>
          <cell r="J34">
            <v>26143.82</v>
          </cell>
        </row>
        <row r="35">
          <cell r="C35">
            <v>73</v>
          </cell>
          <cell r="D35">
            <v>146911</v>
          </cell>
          <cell r="J35">
            <v>71372.95</v>
          </cell>
        </row>
        <row r="36">
          <cell r="C36">
            <v>30</v>
          </cell>
          <cell r="D36">
            <v>599381</v>
          </cell>
          <cell r="J36">
            <v>179155.77</v>
          </cell>
        </row>
        <row r="48">
          <cell r="C48">
            <v>9</v>
          </cell>
          <cell r="D48">
            <v>3104359</v>
          </cell>
          <cell r="J48">
            <v>614869.52</v>
          </cell>
        </row>
      </sheetData>
      <sheetData sheetId="4">
        <row r="6">
          <cell r="C6">
            <v>2169</v>
          </cell>
          <cell r="D6">
            <v>31032</v>
          </cell>
          <cell r="J6">
            <v>96174.16</v>
          </cell>
        </row>
        <row r="7">
          <cell r="C7">
            <v>454</v>
          </cell>
          <cell r="D7">
            <v>7138</v>
          </cell>
          <cell r="J7">
            <v>16139.98</v>
          </cell>
        </row>
        <row r="8">
          <cell r="C8">
            <v>26921</v>
          </cell>
          <cell r="D8">
            <v>2853517</v>
          </cell>
          <cell r="J8">
            <v>5240997.2300000004</v>
          </cell>
        </row>
        <row r="9">
          <cell r="C9">
            <v>5856</v>
          </cell>
          <cell r="D9">
            <v>584872</v>
          </cell>
          <cell r="J9">
            <v>806228.09999999986</v>
          </cell>
        </row>
        <row r="13">
          <cell r="C13">
            <v>3196</v>
          </cell>
          <cell r="D13">
            <v>714778</v>
          </cell>
          <cell r="J13">
            <v>1117002.48</v>
          </cell>
        </row>
        <row r="14">
          <cell r="C14">
            <v>172</v>
          </cell>
          <cell r="D14">
            <v>328739</v>
          </cell>
          <cell r="J14">
            <v>440654.97000000003</v>
          </cell>
        </row>
        <row r="15">
          <cell r="C15">
            <v>15</v>
          </cell>
          <cell r="D15">
            <v>165865</v>
          </cell>
          <cell r="J15">
            <v>208477.95</v>
          </cell>
        </row>
        <row r="16">
          <cell r="C16">
            <v>668</v>
          </cell>
          <cell r="D16">
            <v>140417</v>
          </cell>
          <cell r="J16">
            <v>218205.43999999997</v>
          </cell>
        </row>
        <row r="17">
          <cell r="C17">
            <v>93</v>
          </cell>
          <cell r="D17">
            <v>108551</v>
          </cell>
          <cell r="J17">
            <v>136155.88</v>
          </cell>
        </row>
        <row r="18">
          <cell r="C18">
            <v>6</v>
          </cell>
          <cell r="D18">
            <v>91519</v>
          </cell>
          <cell r="J18">
            <v>92646.42</v>
          </cell>
        </row>
        <row r="29">
          <cell r="C29">
            <v>154</v>
          </cell>
          <cell r="D29">
            <v>30035</v>
          </cell>
          <cell r="J29">
            <v>31421.809999999998</v>
          </cell>
        </row>
        <row r="31">
          <cell r="C31">
            <v>587</v>
          </cell>
          <cell r="D31">
            <v>230521</v>
          </cell>
          <cell r="J31">
            <v>183589.06999999998</v>
          </cell>
        </row>
        <row r="32">
          <cell r="C32">
            <v>249</v>
          </cell>
          <cell r="D32">
            <v>652526</v>
          </cell>
          <cell r="J32">
            <v>375084.56</v>
          </cell>
        </row>
        <row r="33">
          <cell r="C33">
            <v>56</v>
          </cell>
          <cell r="D33">
            <v>791128</v>
          </cell>
          <cell r="J33">
            <v>368897.07</v>
          </cell>
        </row>
        <row r="34">
          <cell r="C34">
            <v>139</v>
          </cell>
          <cell r="D34">
            <v>32003</v>
          </cell>
          <cell r="J34">
            <v>25793.16</v>
          </cell>
        </row>
        <row r="35">
          <cell r="C35">
            <v>73</v>
          </cell>
          <cell r="D35">
            <v>143447</v>
          </cell>
          <cell r="J35">
            <v>69766.14</v>
          </cell>
        </row>
        <row r="36">
          <cell r="C36">
            <v>30</v>
          </cell>
          <cell r="D36">
            <v>611776</v>
          </cell>
          <cell r="J36">
            <v>182805.24000000002</v>
          </cell>
        </row>
        <row r="48">
          <cell r="C48">
            <v>8</v>
          </cell>
          <cell r="D48">
            <v>3231595</v>
          </cell>
          <cell r="J48">
            <v>625697.81999999995</v>
          </cell>
        </row>
      </sheetData>
      <sheetData sheetId="5">
        <row r="6">
          <cell r="C6">
            <v>2125</v>
          </cell>
          <cell r="D6">
            <v>26973</v>
          </cell>
          <cell r="J6">
            <v>83977.82</v>
          </cell>
        </row>
        <row r="7">
          <cell r="C7">
            <v>489</v>
          </cell>
          <cell r="D7">
            <v>6664</v>
          </cell>
          <cell r="J7">
            <v>15266.029999999995</v>
          </cell>
        </row>
        <row r="8">
          <cell r="C8">
            <v>26637</v>
          </cell>
          <cell r="D8">
            <v>1382210</v>
          </cell>
          <cell r="J8">
            <v>2581324.1800000002</v>
          </cell>
        </row>
        <row r="9">
          <cell r="C9">
            <v>6148</v>
          </cell>
          <cell r="D9">
            <v>306279</v>
          </cell>
          <cell r="J9">
            <v>435316.76999999996</v>
          </cell>
        </row>
        <row r="13">
          <cell r="C13">
            <v>3190</v>
          </cell>
          <cell r="D13">
            <v>301379</v>
          </cell>
          <cell r="J13">
            <v>470537.52</v>
          </cell>
        </row>
        <row r="14">
          <cell r="C14">
            <v>172</v>
          </cell>
          <cell r="D14">
            <v>146649</v>
          </cell>
          <cell r="J14">
            <v>180629.15999999997</v>
          </cell>
        </row>
        <row r="15">
          <cell r="C15">
            <v>16</v>
          </cell>
          <cell r="D15">
            <v>140916</v>
          </cell>
          <cell r="J15">
            <v>180510.63</v>
          </cell>
        </row>
        <row r="16">
          <cell r="C16">
            <v>668</v>
          </cell>
          <cell r="D16">
            <v>125385</v>
          </cell>
          <cell r="J16">
            <v>180865.97</v>
          </cell>
        </row>
        <row r="17">
          <cell r="C17">
            <v>95</v>
          </cell>
          <cell r="D17">
            <v>101330</v>
          </cell>
          <cell r="J17">
            <v>113907.45</v>
          </cell>
        </row>
        <row r="18">
          <cell r="C18">
            <v>7</v>
          </cell>
          <cell r="D18">
            <v>97411</v>
          </cell>
          <cell r="J18">
            <v>92994.06</v>
          </cell>
        </row>
        <row r="29">
          <cell r="C29">
            <v>154</v>
          </cell>
          <cell r="D29">
            <v>17165</v>
          </cell>
          <cell r="J29">
            <v>18953.55</v>
          </cell>
        </row>
        <row r="31">
          <cell r="C31">
            <v>586</v>
          </cell>
          <cell r="D31">
            <v>113610</v>
          </cell>
          <cell r="J31">
            <v>94935.24000000002</v>
          </cell>
        </row>
        <row r="32">
          <cell r="C32">
            <v>247</v>
          </cell>
          <cell r="D32">
            <v>306622</v>
          </cell>
          <cell r="J32">
            <v>186053.97</v>
          </cell>
        </row>
        <row r="33">
          <cell r="C33">
            <v>56</v>
          </cell>
          <cell r="D33">
            <v>484967</v>
          </cell>
          <cell r="J33">
            <v>231563.86</v>
          </cell>
        </row>
        <row r="34">
          <cell r="C34">
            <v>136</v>
          </cell>
          <cell r="D34">
            <v>28061</v>
          </cell>
          <cell r="J34">
            <v>23010.400000000001</v>
          </cell>
        </row>
        <row r="35">
          <cell r="C35">
            <v>72</v>
          </cell>
          <cell r="D35">
            <v>130885</v>
          </cell>
          <cell r="J35">
            <v>66315.55</v>
          </cell>
        </row>
        <row r="36">
          <cell r="C36">
            <v>30</v>
          </cell>
          <cell r="D36">
            <v>651835</v>
          </cell>
          <cell r="J36">
            <v>196021.69000000003</v>
          </cell>
        </row>
        <row r="48">
          <cell r="C48">
            <v>8</v>
          </cell>
          <cell r="D48">
            <v>2813321</v>
          </cell>
          <cell r="J48">
            <v>611615.64</v>
          </cell>
        </row>
      </sheetData>
      <sheetData sheetId="6">
        <row r="6">
          <cell r="C6">
            <v>2135</v>
          </cell>
          <cell r="D6">
            <v>24629</v>
          </cell>
          <cell r="J6">
            <v>71024.41</v>
          </cell>
        </row>
        <row r="7">
          <cell r="C7">
            <v>489</v>
          </cell>
          <cell r="D7">
            <v>6068</v>
          </cell>
          <cell r="J7">
            <v>12782.99</v>
          </cell>
        </row>
        <row r="8">
          <cell r="C8">
            <v>26447</v>
          </cell>
          <cell r="D8">
            <v>560740</v>
          </cell>
          <cell r="J8">
            <v>1044754.9</v>
          </cell>
        </row>
        <row r="9">
          <cell r="C9">
            <v>6134</v>
          </cell>
          <cell r="D9">
            <v>122577</v>
          </cell>
          <cell r="J9">
            <v>174307.94</v>
          </cell>
        </row>
        <row r="13">
          <cell r="C13">
            <v>3163</v>
          </cell>
          <cell r="D13">
            <v>81056</v>
          </cell>
          <cell r="J13">
            <v>126322.21999999999</v>
          </cell>
        </row>
        <row r="14">
          <cell r="C14">
            <v>170</v>
          </cell>
          <cell r="D14">
            <v>43717</v>
          </cell>
          <cell r="J14">
            <v>44399.479999999996</v>
          </cell>
        </row>
        <row r="15">
          <cell r="C15">
            <v>16</v>
          </cell>
          <cell r="D15">
            <v>38383</v>
          </cell>
          <cell r="J15">
            <v>38772.270000000004</v>
          </cell>
        </row>
        <row r="16">
          <cell r="C16">
            <v>665</v>
          </cell>
          <cell r="D16">
            <v>119301</v>
          </cell>
          <cell r="J16">
            <v>134700.56000000003</v>
          </cell>
        </row>
        <row r="17">
          <cell r="C17">
            <v>92</v>
          </cell>
          <cell r="D17">
            <v>75981</v>
          </cell>
          <cell r="J17">
            <v>63561.850000000006</v>
          </cell>
        </row>
        <row r="18">
          <cell r="C18">
            <v>7</v>
          </cell>
          <cell r="D18">
            <v>55522</v>
          </cell>
          <cell r="J18">
            <v>36064.69</v>
          </cell>
        </row>
        <row r="29">
          <cell r="C29">
            <v>154</v>
          </cell>
          <cell r="D29">
            <v>5892</v>
          </cell>
          <cell r="J29">
            <v>7866.17</v>
          </cell>
        </row>
        <row r="31">
          <cell r="C31">
            <v>579</v>
          </cell>
          <cell r="D31">
            <v>38514</v>
          </cell>
          <cell r="J31">
            <v>37334.33</v>
          </cell>
        </row>
        <row r="32">
          <cell r="C32">
            <v>246</v>
          </cell>
          <cell r="D32">
            <v>125204</v>
          </cell>
          <cell r="J32">
            <v>82839.23</v>
          </cell>
        </row>
        <row r="33">
          <cell r="C33">
            <v>56</v>
          </cell>
          <cell r="D33">
            <v>220996</v>
          </cell>
          <cell r="J33">
            <v>114288.54</v>
          </cell>
        </row>
        <row r="34">
          <cell r="C34">
            <v>138</v>
          </cell>
          <cell r="D34">
            <v>43482</v>
          </cell>
          <cell r="J34">
            <v>35132.83</v>
          </cell>
        </row>
        <row r="35">
          <cell r="C35">
            <v>74</v>
          </cell>
          <cell r="D35">
            <v>106416</v>
          </cell>
          <cell r="J35">
            <v>56158.540000000008</v>
          </cell>
        </row>
        <row r="36">
          <cell r="C36">
            <v>30</v>
          </cell>
          <cell r="D36">
            <v>737206</v>
          </cell>
          <cell r="J36">
            <v>238402.61</v>
          </cell>
        </row>
        <row r="48">
          <cell r="C48">
            <v>9</v>
          </cell>
          <cell r="D48">
            <v>2433365</v>
          </cell>
          <cell r="J48">
            <v>544810.23</v>
          </cell>
        </row>
      </sheetData>
      <sheetData sheetId="7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8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9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10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11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12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DX162"/>
  <sheetViews>
    <sheetView tabSelected="1" zoomScale="85" zoomScaleNormal="85" workbookViewId="0">
      <pane xSplit="2" ySplit="8" topLeftCell="BO103" activePane="bottomRight" state="frozen"/>
      <selection pane="topRight" activeCell="C1" sqref="C1"/>
      <selection pane="bottomLeft" activeCell="A9" sqref="A9"/>
      <selection pane="bottomRight" activeCell="BN110" sqref="BN110"/>
    </sheetView>
  </sheetViews>
  <sheetFormatPr defaultColWidth="9.1328125" defaultRowHeight="14.25" outlineLevelCol="1" x14ac:dyDescent="0.45"/>
  <cols>
    <col min="1" max="1" width="9.265625" bestFit="1" customWidth="1"/>
    <col min="2" max="2" width="57.3984375" customWidth="1"/>
    <col min="3" max="3" width="13.265625" hidden="1" customWidth="1" outlineLevel="1"/>
    <col min="4" max="4" width="13.3984375" hidden="1" customWidth="1" outlineLevel="1"/>
    <col min="5" max="11" width="11.86328125" hidden="1" customWidth="1" outlineLevel="1"/>
    <col min="12" max="12" width="12.3984375" hidden="1" customWidth="1" outlineLevel="1"/>
    <col min="13" max="13" width="13.1328125" hidden="1" customWidth="1" outlineLevel="1"/>
    <col min="14" max="14" width="12.3984375" hidden="1" customWidth="1" outlineLevel="1"/>
    <col min="15" max="15" width="12.3984375" hidden="1" customWidth="1" outlineLevel="1" collapsed="1"/>
    <col min="16" max="16" width="11.3984375" hidden="1" customWidth="1" outlineLevel="1"/>
    <col min="17" max="17" width="12.265625" hidden="1" customWidth="1" outlineLevel="1"/>
    <col min="18" max="18" width="13.1328125" hidden="1" customWidth="1" outlineLevel="1"/>
    <col min="19" max="19" width="11" hidden="1" customWidth="1" outlineLevel="1"/>
    <col min="20" max="23" width="11.3984375" hidden="1" customWidth="1" outlineLevel="1"/>
    <col min="24" max="29" width="12.1328125" hidden="1" customWidth="1" outlineLevel="1"/>
    <col min="30" max="31" width="14.265625" hidden="1" customWidth="1" outlineLevel="1"/>
    <col min="32" max="36" width="13.265625" hidden="1" customWidth="1" outlineLevel="1"/>
    <col min="37" max="38" width="12.1328125" hidden="1" customWidth="1" outlineLevel="1"/>
    <col min="39" max="39" width="12.73046875" hidden="1" customWidth="1" outlineLevel="1"/>
    <col min="40" max="41" width="12.1328125" hidden="1" customWidth="1" outlineLevel="1"/>
    <col min="42" max="43" width="14.265625" hidden="1" customWidth="1" outlineLevel="1"/>
    <col min="44" max="47" width="13.265625" hidden="1" customWidth="1" outlineLevel="1"/>
    <col min="48" max="48" width="11.86328125" hidden="1" customWidth="1" outlineLevel="1"/>
    <col min="49" max="49" width="12.1328125" customWidth="1" collapsed="1"/>
    <col min="50" max="50" width="12.1328125" customWidth="1"/>
    <col min="51" max="51" width="12.73046875" bestFit="1" customWidth="1"/>
    <col min="52" max="53" width="12.1328125" customWidth="1"/>
    <col min="54" max="55" width="14.265625" customWidth="1"/>
    <col min="56" max="60" width="13.265625" customWidth="1"/>
    <col min="61" max="61" width="12.1328125" customWidth="1"/>
    <col min="62" max="62" width="12.9296875" customWidth="1"/>
    <col min="63" max="63" width="12.73046875" bestFit="1" customWidth="1"/>
    <col min="64" max="65" width="12.1328125" customWidth="1"/>
    <col min="66" max="67" width="14.265625" customWidth="1"/>
    <col min="68" max="72" width="13.265625" customWidth="1"/>
    <col min="73" max="73" width="12.73046875" hidden="1" customWidth="1" outlineLevel="1"/>
    <col min="74" max="74" width="12.3984375" hidden="1" customWidth="1" outlineLevel="1"/>
    <col min="75" max="75" width="12.59765625" hidden="1" customWidth="1" outlineLevel="1"/>
    <col min="76" max="76" width="12.3984375" hidden="1" customWidth="1" outlineLevel="1"/>
    <col min="77" max="77" width="13.1328125" hidden="1" customWidth="1" outlineLevel="1"/>
    <col min="78" max="78" width="12.59765625" hidden="1" customWidth="1" outlineLevel="1"/>
    <col min="79" max="79" width="11.73046875" hidden="1" customWidth="1" outlineLevel="1"/>
    <col min="80" max="80" width="12.3984375" hidden="1" customWidth="1" outlineLevel="1"/>
    <col min="81" max="84" width="12.1328125" hidden="1" customWidth="1" outlineLevel="1"/>
    <col min="85" max="85" width="13" hidden="1" customWidth="1" outlineLevel="1"/>
    <col min="86" max="87" width="11.3984375" hidden="1" customWidth="1" outlineLevel="1"/>
    <col min="88" max="91" width="12" hidden="1" customWidth="1" outlineLevel="1"/>
    <col min="92" max="92" width="11.59765625" hidden="1" customWidth="1" outlineLevel="1"/>
    <col min="93" max="95" width="11.86328125" hidden="1" customWidth="1" outlineLevel="1"/>
    <col min="96" max="98" width="11.59765625" hidden="1" customWidth="1" outlineLevel="1"/>
    <col min="99" max="99" width="10.86328125" hidden="1" customWidth="1" outlineLevel="1"/>
    <col min="100" max="100" width="11.59765625" hidden="1" customWidth="1" outlineLevel="1"/>
    <col min="101" max="101" width="10.86328125" hidden="1" customWidth="1" outlineLevel="1"/>
    <col min="102" max="103" width="11.59765625" hidden="1" customWidth="1" outlineLevel="1"/>
    <col min="104" max="104" width="11.86328125" hidden="1" customWidth="1" outlineLevel="1"/>
    <col min="105" max="105" width="11.86328125" hidden="1" customWidth="1" collapsed="1"/>
    <col min="106" max="107" width="11.86328125" hidden="1" customWidth="1"/>
    <col min="108" max="110" width="11.59765625" hidden="1" customWidth="1"/>
    <col min="111" max="111" width="10.86328125" hidden="1" customWidth="1"/>
    <col min="112" max="112" width="11.59765625" hidden="1" customWidth="1"/>
    <col min="113" max="113" width="10.86328125" hidden="1" customWidth="1"/>
    <col min="114" max="115" width="11.59765625" hidden="1" customWidth="1"/>
    <col min="116" max="116" width="11.86328125" hidden="1" customWidth="1"/>
    <col min="117" max="117" width="11.86328125" bestFit="1" customWidth="1" collapsed="1"/>
    <col min="118" max="119" width="11.86328125" bestFit="1" customWidth="1"/>
    <col min="120" max="122" width="11.59765625" bestFit="1" customWidth="1"/>
    <col min="123" max="123" width="10.86328125" bestFit="1" customWidth="1"/>
    <col min="124" max="124" width="11.59765625" bestFit="1" customWidth="1"/>
    <col min="125" max="125" width="10.86328125" bestFit="1" customWidth="1"/>
    <col min="126" max="127" width="11.59765625" bestFit="1" customWidth="1"/>
    <col min="128" max="128" width="11.86328125" bestFit="1" customWidth="1"/>
  </cols>
  <sheetData>
    <row r="1" spans="1:128" ht="15" thickTop="1" thickBot="1" x14ac:dyDescent="0.5">
      <c r="B1" s="258" t="s">
        <v>0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9"/>
      <c r="BV1" s="29"/>
      <c r="BW1" s="29"/>
      <c r="BX1" s="29"/>
      <c r="BY1" s="30"/>
    </row>
    <row r="2" spans="1:128" ht="17.100000000000001" customHeight="1" thickTop="1" x14ac:dyDescent="0.45">
      <c r="A2" s="4" t="s">
        <v>1</v>
      </c>
      <c r="B2" s="234" t="s">
        <v>2</v>
      </c>
      <c r="C2" s="235"/>
      <c r="D2" s="236"/>
      <c r="E2" s="236"/>
      <c r="F2" s="236"/>
      <c r="G2" s="236"/>
      <c r="H2" s="236"/>
      <c r="I2" s="236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</row>
    <row r="3" spans="1:128" ht="17.100000000000001" customHeight="1" x14ac:dyDescent="0.45">
      <c r="A3" s="1" t="s">
        <v>3</v>
      </c>
      <c r="B3" s="238" t="s">
        <v>51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</row>
    <row r="4" spans="1:128" ht="15" customHeight="1" x14ac:dyDescent="0.45">
      <c r="A4" s="4" t="s">
        <v>4</v>
      </c>
      <c r="B4" s="237" t="s">
        <v>53</v>
      </c>
      <c r="C4" s="23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</row>
    <row r="5" spans="1:128" x14ac:dyDescent="0.45">
      <c r="B5" s="239"/>
      <c r="C5" s="7"/>
      <c r="D5" s="7"/>
      <c r="E5" s="7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</row>
    <row r="6" spans="1:128" ht="14.65" thickBot="1" x14ac:dyDescent="0.5">
      <c r="B6" s="8"/>
      <c r="C6" s="9"/>
      <c r="D6" s="10"/>
      <c r="E6" s="10"/>
      <c r="F6" s="10"/>
      <c r="G6" s="11"/>
      <c r="H6" s="10"/>
      <c r="I6" s="11"/>
      <c r="J6" s="12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</row>
    <row r="7" spans="1:128" s="2" customFormat="1" ht="14.65" thickBot="1" x14ac:dyDescent="0.5">
      <c r="B7" s="13"/>
      <c r="C7" s="14">
        <v>2019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O7" s="17">
        <v>2020</v>
      </c>
      <c r="P7" s="15"/>
      <c r="Q7" s="15"/>
      <c r="R7" s="15"/>
      <c r="S7" s="15"/>
      <c r="T7" s="15"/>
      <c r="U7" s="18"/>
      <c r="V7" s="177"/>
      <c r="W7" s="177"/>
      <c r="X7" s="186"/>
      <c r="Y7" s="177">
        <v>2021</v>
      </c>
      <c r="Z7" s="177"/>
      <c r="AA7" s="177"/>
      <c r="AB7" s="177"/>
      <c r="AC7" s="186"/>
      <c r="AD7" s="177"/>
      <c r="AE7" s="177"/>
      <c r="AF7" s="177"/>
      <c r="AG7" s="177"/>
      <c r="AH7" s="177"/>
      <c r="AI7" s="177"/>
      <c r="AJ7" s="177"/>
      <c r="AK7" s="256">
        <v>2022</v>
      </c>
      <c r="AL7" s="256"/>
      <c r="AM7" s="256"/>
      <c r="AN7" s="256"/>
      <c r="AO7" s="256"/>
      <c r="AP7" s="256"/>
      <c r="AQ7" s="256"/>
      <c r="AR7" s="256"/>
      <c r="AS7" s="256"/>
      <c r="AT7" s="256"/>
      <c r="AU7" s="256"/>
      <c r="AV7" s="257"/>
      <c r="AW7" s="256">
        <v>2023</v>
      </c>
      <c r="AX7" s="256"/>
      <c r="AY7" s="256"/>
      <c r="AZ7" s="256"/>
      <c r="BA7" s="256"/>
      <c r="BB7" s="256"/>
      <c r="BC7" s="256"/>
      <c r="BD7" s="256"/>
      <c r="BE7" s="256"/>
      <c r="BF7" s="256"/>
      <c r="BG7" s="256"/>
      <c r="BH7" s="257"/>
      <c r="BI7" s="256">
        <v>2024</v>
      </c>
      <c r="BJ7" s="256"/>
      <c r="BK7" s="256"/>
      <c r="BL7" s="256"/>
      <c r="BM7" s="256"/>
      <c r="BN7" s="256"/>
      <c r="BO7" s="256"/>
      <c r="BP7" s="256"/>
      <c r="BQ7" s="256"/>
      <c r="BR7" s="256"/>
      <c r="BS7" s="256"/>
      <c r="BT7" s="257"/>
      <c r="BU7" s="14"/>
      <c r="BV7" s="15"/>
      <c r="BW7" s="15"/>
      <c r="BX7" s="15"/>
      <c r="BY7" s="16"/>
      <c r="BZ7" s="16"/>
      <c r="CA7" s="16"/>
      <c r="CB7" s="16"/>
      <c r="CC7" s="255" t="s">
        <v>48</v>
      </c>
      <c r="CD7" s="256"/>
      <c r="CE7" s="256"/>
      <c r="CF7" s="256"/>
      <c r="CG7" s="256"/>
      <c r="CH7" s="256"/>
      <c r="CI7" s="256"/>
      <c r="CJ7" s="256"/>
      <c r="CK7" s="256"/>
      <c r="CL7" s="256"/>
      <c r="CM7" s="256"/>
      <c r="CN7" s="257"/>
      <c r="CO7" s="255" t="s">
        <v>49</v>
      </c>
      <c r="CP7" s="256"/>
      <c r="CQ7" s="256"/>
      <c r="CR7" s="256"/>
      <c r="CS7" s="256"/>
      <c r="CT7" s="256"/>
      <c r="CU7" s="256"/>
      <c r="CV7" s="256"/>
      <c r="CW7" s="256"/>
      <c r="CX7" s="256"/>
      <c r="CY7" s="256"/>
      <c r="CZ7" s="257"/>
      <c r="DA7" s="255" t="s">
        <v>50</v>
      </c>
      <c r="DB7" s="256"/>
      <c r="DC7" s="256"/>
      <c r="DD7" s="256"/>
      <c r="DE7" s="256"/>
      <c r="DF7" s="256"/>
      <c r="DG7" s="256"/>
      <c r="DH7" s="256"/>
      <c r="DI7" s="256"/>
      <c r="DJ7" s="256"/>
      <c r="DK7" s="256"/>
      <c r="DL7" s="257"/>
      <c r="DM7" s="255" t="s">
        <v>52</v>
      </c>
      <c r="DN7" s="256"/>
      <c r="DO7" s="256"/>
      <c r="DP7" s="256"/>
      <c r="DQ7" s="256"/>
      <c r="DR7" s="256"/>
      <c r="DS7" s="256"/>
      <c r="DT7" s="256"/>
      <c r="DU7" s="256"/>
      <c r="DV7" s="256"/>
      <c r="DW7" s="256"/>
      <c r="DX7" s="257"/>
    </row>
    <row r="8" spans="1:128" ht="14.65" thickBot="1" x14ac:dyDescent="0.5">
      <c r="B8" s="19"/>
      <c r="C8" s="20" t="s">
        <v>5</v>
      </c>
      <c r="D8" s="21" t="s">
        <v>6</v>
      </c>
      <c r="E8" s="21" t="s">
        <v>7</v>
      </c>
      <c r="F8" s="21" t="s">
        <v>8</v>
      </c>
      <c r="G8" s="21" t="s">
        <v>9</v>
      </c>
      <c r="H8" s="21" t="s">
        <v>10</v>
      </c>
      <c r="I8" s="21" t="s">
        <v>11</v>
      </c>
      <c r="J8" s="21" t="s">
        <v>12</v>
      </c>
      <c r="K8" s="21" t="s">
        <v>13</v>
      </c>
      <c r="L8" s="21" t="s">
        <v>14</v>
      </c>
      <c r="M8" s="21" t="s">
        <v>15</v>
      </c>
      <c r="N8" s="22" t="s">
        <v>16</v>
      </c>
      <c r="O8" s="23" t="s">
        <v>5</v>
      </c>
      <c r="P8" s="169" t="s">
        <v>6</v>
      </c>
      <c r="Q8" s="169" t="s">
        <v>7</v>
      </c>
      <c r="R8" s="169" t="s">
        <v>8</v>
      </c>
      <c r="S8" s="21" t="s">
        <v>17</v>
      </c>
      <c r="T8" s="21" t="s">
        <v>10</v>
      </c>
      <c r="U8" s="21" t="s">
        <v>11</v>
      </c>
      <c r="V8" s="21" t="s">
        <v>12</v>
      </c>
      <c r="W8" s="21" t="s">
        <v>13</v>
      </c>
      <c r="X8" s="187" t="s">
        <v>14</v>
      </c>
      <c r="Y8" s="23" t="s">
        <v>15</v>
      </c>
      <c r="Z8" s="21" t="s">
        <v>16</v>
      </c>
      <c r="AA8" s="21" t="s">
        <v>5</v>
      </c>
      <c r="AB8" s="21" t="s">
        <v>6</v>
      </c>
      <c r="AC8" s="21" t="s">
        <v>7</v>
      </c>
      <c r="AD8" s="21" t="s">
        <v>8</v>
      </c>
      <c r="AE8" s="21" t="s">
        <v>17</v>
      </c>
      <c r="AF8" s="196" t="s">
        <v>10</v>
      </c>
      <c r="AG8" s="196" t="s">
        <v>11</v>
      </c>
      <c r="AH8" s="196" t="s">
        <v>12</v>
      </c>
      <c r="AI8" s="196" t="s">
        <v>13</v>
      </c>
      <c r="AJ8" s="197" t="s">
        <v>14</v>
      </c>
      <c r="AK8" s="23" t="s">
        <v>15</v>
      </c>
      <c r="AL8" s="21" t="s">
        <v>16</v>
      </c>
      <c r="AM8" s="21" t="s">
        <v>5</v>
      </c>
      <c r="AN8" s="21" t="s">
        <v>6</v>
      </c>
      <c r="AO8" s="21" t="s">
        <v>7</v>
      </c>
      <c r="AP8" s="21" t="s">
        <v>8</v>
      </c>
      <c r="AQ8" s="21" t="s">
        <v>17</v>
      </c>
      <c r="AR8" s="196" t="s">
        <v>10</v>
      </c>
      <c r="AS8" s="196" t="s">
        <v>11</v>
      </c>
      <c r="AT8" s="196" t="s">
        <v>12</v>
      </c>
      <c r="AU8" s="196" t="s">
        <v>13</v>
      </c>
      <c r="AV8" s="197" t="s">
        <v>14</v>
      </c>
      <c r="AW8" s="23" t="s">
        <v>15</v>
      </c>
      <c r="AX8" s="21" t="s">
        <v>16</v>
      </c>
      <c r="AY8" s="21" t="s">
        <v>5</v>
      </c>
      <c r="AZ8" s="21" t="s">
        <v>6</v>
      </c>
      <c r="BA8" s="21" t="s">
        <v>7</v>
      </c>
      <c r="BB8" s="21" t="s">
        <v>8</v>
      </c>
      <c r="BC8" s="21" t="s">
        <v>17</v>
      </c>
      <c r="BD8" s="196" t="s">
        <v>10</v>
      </c>
      <c r="BE8" s="196" t="s">
        <v>11</v>
      </c>
      <c r="BF8" s="196" t="s">
        <v>12</v>
      </c>
      <c r="BG8" s="196" t="s">
        <v>13</v>
      </c>
      <c r="BH8" s="197" t="s">
        <v>14</v>
      </c>
      <c r="BI8" s="23" t="s">
        <v>15</v>
      </c>
      <c r="BJ8" s="21" t="s">
        <v>16</v>
      </c>
      <c r="BK8" s="21" t="s">
        <v>5</v>
      </c>
      <c r="BL8" s="21" t="s">
        <v>6</v>
      </c>
      <c r="BM8" s="21" t="s">
        <v>7</v>
      </c>
      <c r="BN8" s="21" t="s">
        <v>8</v>
      </c>
      <c r="BO8" s="21" t="s">
        <v>17</v>
      </c>
      <c r="BP8" s="196" t="s">
        <v>10</v>
      </c>
      <c r="BQ8" s="196" t="s">
        <v>11</v>
      </c>
      <c r="BR8" s="196" t="s">
        <v>12</v>
      </c>
      <c r="BS8" s="196" t="s">
        <v>13</v>
      </c>
      <c r="BT8" s="197" t="s">
        <v>14</v>
      </c>
      <c r="BU8" s="21" t="s">
        <v>7</v>
      </c>
      <c r="BV8" s="21" t="s">
        <v>8</v>
      </c>
      <c r="BW8" s="21" t="s">
        <v>17</v>
      </c>
      <c r="BX8" s="21" t="s">
        <v>10</v>
      </c>
      <c r="BY8" s="21" t="s">
        <v>11</v>
      </c>
      <c r="BZ8" s="21" t="s">
        <v>12</v>
      </c>
      <c r="CA8" s="21" t="s">
        <v>13</v>
      </c>
      <c r="CB8" s="187" t="s">
        <v>14</v>
      </c>
      <c r="CC8" s="23" t="s">
        <v>15</v>
      </c>
      <c r="CD8" s="21" t="s">
        <v>16</v>
      </c>
      <c r="CE8" s="21" t="s">
        <v>5</v>
      </c>
      <c r="CF8" s="21" t="s">
        <v>6</v>
      </c>
      <c r="CG8" s="21" t="s">
        <v>7</v>
      </c>
      <c r="CH8" s="21" t="s">
        <v>18</v>
      </c>
      <c r="CI8" s="21" t="s">
        <v>9</v>
      </c>
      <c r="CJ8" s="21" t="s">
        <v>10</v>
      </c>
      <c r="CK8" s="21" t="s">
        <v>11</v>
      </c>
      <c r="CL8" s="21" t="s">
        <v>12</v>
      </c>
      <c r="CM8" s="21" t="s">
        <v>13</v>
      </c>
      <c r="CN8" s="24" t="s">
        <v>14</v>
      </c>
      <c r="CO8" s="23" t="s">
        <v>15</v>
      </c>
      <c r="CP8" s="21" t="s">
        <v>16</v>
      </c>
      <c r="CQ8" s="21" t="s">
        <v>5</v>
      </c>
      <c r="CR8" s="21" t="s">
        <v>6</v>
      </c>
      <c r="CS8" s="21" t="s">
        <v>7</v>
      </c>
      <c r="CT8" s="21" t="s">
        <v>18</v>
      </c>
      <c r="CU8" s="21" t="s">
        <v>9</v>
      </c>
      <c r="CV8" s="21" t="s">
        <v>10</v>
      </c>
      <c r="CW8" s="21" t="s">
        <v>11</v>
      </c>
      <c r="CX8" s="21" t="s">
        <v>12</v>
      </c>
      <c r="CY8" s="21" t="s">
        <v>13</v>
      </c>
      <c r="CZ8" s="24" t="s">
        <v>14</v>
      </c>
      <c r="DA8" s="23" t="s">
        <v>15</v>
      </c>
      <c r="DB8" s="21" t="s">
        <v>16</v>
      </c>
      <c r="DC8" s="21" t="s">
        <v>5</v>
      </c>
      <c r="DD8" s="21" t="s">
        <v>6</v>
      </c>
      <c r="DE8" s="21" t="s">
        <v>7</v>
      </c>
      <c r="DF8" s="21" t="s">
        <v>18</v>
      </c>
      <c r="DG8" s="21" t="s">
        <v>9</v>
      </c>
      <c r="DH8" s="21" t="s">
        <v>10</v>
      </c>
      <c r="DI8" s="21" t="s">
        <v>11</v>
      </c>
      <c r="DJ8" s="21" t="s">
        <v>12</v>
      </c>
      <c r="DK8" s="21" t="s">
        <v>13</v>
      </c>
      <c r="DL8" s="24" t="s">
        <v>14</v>
      </c>
      <c r="DM8" s="23" t="s">
        <v>15</v>
      </c>
      <c r="DN8" s="21" t="s">
        <v>16</v>
      </c>
      <c r="DO8" s="21" t="s">
        <v>5</v>
      </c>
      <c r="DP8" s="21" t="s">
        <v>6</v>
      </c>
      <c r="DQ8" s="21" t="s">
        <v>7</v>
      </c>
      <c r="DR8" s="21" t="s">
        <v>18</v>
      </c>
      <c r="DS8" s="21" t="s">
        <v>9</v>
      </c>
      <c r="DT8" s="21" t="s">
        <v>10</v>
      </c>
      <c r="DU8" s="21" t="s">
        <v>11</v>
      </c>
      <c r="DV8" s="21" t="s">
        <v>12</v>
      </c>
      <c r="DW8" s="21" t="s">
        <v>13</v>
      </c>
      <c r="DX8" s="24" t="s">
        <v>14</v>
      </c>
    </row>
    <row r="9" spans="1:128" x14ac:dyDescent="0.45">
      <c r="A9" s="3">
        <v>1</v>
      </c>
      <c r="B9" s="171" t="s">
        <v>19</v>
      </c>
      <c r="C9" s="35"/>
      <c r="D9" s="36"/>
      <c r="E9" s="36"/>
      <c r="F9" s="36"/>
      <c r="G9" s="36"/>
      <c r="H9" s="36"/>
      <c r="I9" s="36"/>
      <c r="J9" s="36"/>
      <c r="K9" s="36"/>
      <c r="L9" s="36"/>
      <c r="M9" s="36"/>
      <c r="N9" s="37"/>
      <c r="O9" s="35"/>
      <c r="P9" s="36"/>
      <c r="Q9" s="36"/>
      <c r="R9" s="36"/>
      <c r="S9" s="36"/>
      <c r="T9" s="36"/>
      <c r="U9" s="36"/>
      <c r="V9" s="36"/>
      <c r="W9" s="36"/>
      <c r="X9" s="184"/>
      <c r="Y9" s="38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184"/>
      <c r="AK9" s="38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184"/>
      <c r="AW9" s="38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184"/>
      <c r="BI9" s="38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184"/>
      <c r="BU9" s="39"/>
      <c r="BV9" s="39"/>
      <c r="BW9" s="39"/>
      <c r="BX9" s="39"/>
      <c r="BY9" s="39"/>
      <c r="BZ9" s="39"/>
      <c r="CA9" s="39"/>
      <c r="CB9" s="208"/>
      <c r="CC9" s="206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40"/>
      <c r="CO9" s="206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40"/>
      <c r="DA9" s="206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40"/>
      <c r="DM9" s="206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40"/>
    </row>
    <row r="10" spans="1:128" x14ac:dyDescent="0.45">
      <c r="A10" s="3"/>
      <c r="B10" s="26" t="s">
        <v>20</v>
      </c>
      <c r="C10" s="41">
        <v>28225</v>
      </c>
      <c r="D10" s="42">
        <v>28195</v>
      </c>
      <c r="E10" s="42">
        <v>28074</v>
      </c>
      <c r="F10" s="42">
        <v>28058</v>
      </c>
      <c r="G10" s="42">
        <v>28217</v>
      </c>
      <c r="H10" s="42">
        <v>28115</v>
      </c>
      <c r="I10" s="42">
        <v>29235</v>
      </c>
      <c r="J10" s="42">
        <v>29417</v>
      </c>
      <c r="K10" s="42">
        <v>29396</v>
      </c>
      <c r="L10" s="42">
        <v>29625</v>
      </c>
      <c r="M10" s="42">
        <v>29618</v>
      </c>
      <c r="N10" s="42">
        <v>29223</v>
      </c>
      <c r="O10" s="41">
        <v>29185</v>
      </c>
      <c r="P10" s="42">
        <v>29165</v>
      </c>
      <c r="Q10" s="42">
        <v>28981</v>
      </c>
      <c r="R10" s="42">
        <v>28968</v>
      </c>
      <c r="S10" s="42">
        <v>28990</v>
      </c>
      <c r="T10" s="42">
        <v>28818</v>
      </c>
      <c r="U10" s="42">
        <v>29225</v>
      </c>
      <c r="V10" s="42">
        <v>29354</v>
      </c>
      <c r="W10" s="42">
        <v>29330</v>
      </c>
      <c r="X10" s="182">
        <v>29488</v>
      </c>
      <c r="Y10" s="44">
        <v>29522</v>
      </c>
      <c r="Z10" s="42">
        <v>29196</v>
      </c>
      <c r="AA10" s="42">
        <v>29125</v>
      </c>
      <c r="AB10" s="42">
        <v>29167</v>
      </c>
      <c r="AC10" s="42">
        <v>28964</v>
      </c>
      <c r="AD10" s="42">
        <v>28937</v>
      </c>
      <c r="AE10" s="42">
        <v>28999</v>
      </c>
      <c r="AF10" s="42">
        <v>28936</v>
      </c>
      <c r="AG10" s="42">
        <v>28978</v>
      </c>
      <c r="AH10" s="42">
        <v>29213</v>
      </c>
      <c r="AI10" s="42">
        <v>29311</v>
      </c>
      <c r="AJ10" s="182">
        <v>29544</v>
      </c>
      <c r="AK10" s="44">
        <v>29570</v>
      </c>
      <c r="AL10" s="44">
        <v>29334</v>
      </c>
      <c r="AM10" s="44">
        <v>29074</v>
      </c>
      <c r="AN10" s="44">
        <v>29109</v>
      </c>
      <c r="AO10" s="44">
        <v>28759</v>
      </c>
      <c r="AP10" s="44">
        <v>28609</v>
      </c>
      <c r="AQ10" s="44">
        <v>28619</v>
      </c>
      <c r="AR10" s="44">
        <v>28751</v>
      </c>
      <c r="AS10" s="44">
        <v>28855</v>
      </c>
      <c r="AT10" s="44">
        <v>28994</v>
      </c>
      <c r="AU10" s="44">
        <v>29171</v>
      </c>
      <c r="AV10" s="143">
        <v>29282</v>
      </c>
      <c r="AW10" s="44">
        <f>[1]Jan!$C$6+[1]Jan!$C$8+[1]Jan!$C$29</f>
        <v>29468</v>
      </c>
      <c r="AX10" s="44">
        <f>[1]Feb!$C$6+[1]Feb!$C$8+[1]Feb!$C$29</f>
        <v>29351</v>
      </c>
      <c r="AY10" s="44">
        <f>[1]Mar!$C$6+[1]Mar!$C$8+[1]Mar!$C$29</f>
        <v>29000</v>
      </c>
      <c r="AZ10" s="44">
        <f>[1]Apr!$C$6+[1]Apr!$C$8+[1]Apr!$C$29</f>
        <v>28957</v>
      </c>
      <c r="BA10" s="44">
        <f>[1]May!$C$6+[1]May!$C$8+[1]May!$C$29</f>
        <v>28657</v>
      </c>
      <c r="BB10" s="44">
        <f>[1]Jun!$C$6+[1]Jun!$C$8+[1]Jun!$C$29</f>
        <v>28616</v>
      </c>
      <c r="BC10" s="44">
        <f>[1]Jul!$C$6+[1]Jul!$C$8+[1]Jul!$C$29</f>
        <v>28807</v>
      </c>
      <c r="BD10" s="44">
        <f>[1]Aug!$C$6+[1]Aug!$C$8+[1]Aug!$C$29</f>
        <v>28718</v>
      </c>
      <c r="BE10" s="44">
        <f>[1]Sep!$C$6+[1]Sep!$C$8+[1]Sep!$C$29</f>
        <v>28836</v>
      </c>
      <c r="BF10" s="44">
        <f>[1]Oct!$C$6+[1]Oct!$C$8+[1]Oct!$C$29</f>
        <v>29010</v>
      </c>
      <c r="BG10" s="44">
        <f>[1]Nov!$C$6+[1]Nov!$C$8+[1]Nov!$C$29</f>
        <v>29102</v>
      </c>
      <c r="BH10" s="143">
        <f>[1]Dec!$C$6+[1]Dec!$C$8+[1]Dec!$C$29</f>
        <v>29228</v>
      </c>
      <c r="BI10" s="244">
        <f>[2]Jan!$C$6+[2]Jan!$C$8+[2]Jan!$C$29</f>
        <v>29242</v>
      </c>
      <c r="BJ10" s="244">
        <f>[2]Feb!$C$6+[2]Feb!$C$8+[2]Feb!$C$29</f>
        <v>29181</v>
      </c>
      <c r="BK10" s="244">
        <f>[2]Mar!$C$6+[2]Mar!$C$8+[2]Mar!$C$29</f>
        <v>29138</v>
      </c>
      <c r="BL10" s="244">
        <f>[2]Apr!$C$6+[2]Apr!$C$8+[2]Apr!$C$29</f>
        <v>29244</v>
      </c>
      <c r="BM10" s="244">
        <f>[2]May!$C$6+[2]May!$C$8+[2]May!$C$29</f>
        <v>28916</v>
      </c>
      <c r="BN10" s="244">
        <f>[2]Jun!$C$6+[2]Jun!$C$8+[2]Jun!$C$29</f>
        <v>28736</v>
      </c>
      <c r="BO10" s="244">
        <f>[2]Jul!$C$6+[2]Jul!$C$8+[2]Jul!$C$29</f>
        <v>0</v>
      </c>
      <c r="BP10" s="244">
        <f>[2]Aug!$C$6+[2]Aug!$C$8+[2]Aug!$C$29</f>
        <v>0</v>
      </c>
      <c r="BQ10" s="244">
        <f>[2]Sep!$C$6+[2]Sep!$C$8+[2]Sep!$C$29</f>
        <v>0</v>
      </c>
      <c r="BR10" s="244">
        <f>[2]Oct!$C$6+[2]Oct!$C$8+[2]Oct!$C$29</f>
        <v>0</v>
      </c>
      <c r="BS10" s="244">
        <f>[2]Nov!$C$6+[2]Nov!$C$8+[2]Nov!$C$29</f>
        <v>0</v>
      </c>
      <c r="BT10" s="246">
        <f>[2]Dec!$C$6+[2]Dec!$C$8+[2]Dec!$C$29</f>
        <v>0</v>
      </c>
      <c r="BU10" s="44">
        <f t="shared" ref="BU10:CD14" si="0">E10-Q10</f>
        <v>-907</v>
      </c>
      <c r="BV10" s="44">
        <f t="shared" si="0"/>
        <v>-910</v>
      </c>
      <c r="BW10" s="44">
        <f t="shared" si="0"/>
        <v>-773</v>
      </c>
      <c r="BX10" s="44">
        <f t="shared" si="0"/>
        <v>-703</v>
      </c>
      <c r="BY10" s="44">
        <f t="shared" si="0"/>
        <v>10</v>
      </c>
      <c r="BZ10" s="44">
        <f t="shared" si="0"/>
        <v>63</v>
      </c>
      <c r="CA10" s="44">
        <f t="shared" si="0"/>
        <v>66</v>
      </c>
      <c r="CB10" s="185">
        <f t="shared" si="0"/>
        <v>137</v>
      </c>
      <c r="CC10" s="44">
        <f t="shared" si="0"/>
        <v>96</v>
      </c>
      <c r="CD10" s="44">
        <f t="shared" si="0"/>
        <v>27</v>
      </c>
      <c r="CE10" s="44">
        <f t="shared" ref="CE10:CL14" si="1">O10-AA10</f>
        <v>60</v>
      </c>
      <c r="CF10" s="44">
        <f t="shared" si="1"/>
        <v>-2</v>
      </c>
      <c r="CG10" s="44">
        <f t="shared" si="1"/>
        <v>17</v>
      </c>
      <c r="CH10" s="44">
        <f t="shared" si="1"/>
        <v>31</v>
      </c>
      <c r="CI10" s="44">
        <f t="shared" si="1"/>
        <v>-9</v>
      </c>
      <c r="CJ10" s="44">
        <f t="shared" si="1"/>
        <v>-118</v>
      </c>
      <c r="CK10" s="44">
        <f t="shared" si="1"/>
        <v>247</v>
      </c>
      <c r="CL10" s="44">
        <f t="shared" si="1"/>
        <v>141</v>
      </c>
      <c r="CM10" s="44">
        <f t="shared" ref="CM10:CM14" si="2">W10-AI10</f>
        <v>19</v>
      </c>
      <c r="CN10" s="55">
        <f t="shared" ref="CN10:CN14" si="3">X10-AJ10</f>
        <v>-56</v>
      </c>
      <c r="CO10" s="44">
        <f t="shared" ref="CO10:CX14" si="4">Y10-AK10</f>
        <v>-48</v>
      </c>
      <c r="CP10" s="44">
        <f t="shared" si="4"/>
        <v>-138</v>
      </c>
      <c r="CQ10" s="44">
        <f t="shared" si="4"/>
        <v>51</v>
      </c>
      <c r="CR10" s="44">
        <f t="shared" si="4"/>
        <v>58</v>
      </c>
      <c r="CS10" s="44">
        <f t="shared" si="4"/>
        <v>205</v>
      </c>
      <c r="CT10" s="44">
        <f t="shared" si="4"/>
        <v>328</v>
      </c>
      <c r="CU10" s="44">
        <f t="shared" si="4"/>
        <v>380</v>
      </c>
      <c r="CV10" s="44">
        <f t="shared" si="4"/>
        <v>185</v>
      </c>
      <c r="CW10" s="44">
        <f t="shared" si="4"/>
        <v>123</v>
      </c>
      <c r="CX10" s="44">
        <f t="shared" si="4"/>
        <v>219</v>
      </c>
      <c r="CY10" s="44">
        <f t="shared" ref="CY10:DG14" si="5">AI10-AU10</f>
        <v>140</v>
      </c>
      <c r="CZ10" s="55">
        <f t="shared" si="5"/>
        <v>262</v>
      </c>
      <c r="DA10" s="44">
        <f t="shared" si="5"/>
        <v>102</v>
      </c>
      <c r="DB10" s="44">
        <f t="shared" si="5"/>
        <v>-17</v>
      </c>
      <c r="DC10" s="44">
        <f t="shared" si="5"/>
        <v>74</v>
      </c>
      <c r="DD10" s="44">
        <f t="shared" si="5"/>
        <v>152</v>
      </c>
      <c r="DE10" s="44">
        <f t="shared" si="5"/>
        <v>102</v>
      </c>
      <c r="DF10" s="44">
        <f t="shared" si="5"/>
        <v>-7</v>
      </c>
      <c r="DG10" s="44">
        <f t="shared" si="5"/>
        <v>-188</v>
      </c>
      <c r="DH10" s="44">
        <f t="shared" ref="DH10:DH14" si="6">AR10-BD10</f>
        <v>33</v>
      </c>
      <c r="DI10" s="44">
        <f t="shared" ref="DI10:DS14" si="7">AS10-BE10</f>
        <v>19</v>
      </c>
      <c r="DJ10" s="44">
        <f t="shared" si="7"/>
        <v>-16</v>
      </c>
      <c r="DK10" s="44">
        <f t="shared" si="7"/>
        <v>69</v>
      </c>
      <c r="DL10" s="106">
        <f t="shared" si="7"/>
        <v>54</v>
      </c>
      <c r="DM10" s="44">
        <f t="shared" si="7"/>
        <v>226</v>
      </c>
      <c r="DN10" s="44">
        <f t="shared" si="7"/>
        <v>170</v>
      </c>
      <c r="DO10" s="44">
        <f t="shared" si="7"/>
        <v>-138</v>
      </c>
      <c r="DP10" s="44">
        <f t="shared" si="7"/>
        <v>-287</v>
      </c>
      <c r="DQ10" s="44">
        <f t="shared" si="7"/>
        <v>-259</v>
      </c>
      <c r="DR10" s="44">
        <f t="shared" si="7"/>
        <v>-120</v>
      </c>
      <c r="DS10" s="44">
        <f t="shared" si="7"/>
        <v>28807</v>
      </c>
      <c r="DT10" s="44">
        <f t="shared" ref="DT10:DT14" si="8">BD10-BP10</f>
        <v>28718</v>
      </c>
      <c r="DU10" s="44">
        <f t="shared" ref="DU10:DX14" si="9">BE10-BQ10</f>
        <v>28836</v>
      </c>
      <c r="DV10" s="44">
        <f t="shared" si="9"/>
        <v>29010</v>
      </c>
      <c r="DW10" s="44">
        <f t="shared" si="9"/>
        <v>29102</v>
      </c>
      <c r="DX10" s="106">
        <f t="shared" si="9"/>
        <v>29228</v>
      </c>
    </row>
    <row r="11" spans="1:128" x14ac:dyDescent="0.45">
      <c r="A11" s="3"/>
      <c r="B11" s="26" t="s">
        <v>21</v>
      </c>
      <c r="C11" s="41">
        <v>6847</v>
      </c>
      <c r="D11" s="42">
        <v>6906</v>
      </c>
      <c r="E11" s="42">
        <v>7001</v>
      </c>
      <c r="F11" s="42">
        <v>6851</v>
      </c>
      <c r="G11" s="42">
        <v>6591</v>
      </c>
      <c r="H11" s="42">
        <v>6586</v>
      </c>
      <c r="I11" s="42">
        <v>5369</v>
      </c>
      <c r="J11" s="42">
        <v>5299</v>
      </c>
      <c r="K11" s="42">
        <v>5531</v>
      </c>
      <c r="L11" s="42">
        <v>5524</v>
      </c>
      <c r="M11" s="42">
        <v>5601</v>
      </c>
      <c r="N11" s="42">
        <v>6015</v>
      </c>
      <c r="O11" s="41">
        <v>6052</v>
      </c>
      <c r="P11" s="42">
        <v>6043</v>
      </c>
      <c r="Q11" s="42">
        <v>6226</v>
      </c>
      <c r="R11" s="42">
        <v>6204</v>
      </c>
      <c r="S11" s="42">
        <v>6092</v>
      </c>
      <c r="T11" s="42">
        <v>6236</v>
      </c>
      <c r="U11" s="42">
        <v>5846</v>
      </c>
      <c r="V11" s="42">
        <v>5770</v>
      </c>
      <c r="W11" s="42">
        <v>5888</v>
      </c>
      <c r="X11" s="182">
        <v>5809</v>
      </c>
      <c r="Y11" s="44">
        <v>5879</v>
      </c>
      <c r="Z11" s="42">
        <v>6210</v>
      </c>
      <c r="AA11" s="42">
        <v>6300</v>
      </c>
      <c r="AB11" s="42">
        <v>6274</v>
      </c>
      <c r="AC11" s="42">
        <v>6459</v>
      </c>
      <c r="AD11" s="42">
        <v>6426</v>
      </c>
      <c r="AE11" s="42">
        <v>6323</v>
      </c>
      <c r="AF11" s="42">
        <v>6358</v>
      </c>
      <c r="AG11" s="42">
        <v>6252</v>
      </c>
      <c r="AH11" s="42">
        <v>5998</v>
      </c>
      <c r="AI11" s="42">
        <v>5991</v>
      </c>
      <c r="AJ11" s="182">
        <v>5866</v>
      </c>
      <c r="AK11" s="44">
        <v>5874</v>
      </c>
      <c r="AL11" s="44">
        <v>6139</v>
      </c>
      <c r="AM11" s="44">
        <v>6407</v>
      </c>
      <c r="AN11" s="44">
        <v>6346</v>
      </c>
      <c r="AO11" s="44">
        <v>6629</v>
      </c>
      <c r="AP11" s="44">
        <v>6688</v>
      </c>
      <c r="AQ11" s="44">
        <v>6568</v>
      </c>
      <c r="AR11" s="44">
        <v>6425</v>
      </c>
      <c r="AS11" s="44">
        <v>6317</v>
      </c>
      <c r="AT11" s="44">
        <v>6193</v>
      </c>
      <c r="AU11" s="44">
        <v>6147</v>
      </c>
      <c r="AV11" s="182">
        <v>6167</v>
      </c>
      <c r="AW11" s="44">
        <f>[1]Jan!$C$7+[1]Jan!$C$9</f>
        <v>6080</v>
      </c>
      <c r="AX11" s="44">
        <f>[1]Feb!$C$7+[1]Feb!$C$9</f>
        <v>6212</v>
      </c>
      <c r="AY11" s="44">
        <f>[1]Mar!$C$7+[1]Mar!$C$9</f>
        <v>6578</v>
      </c>
      <c r="AZ11" s="44">
        <f>[1]Apr!$C$7+[1]Apr!$C$9</f>
        <v>6621</v>
      </c>
      <c r="BA11" s="44">
        <f>[1]May!$C$7+[1]May!$C$9</f>
        <v>6868</v>
      </c>
      <c r="BB11" s="44">
        <f>[1]Jun!$C$7+[1]Jun!$C$9</f>
        <v>6784</v>
      </c>
      <c r="BC11" s="44">
        <f>[1]Jul!$C$7+[1]Jul!$C$9</f>
        <v>6489</v>
      </c>
      <c r="BD11" s="44">
        <f>[1]Aug!$C$7+[1]Aug!$C$9</f>
        <v>6504</v>
      </c>
      <c r="BE11" s="44">
        <f>[1]Sep!$C$7+[1]Sep!$C$9</f>
        <v>6361</v>
      </c>
      <c r="BF11" s="44">
        <f>[1]Oct!$C$7+[1]Oct!$C$9</f>
        <v>6205</v>
      </c>
      <c r="BG11" s="44">
        <f>[1]Nov!$C$7+[1]Nov!$C$9</f>
        <v>6254</v>
      </c>
      <c r="BH11" s="182">
        <f>[1]Dec!$C$7+[1]Dec!$C$9</f>
        <v>6281</v>
      </c>
      <c r="BI11" s="244">
        <f>[2]Jan!$C$7+[2]Jan!$C$9</f>
        <v>6322</v>
      </c>
      <c r="BJ11" s="244">
        <f>[2]Feb!$C$7+[2]Feb!$C$9</f>
        <v>6427</v>
      </c>
      <c r="BK11" s="244">
        <f>[2]Mar!$C$7+[2]Mar!$C$9</f>
        <v>6444</v>
      </c>
      <c r="BL11" s="244">
        <f>[2]Apr!$C$7+[2]Apr!$C$9</f>
        <v>6310</v>
      </c>
      <c r="BM11" s="244">
        <f>[2]May!$C$7+[2]May!$C$9</f>
        <v>6637</v>
      </c>
      <c r="BN11" s="244">
        <f>[2]Jun!$C$7+[2]Jun!$C$9</f>
        <v>6623</v>
      </c>
      <c r="BO11" s="244">
        <f>[2]Jul!$C$7+[2]Jul!$C$9</f>
        <v>0</v>
      </c>
      <c r="BP11" s="244">
        <f>[2]Aug!$C$7+[2]Aug!$C$9</f>
        <v>0</v>
      </c>
      <c r="BQ11" s="244">
        <f>[2]Sep!$C$7+[2]Sep!$C$9</f>
        <v>0</v>
      </c>
      <c r="BR11" s="244">
        <f>[2]Oct!$C$7+[2]Oct!$C$9</f>
        <v>0</v>
      </c>
      <c r="BS11" s="244">
        <f>[2]Nov!$C$7+[2]Nov!$C$9</f>
        <v>0</v>
      </c>
      <c r="BT11" s="247">
        <f>[2]Dec!$C$7+[2]Dec!$C$9</f>
        <v>0</v>
      </c>
      <c r="BU11" s="44">
        <f t="shared" si="0"/>
        <v>775</v>
      </c>
      <c r="BV11" s="44">
        <f t="shared" si="0"/>
        <v>647</v>
      </c>
      <c r="BW11" s="44">
        <f t="shared" si="0"/>
        <v>499</v>
      </c>
      <c r="BX11" s="44">
        <f t="shared" si="0"/>
        <v>350</v>
      </c>
      <c r="BY11" s="44">
        <f t="shared" si="0"/>
        <v>-477</v>
      </c>
      <c r="BZ11" s="44">
        <f t="shared" si="0"/>
        <v>-471</v>
      </c>
      <c r="CA11" s="44">
        <f t="shared" si="0"/>
        <v>-357</v>
      </c>
      <c r="CB11" s="185">
        <f t="shared" si="0"/>
        <v>-285</v>
      </c>
      <c r="CC11" s="44">
        <f t="shared" si="0"/>
        <v>-278</v>
      </c>
      <c r="CD11" s="44">
        <f t="shared" si="0"/>
        <v>-195</v>
      </c>
      <c r="CE11" s="44">
        <f t="shared" si="1"/>
        <v>-248</v>
      </c>
      <c r="CF11" s="44">
        <f t="shared" si="1"/>
        <v>-231</v>
      </c>
      <c r="CG11" s="44">
        <f t="shared" si="1"/>
        <v>-233</v>
      </c>
      <c r="CH11" s="44">
        <f t="shared" si="1"/>
        <v>-222</v>
      </c>
      <c r="CI11" s="44">
        <f t="shared" si="1"/>
        <v>-231</v>
      </c>
      <c r="CJ11" s="44">
        <f t="shared" si="1"/>
        <v>-122</v>
      </c>
      <c r="CK11" s="44">
        <f t="shared" si="1"/>
        <v>-406</v>
      </c>
      <c r="CL11" s="44">
        <f t="shared" si="1"/>
        <v>-228</v>
      </c>
      <c r="CM11" s="44">
        <f t="shared" si="2"/>
        <v>-103</v>
      </c>
      <c r="CN11" s="43">
        <f t="shared" si="3"/>
        <v>-57</v>
      </c>
      <c r="CO11" s="44">
        <f t="shared" si="4"/>
        <v>5</v>
      </c>
      <c r="CP11" s="44">
        <f t="shared" si="4"/>
        <v>71</v>
      </c>
      <c r="CQ11" s="44">
        <f t="shared" si="4"/>
        <v>-107</v>
      </c>
      <c r="CR11" s="44">
        <f t="shared" si="4"/>
        <v>-72</v>
      </c>
      <c r="CS11" s="44">
        <f t="shared" si="4"/>
        <v>-170</v>
      </c>
      <c r="CT11" s="44">
        <f t="shared" si="4"/>
        <v>-262</v>
      </c>
      <c r="CU11" s="44">
        <f t="shared" si="4"/>
        <v>-245</v>
      </c>
      <c r="CV11" s="44">
        <f t="shared" si="4"/>
        <v>-67</v>
      </c>
      <c r="CW11" s="44">
        <f t="shared" si="4"/>
        <v>-65</v>
      </c>
      <c r="CX11" s="44">
        <f t="shared" si="4"/>
        <v>-195</v>
      </c>
      <c r="CY11" s="44">
        <f t="shared" si="5"/>
        <v>-156</v>
      </c>
      <c r="CZ11" s="43">
        <f t="shared" si="5"/>
        <v>-301</v>
      </c>
      <c r="DA11" s="44">
        <f t="shared" si="5"/>
        <v>-206</v>
      </c>
      <c r="DB11" s="44">
        <f t="shared" si="5"/>
        <v>-73</v>
      </c>
      <c r="DC11" s="44">
        <f t="shared" si="5"/>
        <v>-171</v>
      </c>
      <c r="DD11" s="44">
        <f t="shared" si="5"/>
        <v>-275</v>
      </c>
      <c r="DE11" s="44">
        <f t="shared" si="5"/>
        <v>-239</v>
      </c>
      <c r="DF11" s="44">
        <f t="shared" si="5"/>
        <v>-96</v>
      </c>
      <c r="DG11" s="44">
        <f t="shared" si="5"/>
        <v>79</v>
      </c>
      <c r="DH11" s="44">
        <f t="shared" si="6"/>
        <v>-79</v>
      </c>
      <c r="DI11" s="44">
        <f t="shared" si="7"/>
        <v>-44</v>
      </c>
      <c r="DJ11" s="44">
        <f t="shared" si="7"/>
        <v>-12</v>
      </c>
      <c r="DK11" s="44">
        <f t="shared" si="7"/>
        <v>-107</v>
      </c>
      <c r="DL11" s="106">
        <f t="shared" si="7"/>
        <v>-114</v>
      </c>
      <c r="DM11" s="44">
        <f t="shared" si="7"/>
        <v>-242</v>
      </c>
      <c r="DN11" s="44">
        <f t="shared" si="7"/>
        <v>-215</v>
      </c>
      <c r="DO11" s="44">
        <f t="shared" si="7"/>
        <v>134</v>
      </c>
      <c r="DP11" s="44">
        <f t="shared" si="7"/>
        <v>311</v>
      </c>
      <c r="DQ11" s="44">
        <f t="shared" si="7"/>
        <v>231</v>
      </c>
      <c r="DR11" s="44">
        <f t="shared" si="7"/>
        <v>161</v>
      </c>
      <c r="DS11" s="44">
        <f t="shared" si="7"/>
        <v>6489</v>
      </c>
      <c r="DT11" s="44">
        <f t="shared" si="8"/>
        <v>6504</v>
      </c>
      <c r="DU11" s="44">
        <f t="shared" si="9"/>
        <v>6361</v>
      </c>
      <c r="DV11" s="44">
        <f t="shared" si="9"/>
        <v>6205</v>
      </c>
      <c r="DW11" s="44">
        <f t="shared" si="9"/>
        <v>6254</v>
      </c>
      <c r="DX11" s="106">
        <f t="shared" si="9"/>
        <v>6281</v>
      </c>
    </row>
    <row r="12" spans="1:128" x14ac:dyDescent="0.45">
      <c r="A12" s="3"/>
      <c r="B12" s="26" t="s">
        <v>22</v>
      </c>
      <c r="C12" s="41">
        <v>4602</v>
      </c>
      <c r="D12" s="42">
        <v>4628</v>
      </c>
      <c r="E12" s="42">
        <v>4616</v>
      </c>
      <c r="F12" s="42">
        <v>4612</v>
      </c>
      <c r="G12" s="42">
        <v>4584</v>
      </c>
      <c r="H12" s="42">
        <v>4577</v>
      </c>
      <c r="I12" s="42">
        <v>4563</v>
      </c>
      <c r="J12" s="42">
        <v>4570</v>
      </c>
      <c r="K12" s="42">
        <v>4601</v>
      </c>
      <c r="L12" s="42">
        <v>4630</v>
      </c>
      <c r="M12" s="42">
        <v>4633</v>
      </c>
      <c r="N12" s="42">
        <v>4640</v>
      </c>
      <c r="O12" s="41">
        <v>4643</v>
      </c>
      <c r="P12" s="42">
        <v>4643</v>
      </c>
      <c r="Q12" s="42">
        <v>4633</v>
      </c>
      <c r="R12" s="42">
        <v>4629</v>
      </c>
      <c r="S12" s="42">
        <v>4622</v>
      </c>
      <c r="T12" s="42">
        <v>4621</v>
      </c>
      <c r="U12" s="42">
        <v>4619</v>
      </c>
      <c r="V12" s="42">
        <v>4621</v>
      </c>
      <c r="W12" s="42">
        <v>4620</v>
      </c>
      <c r="X12" s="182">
        <v>4632</v>
      </c>
      <c r="Y12" s="44">
        <v>4647</v>
      </c>
      <c r="Z12" s="42">
        <v>4650</v>
      </c>
      <c r="AA12" s="42">
        <v>4655</v>
      </c>
      <c r="AB12" s="42">
        <v>4649</v>
      </c>
      <c r="AC12" s="42">
        <v>4639</v>
      </c>
      <c r="AD12" s="42">
        <v>4638</v>
      </c>
      <c r="AE12" s="42">
        <v>4628</v>
      </c>
      <c r="AF12" s="42">
        <v>4622</v>
      </c>
      <c r="AG12" s="42">
        <v>4614</v>
      </c>
      <c r="AH12" s="42">
        <v>4620</v>
      </c>
      <c r="AI12" s="42">
        <v>4594</v>
      </c>
      <c r="AJ12" s="182">
        <v>4634</v>
      </c>
      <c r="AK12" s="44">
        <v>4647</v>
      </c>
      <c r="AL12" s="44">
        <v>4540</v>
      </c>
      <c r="AM12" s="44">
        <v>4646</v>
      </c>
      <c r="AN12" s="44">
        <v>4636</v>
      </c>
      <c r="AO12" s="44">
        <v>4518</v>
      </c>
      <c r="AP12" s="44">
        <v>4621</v>
      </c>
      <c r="AQ12" s="44">
        <v>4614</v>
      </c>
      <c r="AR12" s="44">
        <v>4609</v>
      </c>
      <c r="AS12" s="44">
        <v>4594</v>
      </c>
      <c r="AT12" s="44">
        <v>4590</v>
      </c>
      <c r="AU12" s="44">
        <v>4600</v>
      </c>
      <c r="AV12" s="182">
        <v>4613</v>
      </c>
      <c r="AW12" s="44">
        <f>[1]Jan!$C$13+[1]Jan!$C$16+[1]Jan!$C$31+[1]Jan!$C$34</f>
        <v>4602</v>
      </c>
      <c r="AX12" s="44">
        <f>[1]Feb!$C$13+[1]Feb!$C$16+[1]Feb!$C$31+[1]Feb!$C$34</f>
        <v>4631</v>
      </c>
      <c r="AY12" s="44">
        <f>[1]Mar!$C$13+[1]Mar!$C$16+[1]Mar!$C$31+[1]Mar!$C$34</f>
        <v>4638</v>
      </c>
      <c r="AZ12" s="44">
        <f>[1]Apr!$C$13+[1]Apr!$C$16+[1]Apr!$C$31+[1]Apr!$C$34</f>
        <v>4617</v>
      </c>
      <c r="BA12" s="44">
        <f>[1]May!$C$13+[1]May!$C$16+[1]May!$C$31+[1]May!$C$34</f>
        <v>4607</v>
      </c>
      <c r="BB12" s="44">
        <f>[1]Jun!$C$13+[1]Jun!$C$16+[1]Jun!$C$31+[1]Jun!$C$34</f>
        <v>4588</v>
      </c>
      <c r="BC12" s="44">
        <f>[1]Jul!$C$13+[1]Jul!$C$16+[1]Jul!$C$31+[1]Jul!$C$34</f>
        <v>4572</v>
      </c>
      <c r="BD12" s="44">
        <f>[1]Aug!$C$13+[1]Aug!$C$16+[1]Aug!$C$31+[1]Aug!$C$34</f>
        <v>4568</v>
      </c>
      <c r="BE12" s="44">
        <f>[1]Sep!$C$13+[1]Sep!$C$16+[1]Sep!$C$31+[1]Sep!$C$34</f>
        <v>4555</v>
      </c>
      <c r="BF12" s="44">
        <f>[1]Oct!$C$13+[1]Oct!$C$16+[1]Oct!$C$31+[1]Oct!$C$34</f>
        <v>4565</v>
      </c>
      <c r="BG12" s="44">
        <f>[1]Nov!$C$13+[1]Nov!$C$16+[1]Nov!$C$31+[1]Nov!$C$34</f>
        <v>4569</v>
      </c>
      <c r="BH12" s="182">
        <f>[1]Dec!$C$13+[1]Dec!$C$16+[1]Dec!$C$31+[1]Dec!$C$34</f>
        <v>4588</v>
      </c>
      <c r="BI12" s="244">
        <f>[2]Jan!$C$13+[2]Jan!$C$16+[2]Jan!$C$31+[2]Jan!$C$34</f>
        <v>4596</v>
      </c>
      <c r="BJ12" s="244">
        <f>[2]Feb!$C$13+[2]Feb!$C$16+[2]Feb!$C$31+[2]Feb!$C$34</f>
        <v>4601</v>
      </c>
      <c r="BK12" s="244">
        <f>[2]Mar!$C$13+[2]Mar!$C$16+[2]Mar!$C$31+[2]Mar!$C$34</f>
        <v>4596</v>
      </c>
      <c r="BL12" s="244">
        <f>[2]Apr!$C$13+[2]Apr!$C$16+[2]Apr!$C$31+[2]Apr!$C$34</f>
        <v>4590</v>
      </c>
      <c r="BM12" s="244">
        <f>[2]May!$C$13+[2]May!$C$16+[2]May!$C$31+[2]May!$C$34</f>
        <v>4580</v>
      </c>
      <c r="BN12" s="244">
        <f>[2]Jun!$C$13+[2]Jun!$C$16+[2]Jun!$C$31+[2]Jun!$C$34</f>
        <v>4545</v>
      </c>
      <c r="BO12" s="244">
        <f>[2]Jul!$C$13+[2]Jul!$C$16+[2]Jul!$C$31+[2]Jul!$C$34</f>
        <v>0</v>
      </c>
      <c r="BP12" s="244">
        <f>[2]Aug!$C$13+[2]Aug!$C$16+[2]Aug!$C$31+[2]Aug!$C$34</f>
        <v>0</v>
      </c>
      <c r="BQ12" s="244">
        <f>[2]Sep!$C$13+[2]Sep!$C$16+[2]Sep!$C$31+[2]Sep!$C$34</f>
        <v>0</v>
      </c>
      <c r="BR12" s="244">
        <f>[2]Oct!$C$13+[2]Oct!$C$16+[2]Oct!$C$31+[2]Oct!$C$34</f>
        <v>0</v>
      </c>
      <c r="BS12" s="244">
        <f>[2]Nov!$C$13+[2]Nov!$C$16+[2]Nov!$C$31+[2]Nov!$C$34</f>
        <v>0</v>
      </c>
      <c r="BT12" s="247">
        <f>[2]Dec!$C$13+[2]Dec!$C$16+[2]Dec!$C$31+[2]Dec!$C$34</f>
        <v>0</v>
      </c>
      <c r="BU12" s="44">
        <f t="shared" si="0"/>
        <v>-17</v>
      </c>
      <c r="BV12" s="44">
        <f t="shared" si="0"/>
        <v>-17</v>
      </c>
      <c r="BW12" s="44">
        <f t="shared" si="0"/>
        <v>-38</v>
      </c>
      <c r="BX12" s="44">
        <f t="shared" si="0"/>
        <v>-44</v>
      </c>
      <c r="BY12" s="44">
        <f t="shared" si="0"/>
        <v>-56</v>
      </c>
      <c r="BZ12" s="44">
        <f t="shared" si="0"/>
        <v>-51</v>
      </c>
      <c r="CA12" s="44">
        <f t="shared" si="0"/>
        <v>-19</v>
      </c>
      <c r="CB12" s="185">
        <f t="shared" si="0"/>
        <v>-2</v>
      </c>
      <c r="CC12" s="44">
        <f t="shared" si="0"/>
        <v>-14</v>
      </c>
      <c r="CD12" s="44">
        <f t="shared" si="0"/>
        <v>-10</v>
      </c>
      <c r="CE12" s="44">
        <f t="shared" si="1"/>
        <v>-12</v>
      </c>
      <c r="CF12" s="44">
        <f t="shared" si="1"/>
        <v>-6</v>
      </c>
      <c r="CG12" s="44">
        <f t="shared" si="1"/>
        <v>-6</v>
      </c>
      <c r="CH12" s="44">
        <f t="shared" si="1"/>
        <v>-9</v>
      </c>
      <c r="CI12" s="44">
        <f t="shared" si="1"/>
        <v>-6</v>
      </c>
      <c r="CJ12" s="44">
        <f t="shared" si="1"/>
        <v>-1</v>
      </c>
      <c r="CK12" s="44">
        <f t="shared" si="1"/>
        <v>5</v>
      </c>
      <c r="CL12" s="44">
        <f t="shared" si="1"/>
        <v>1</v>
      </c>
      <c r="CM12" s="44">
        <f t="shared" si="2"/>
        <v>26</v>
      </c>
      <c r="CN12" s="43">
        <f t="shared" si="3"/>
        <v>-2</v>
      </c>
      <c r="CO12" s="44">
        <f t="shared" si="4"/>
        <v>0</v>
      </c>
      <c r="CP12" s="44">
        <f t="shared" si="4"/>
        <v>110</v>
      </c>
      <c r="CQ12" s="44">
        <f t="shared" si="4"/>
        <v>9</v>
      </c>
      <c r="CR12" s="44">
        <f t="shared" si="4"/>
        <v>13</v>
      </c>
      <c r="CS12" s="44">
        <f t="shared" si="4"/>
        <v>121</v>
      </c>
      <c r="CT12" s="44">
        <f t="shared" si="4"/>
        <v>17</v>
      </c>
      <c r="CU12" s="44">
        <f t="shared" si="4"/>
        <v>14</v>
      </c>
      <c r="CV12" s="44">
        <f t="shared" si="4"/>
        <v>13</v>
      </c>
      <c r="CW12" s="44">
        <f t="shared" si="4"/>
        <v>20</v>
      </c>
      <c r="CX12" s="44">
        <f t="shared" si="4"/>
        <v>30</v>
      </c>
      <c r="CY12" s="44">
        <f t="shared" si="5"/>
        <v>-6</v>
      </c>
      <c r="CZ12" s="43">
        <f t="shared" si="5"/>
        <v>21</v>
      </c>
      <c r="DA12" s="44">
        <f t="shared" si="5"/>
        <v>45</v>
      </c>
      <c r="DB12" s="44">
        <f t="shared" si="5"/>
        <v>-91</v>
      </c>
      <c r="DC12" s="44">
        <f t="shared" si="5"/>
        <v>8</v>
      </c>
      <c r="DD12" s="44">
        <f t="shared" si="5"/>
        <v>19</v>
      </c>
      <c r="DE12" s="44">
        <f t="shared" si="5"/>
        <v>-89</v>
      </c>
      <c r="DF12" s="44">
        <f t="shared" si="5"/>
        <v>33</v>
      </c>
      <c r="DG12" s="44">
        <f t="shared" si="5"/>
        <v>42</v>
      </c>
      <c r="DH12" s="44">
        <f t="shared" si="6"/>
        <v>41</v>
      </c>
      <c r="DI12" s="44">
        <f t="shared" si="7"/>
        <v>39</v>
      </c>
      <c r="DJ12" s="44">
        <f t="shared" si="7"/>
        <v>25</v>
      </c>
      <c r="DK12" s="44">
        <f t="shared" si="7"/>
        <v>31</v>
      </c>
      <c r="DL12" s="106">
        <f t="shared" si="7"/>
        <v>25</v>
      </c>
      <c r="DM12" s="44">
        <f t="shared" si="7"/>
        <v>6</v>
      </c>
      <c r="DN12" s="44">
        <f t="shared" si="7"/>
        <v>30</v>
      </c>
      <c r="DO12" s="44">
        <f t="shared" si="7"/>
        <v>42</v>
      </c>
      <c r="DP12" s="44">
        <f t="shared" si="7"/>
        <v>27</v>
      </c>
      <c r="DQ12" s="44">
        <f t="shared" si="7"/>
        <v>27</v>
      </c>
      <c r="DR12" s="44">
        <f t="shared" si="7"/>
        <v>43</v>
      </c>
      <c r="DS12" s="44">
        <f t="shared" si="7"/>
        <v>4572</v>
      </c>
      <c r="DT12" s="44">
        <f t="shared" si="8"/>
        <v>4568</v>
      </c>
      <c r="DU12" s="44">
        <f t="shared" si="9"/>
        <v>4555</v>
      </c>
      <c r="DV12" s="44">
        <f t="shared" si="9"/>
        <v>4565</v>
      </c>
      <c r="DW12" s="44">
        <f t="shared" si="9"/>
        <v>4569</v>
      </c>
      <c r="DX12" s="106">
        <f t="shared" si="9"/>
        <v>4588</v>
      </c>
    </row>
    <row r="13" spans="1:128" x14ac:dyDescent="0.45">
      <c r="A13" s="3"/>
      <c r="B13" s="26" t="s">
        <v>23</v>
      </c>
      <c r="C13" s="41">
        <v>612</v>
      </c>
      <c r="D13" s="42">
        <v>585</v>
      </c>
      <c r="E13" s="42">
        <v>583</v>
      </c>
      <c r="F13" s="42">
        <v>584</v>
      </c>
      <c r="G13" s="42">
        <v>585</v>
      </c>
      <c r="H13" s="42">
        <v>581</v>
      </c>
      <c r="I13" s="42">
        <v>580</v>
      </c>
      <c r="J13" s="42">
        <v>583</v>
      </c>
      <c r="K13" s="42">
        <v>587</v>
      </c>
      <c r="L13" s="42">
        <v>591</v>
      </c>
      <c r="M13" s="42">
        <v>592</v>
      </c>
      <c r="N13" s="42">
        <v>595</v>
      </c>
      <c r="O13" s="41">
        <v>594</v>
      </c>
      <c r="P13" s="42">
        <v>596</v>
      </c>
      <c r="Q13" s="42">
        <v>594</v>
      </c>
      <c r="R13" s="42">
        <v>593</v>
      </c>
      <c r="S13" s="42">
        <v>592</v>
      </c>
      <c r="T13" s="42">
        <v>591</v>
      </c>
      <c r="U13" s="42">
        <v>591</v>
      </c>
      <c r="V13" s="42">
        <v>592</v>
      </c>
      <c r="W13" s="42">
        <v>592</v>
      </c>
      <c r="X13" s="182">
        <v>593</v>
      </c>
      <c r="Y13" s="44">
        <v>596</v>
      </c>
      <c r="Z13" s="42">
        <v>596</v>
      </c>
      <c r="AA13" s="42">
        <v>593</v>
      </c>
      <c r="AB13" s="42">
        <v>587</v>
      </c>
      <c r="AC13" s="42">
        <v>588</v>
      </c>
      <c r="AD13" s="42">
        <v>587</v>
      </c>
      <c r="AE13" s="42">
        <v>587</v>
      </c>
      <c r="AF13" s="42">
        <v>588</v>
      </c>
      <c r="AG13" s="42">
        <v>580</v>
      </c>
      <c r="AH13" s="42">
        <v>585</v>
      </c>
      <c r="AI13" s="42">
        <v>533</v>
      </c>
      <c r="AJ13" s="182">
        <v>586</v>
      </c>
      <c r="AK13" s="44">
        <v>581</v>
      </c>
      <c r="AL13" s="44">
        <v>422</v>
      </c>
      <c r="AM13" s="44">
        <v>589</v>
      </c>
      <c r="AN13" s="44">
        <v>589</v>
      </c>
      <c r="AO13" s="44">
        <v>403</v>
      </c>
      <c r="AP13" s="44">
        <v>589</v>
      </c>
      <c r="AQ13" s="44">
        <v>587</v>
      </c>
      <c r="AR13" s="44">
        <v>587</v>
      </c>
      <c r="AS13" s="44">
        <v>588</v>
      </c>
      <c r="AT13" s="44">
        <v>583</v>
      </c>
      <c r="AU13" s="44">
        <v>584</v>
      </c>
      <c r="AV13" s="182">
        <v>577</v>
      </c>
      <c r="AW13" s="44">
        <f>[1]Jan!$C$14+[1]Jan!$C$17+[1]Jan!$C$32+[1]Jan!$C$35</f>
        <v>583</v>
      </c>
      <c r="AX13" s="44">
        <f>[1]Feb!$C$14+[1]Feb!$C$17+[1]Feb!$C$32+[1]Feb!$C$35</f>
        <v>588</v>
      </c>
      <c r="AY13" s="44">
        <f>[1]Mar!$C$14+[1]Mar!$C$17+[1]Mar!$C$32+[1]Mar!$C$35</f>
        <v>583</v>
      </c>
      <c r="AZ13" s="44">
        <f>[1]Apr!$C$14+[1]Apr!$C$17+[1]Apr!$C$32+[1]Apr!$C$35</f>
        <v>587</v>
      </c>
      <c r="BA13" s="44">
        <f>[1]May!$C$14+[1]May!$C$17+[1]May!$C$32+[1]May!$C$35</f>
        <v>587</v>
      </c>
      <c r="BB13" s="44">
        <f>[1]Jun!$C$14+[1]Jun!$C$17+[1]Jun!$C$32+[1]Jun!$C$35</f>
        <v>587</v>
      </c>
      <c r="BC13" s="44">
        <f>[1]Jul!$C$14+[1]Jul!$C$17+[1]Jul!$C$32+[1]Jul!$C$35</f>
        <v>585</v>
      </c>
      <c r="BD13" s="44">
        <f>[1]Aug!$C$14+[1]Aug!$C$17+[1]Aug!$C$32+[1]Aug!$C$35</f>
        <v>586</v>
      </c>
      <c r="BE13" s="44">
        <f>[1]Sep!$C$14+[1]Sep!$C$17+[1]Sep!$C$32+[1]Sep!$C$35</f>
        <v>586</v>
      </c>
      <c r="BF13" s="44">
        <f>[1]Oct!$C$14+[1]Oct!$C$17+[1]Oct!$C$32+[1]Oct!$C$35</f>
        <v>586</v>
      </c>
      <c r="BG13" s="44">
        <f>[1]Nov!$C$14+[1]Nov!$C$17+[1]Nov!$C$32+[1]Nov!$C$35</f>
        <v>575</v>
      </c>
      <c r="BH13" s="182">
        <f>[1]Dec!$C$14+[1]Dec!$C$17+[1]Dec!$C$32+[1]Dec!$C$35</f>
        <v>588</v>
      </c>
      <c r="BI13" s="244">
        <f>[2]Jan!$C$14+[2]Jan!$C$17+[2]Jan!$C$32+[2]Jan!$C$35</f>
        <v>576</v>
      </c>
      <c r="BJ13" s="244">
        <f>[2]Feb!$C$14+[2]Feb!$C$17+[2]Feb!$C$32+[2]Feb!$C$35</f>
        <v>588</v>
      </c>
      <c r="BK13" s="244">
        <f>[2]Mar!$C$14+[2]Mar!$C$17+[2]Mar!$C$32+[2]Mar!$C$35</f>
        <v>588</v>
      </c>
      <c r="BL13" s="244">
        <f>[2]Apr!$C$14+[2]Apr!$C$17+[2]Apr!$C$32+[2]Apr!$C$35</f>
        <v>587</v>
      </c>
      <c r="BM13" s="244">
        <f>[2]May!$C$14+[2]May!$C$17+[2]May!$C$32+[2]May!$C$35</f>
        <v>586</v>
      </c>
      <c r="BN13" s="244">
        <f>[2]Jun!$C$14+[2]Jun!$C$17+[2]Jun!$C$32+[2]Jun!$C$35</f>
        <v>582</v>
      </c>
      <c r="BO13" s="244">
        <f>[2]Jul!$C$14+[2]Jul!$C$17+[2]Jul!$C$32+[2]Jul!$C$35</f>
        <v>0</v>
      </c>
      <c r="BP13" s="244">
        <f>[2]Aug!$C$14+[2]Aug!$C$17+[2]Aug!$C$32+[2]Aug!$C$35</f>
        <v>0</v>
      </c>
      <c r="BQ13" s="244">
        <f>[2]Sep!$C$14+[2]Sep!$C$17+[2]Sep!$C$32+[2]Sep!$C$35</f>
        <v>0</v>
      </c>
      <c r="BR13" s="244">
        <f>[2]Oct!$C$14+[2]Oct!$C$17+[2]Oct!$C$32+[2]Oct!$C$35</f>
        <v>0</v>
      </c>
      <c r="BS13" s="244">
        <f>[2]Nov!$C$14+[2]Nov!$C$17+[2]Nov!$C$32+[2]Nov!$C$35</f>
        <v>0</v>
      </c>
      <c r="BT13" s="247">
        <f>[2]Dec!$C$14+[2]Dec!$C$17+[2]Dec!$C$32+[2]Dec!$C$35</f>
        <v>0</v>
      </c>
      <c r="BU13" s="44">
        <f t="shared" si="0"/>
        <v>-11</v>
      </c>
      <c r="BV13" s="44">
        <f t="shared" si="0"/>
        <v>-9</v>
      </c>
      <c r="BW13" s="44">
        <f t="shared" si="0"/>
        <v>-7</v>
      </c>
      <c r="BX13" s="44">
        <f t="shared" si="0"/>
        <v>-10</v>
      </c>
      <c r="BY13" s="44">
        <f t="shared" si="0"/>
        <v>-11</v>
      </c>
      <c r="BZ13" s="44">
        <f t="shared" si="0"/>
        <v>-9</v>
      </c>
      <c r="CA13" s="44">
        <f t="shared" si="0"/>
        <v>-5</v>
      </c>
      <c r="CB13" s="185">
        <f t="shared" si="0"/>
        <v>-2</v>
      </c>
      <c r="CC13" s="44">
        <f t="shared" si="0"/>
        <v>-4</v>
      </c>
      <c r="CD13" s="44">
        <f t="shared" si="0"/>
        <v>-1</v>
      </c>
      <c r="CE13" s="44">
        <f t="shared" si="1"/>
        <v>1</v>
      </c>
      <c r="CF13" s="44">
        <f t="shared" si="1"/>
        <v>9</v>
      </c>
      <c r="CG13" s="44">
        <f t="shared" si="1"/>
        <v>6</v>
      </c>
      <c r="CH13" s="44">
        <f t="shared" si="1"/>
        <v>6</v>
      </c>
      <c r="CI13" s="44">
        <f t="shared" si="1"/>
        <v>5</v>
      </c>
      <c r="CJ13" s="44">
        <f t="shared" si="1"/>
        <v>3</v>
      </c>
      <c r="CK13" s="44">
        <f t="shared" si="1"/>
        <v>11</v>
      </c>
      <c r="CL13" s="44">
        <f t="shared" si="1"/>
        <v>7</v>
      </c>
      <c r="CM13" s="44">
        <f t="shared" si="2"/>
        <v>59</v>
      </c>
      <c r="CN13" s="43">
        <f t="shared" si="3"/>
        <v>7</v>
      </c>
      <c r="CO13" s="44">
        <f t="shared" si="4"/>
        <v>15</v>
      </c>
      <c r="CP13" s="44">
        <f t="shared" si="4"/>
        <v>174</v>
      </c>
      <c r="CQ13" s="44">
        <f t="shared" si="4"/>
        <v>4</v>
      </c>
      <c r="CR13" s="44">
        <f t="shared" si="4"/>
        <v>-2</v>
      </c>
      <c r="CS13" s="44">
        <f t="shared" si="4"/>
        <v>185</v>
      </c>
      <c r="CT13" s="44">
        <f t="shared" si="4"/>
        <v>-2</v>
      </c>
      <c r="CU13" s="44">
        <f t="shared" si="4"/>
        <v>0</v>
      </c>
      <c r="CV13" s="44">
        <f t="shared" si="4"/>
        <v>1</v>
      </c>
      <c r="CW13" s="44">
        <f t="shared" si="4"/>
        <v>-8</v>
      </c>
      <c r="CX13" s="44">
        <f t="shared" si="4"/>
        <v>2</v>
      </c>
      <c r="CY13" s="44">
        <f t="shared" si="5"/>
        <v>-51</v>
      </c>
      <c r="CZ13" s="43">
        <f t="shared" si="5"/>
        <v>9</v>
      </c>
      <c r="DA13" s="44">
        <f t="shared" si="5"/>
        <v>-2</v>
      </c>
      <c r="DB13" s="44">
        <f t="shared" si="5"/>
        <v>-166</v>
      </c>
      <c r="DC13" s="44">
        <f t="shared" si="5"/>
        <v>6</v>
      </c>
      <c r="DD13" s="44">
        <f t="shared" si="5"/>
        <v>2</v>
      </c>
      <c r="DE13" s="44">
        <f t="shared" si="5"/>
        <v>-184</v>
      </c>
      <c r="DF13" s="44">
        <f t="shared" si="5"/>
        <v>2</v>
      </c>
      <c r="DG13" s="44">
        <f t="shared" si="5"/>
        <v>2</v>
      </c>
      <c r="DH13" s="44">
        <f t="shared" si="6"/>
        <v>1</v>
      </c>
      <c r="DI13" s="44">
        <f t="shared" si="7"/>
        <v>2</v>
      </c>
      <c r="DJ13" s="44">
        <f t="shared" si="7"/>
        <v>-3</v>
      </c>
      <c r="DK13" s="44">
        <f t="shared" si="7"/>
        <v>9</v>
      </c>
      <c r="DL13" s="106">
        <f t="shared" si="7"/>
        <v>-11</v>
      </c>
      <c r="DM13" s="44">
        <f t="shared" si="7"/>
        <v>7</v>
      </c>
      <c r="DN13" s="44">
        <f t="shared" si="7"/>
        <v>0</v>
      </c>
      <c r="DO13" s="44">
        <f t="shared" si="7"/>
        <v>-5</v>
      </c>
      <c r="DP13" s="44">
        <f t="shared" si="7"/>
        <v>0</v>
      </c>
      <c r="DQ13" s="44">
        <f t="shared" si="7"/>
        <v>1</v>
      </c>
      <c r="DR13" s="44">
        <f t="shared" si="7"/>
        <v>5</v>
      </c>
      <c r="DS13" s="44">
        <f t="shared" si="7"/>
        <v>585</v>
      </c>
      <c r="DT13" s="44">
        <f t="shared" si="8"/>
        <v>586</v>
      </c>
      <c r="DU13" s="44">
        <f t="shared" si="9"/>
        <v>586</v>
      </c>
      <c r="DV13" s="44">
        <f t="shared" si="9"/>
        <v>586</v>
      </c>
      <c r="DW13" s="44">
        <f t="shared" si="9"/>
        <v>575</v>
      </c>
      <c r="DX13" s="106">
        <f t="shared" si="9"/>
        <v>588</v>
      </c>
    </row>
    <row r="14" spans="1:128" x14ac:dyDescent="0.45">
      <c r="A14" s="3"/>
      <c r="B14" s="26" t="s">
        <v>24</v>
      </c>
      <c r="C14" s="41">
        <v>114</v>
      </c>
      <c r="D14" s="42">
        <v>113</v>
      </c>
      <c r="E14" s="42">
        <v>115</v>
      </c>
      <c r="F14" s="42">
        <v>115</v>
      </c>
      <c r="G14" s="42">
        <v>117</v>
      </c>
      <c r="H14" s="42">
        <v>117</v>
      </c>
      <c r="I14" s="42">
        <v>117</v>
      </c>
      <c r="J14" s="42">
        <v>117</v>
      </c>
      <c r="K14" s="42">
        <v>117</v>
      </c>
      <c r="L14" s="42">
        <v>117</v>
      </c>
      <c r="M14" s="42">
        <v>117</v>
      </c>
      <c r="N14" s="42">
        <v>117</v>
      </c>
      <c r="O14" s="41">
        <v>115</v>
      </c>
      <c r="P14" s="42">
        <v>115</v>
      </c>
      <c r="Q14" s="42">
        <v>114</v>
      </c>
      <c r="R14" s="42">
        <v>114</v>
      </c>
      <c r="S14" s="42">
        <v>114</v>
      </c>
      <c r="T14" s="42">
        <v>114</v>
      </c>
      <c r="U14" s="42">
        <v>114</v>
      </c>
      <c r="V14" s="42">
        <v>114</v>
      </c>
      <c r="W14" s="42">
        <v>114</v>
      </c>
      <c r="X14" s="182">
        <v>115</v>
      </c>
      <c r="Y14" s="44">
        <v>114</v>
      </c>
      <c r="Z14" s="42">
        <v>114</v>
      </c>
      <c r="AA14" s="42">
        <v>110</v>
      </c>
      <c r="AB14" s="42">
        <v>116</v>
      </c>
      <c r="AC14" s="42">
        <v>117</v>
      </c>
      <c r="AD14" s="42">
        <v>115</v>
      </c>
      <c r="AE14" s="42">
        <v>115</v>
      </c>
      <c r="AF14" s="42">
        <v>113</v>
      </c>
      <c r="AG14" s="42">
        <v>112</v>
      </c>
      <c r="AH14" s="42">
        <v>114</v>
      </c>
      <c r="AI14" s="42">
        <v>106</v>
      </c>
      <c r="AJ14" s="182">
        <v>112</v>
      </c>
      <c r="AK14" s="44">
        <v>111</v>
      </c>
      <c r="AL14" s="44">
        <v>79</v>
      </c>
      <c r="AM14" s="44">
        <v>114</v>
      </c>
      <c r="AN14" s="44">
        <v>114</v>
      </c>
      <c r="AO14" s="44">
        <v>74</v>
      </c>
      <c r="AP14" s="44">
        <v>109</v>
      </c>
      <c r="AQ14" s="44">
        <v>115</v>
      </c>
      <c r="AR14" s="44">
        <v>114</v>
      </c>
      <c r="AS14" s="44">
        <v>112</v>
      </c>
      <c r="AT14" s="44">
        <v>111</v>
      </c>
      <c r="AU14" s="44">
        <v>111</v>
      </c>
      <c r="AV14" s="182">
        <v>110</v>
      </c>
      <c r="AW14" s="44">
        <f>[1]Jan!$C$15+[1]Jan!$C$18+[1]Jan!$C$33+[1]Jan!$C$36+[1]Jan!$C$48</f>
        <v>114</v>
      </c>
      <c r="AX14" s="44">
        <f>[1]Feb!$C$15+[1]Feb!$C$18+[1]Feb!$C$33+[1]Feb!$C$36+[1]Feb!$C$48</f>
        <v>111</v>
      </c>
      <c r="AY14" s="44">
        <f>[1]Mar!$C$15+[1]Mar!$C$18+[1]Mar!$C$33+[1]Mar!$C$36+[1]Mar!$C$48</f>
        <v>114</v>
      </c>
      <c r="AZ14" s="44">
        <f>[1]Apr!$C$15+[1]Apr!$C$18+[1]Apr!$C$33+[1]Apr!$C$36+[1]Apr!$C$48</f>
        <v>115</v>
      </c>
      <c r="BA14" s="44">
        <f>[1]May!$C$15+[1]May!$C$18+[1]May!$C$33+[1]May!$C$36+[1]May!$C$48</f>
        <v>115</v>
      </c>
      <c r="BB14" s="44">
        <f>[1]Jun!$C$15+[1]Jun!$C$18+[1]Jun!$C$33+[1]Jun!$C$36+[1]Jun!$C$48</f>
        <v>113</v>
      </c>
      <c r="BC14" s="44">
        <f>[1]Jul!$C$15+[1]Jul!$C$18+[1]Jul!$C$33+[1]Jul!$C$36+[1]Jul!$C$48</f>
        <v>115</v>
      </c>
      <c r="BD14" s="44">
        <f>[1]Aug!$C$15+[1]Aug!$C$18+[1]Aug!$C$33+[1]Aug!$C$36+[1]Aug!$C$48</f>
        <v>113</v>
      </c>
      <c r="BE14" s="44">
        <f>[1]Sep!$C$15+[1]Sep!$C$18+[1]Sep!$C$33+[1]Sep!$C$36+[1]Sep!$C$48</f>
        <v>114</v>
      </c>
      <c r="BF14" s="44">
        <f>[1]Oct!$C$15+[1]Oct!$C$18+[1]Oct!$C$33+[1]Oct!$C$36+[1]Oct!$C$48</f>
        <v>116</v>
      </c>
      <c r="BG14" s="44">
        <f>[1]Nov!$C$15+[1]Nov!$C$18+[1]Nov!$C$33+[1]Nov!$C$36+[1]Nov!$C$48</f>
        <v>108</v>
      </c>
      <c r="BH14" s="182">
        <f>[1]Dec!$C$15+[1]Dec!$C$18+[1]Dec!$C$33+[1]Dec!$C$36+[1]Dec!$C$48</f>
        <v>114</v>
      </c>
      <c r="BI14" s="244">
        <f>[2]Jan!$C$15+[2]Jan!$C$18+[2]Jan!$C$33+[2]Jan!$C$36+[2]Jan!$C$48</f>
        <v>113</v>
      </c>
      <c r="BJ14" s="244">
        <f>[2]Feb!$C$15+[2]Feb!$C$18+[2]Feb!$C$33+[2]Feb!$C$36+[2]Feb!$C$48</f>
        <v>115</v>
      </c>
      <c r="BK14" s="244">
        <f>[2]Mar!$C$15+[2]Mar!$C$18+[2]Mar!$C$33+[2]Mar!$C$36+[2]Mar!$C$48</f>
        <v>115</v>
      </c>
      <c r="BL14" s="244">
        <f>[2]Apr!$C$15+[2]Apr!$C$18+[2]Apr!$C$33+[2]Apr!$C$36+[2]Apr!$C$48</f>
        <v>115</v>
      </c>
      <c r="BM14" s="244">
        <f>[2]May!$C$15+[2]May!$C$18+[2]May!$C$33+[2]May!$C$36+[2]May!$C$48</f>
        <v>117</v>
      </c>
      <c r="BN14" s="244">
        <f>[2]Jun!$C$15+[2]Jun!$C$18+[2]Jun!$C$33+[2]Jun!$C$36+[2]Jun!$C$48</f>
        <v>118</v>
      </c>
      <c r="BO14" s="244">
        <f>[2]Jul!$C$15+[2]Jul!$C$18+[2]Jul!$C$33+[2]Jul!$C$36+[2]Jul!$C$48</f>
        <v>9</v>
      </c>
      <c r="BP14" s="244">
        <f>[2]Aug!$C$15+[2]Aug!$C$18+[2]Aug!$C$33+[2]Aug!$C$36+[2]Aug!$C$48</f>
        <v>9</v>
      </c>
      <c r="BQ14" s="244">
        <f>[2]Sep!$C$15+[2]Sep!$C$18+[2]Sep!$C$33+[2]Sep!$C$36+[2]Sep!$C$48</f>
        <v>9</v>
      </c>
      <c r="BR14" s="244">
        <f>[2]Oct!$C$15+[2]Oct!$C$18+[2]Oct!$C$33+[2]Oct!$C$36+[2]Oct!$C$48</f>
        <v>9</v>
      </c>
      <c r="BS14" s="244">
        <f>[2]Nov!$C$15+[2]Nov!$C$18+[2]Nov!$C$33+[2]Nov!$C$36+[2]Nov!$C$48</f>
        <v>9</v>
      </c>
      <c r="BT14" s="247">
        <f>[2]Dec!$C$15+[2]Dec!$C$18+[2]Dec!$C$33+[2]Dec!$C$36+[2]Dec!$C$48</f>
        <v>9</v>
      </c>
      <c r="BU14" s="44">
        <f t="shared" si="0"/>
        <v>1</v>
      </c>
      <c r="BV14" s="44">
        <f t="shared" si="0"/>
        <v>1</v>
      </c>
      <c r="BW14" s="44">
        <f t="shared" si="0"/>
        <v>3</v>
      </c>
      <c r="BX14" s="44">
        <f t="shared" si="0"/>
        <v>3</v>
      </c>
      <c r="BY14" s="44">
        <f t="shared" si="0"/>
        <v>3</v>
      </c>
      <c r="BZ14" s="44">
        <f t="shared" si="0"/>
        <v>3</v>
      </c>
      <c r="CA14" s="44">
        <f t="shared" si="0"/>
        <v>3</v>
      </c>
      <c r="CB14" s="185">
        <f t="shared" si="0"/>
        <v>2</v>
      </c>
      <c r="CC14" s="44">
        <f t="shared" si="0"/>
        <v>3</v>
      </c>
      <c r="CD14" s="44">
        <f t="shared" si="0"/>
        <v>3</v>
      </c>
      <c r="CE14" s="44">
        <f t="shared" si="1"/>
        <v>5</v>
      </c>
      <c r="CF14" s="44">
        <f t="shared" si="1"/>
        <v>-1</v>
      </c>
      <c r="CG14" s="44">
        <f t="shared" si="1"/>
        <v>-3</v>
      </c>
      <c r="CH14" s="44">
        <f t="shared" si="1"/>
        <v>-1</v>
      </c>
      <c r="CI14" s="44">
        <f t="shared" si="1"/>
        <v>-1</v>
      </c>
      <c r="CJ14" s="44">
        <f t="shared" si="1"/>
        <v>1</v>
      </c>
      <c r="CK14" s="44">
        <f t="shared" si="1"/>
        <v>2</v>
      </c>
      <c r="CL14" s="44">
        <f t="shared" si="1"/>
        <v>0</v>
      </c>
      <c r="CM14" s="44">
        <f t="shared" si="2"/>
        <v>8</v>
      </c>
      <c r="CN14" s="43">
        <f t="shared" si="3"/>
        <v>3</v>
      </c>
      <c r="CO14" s="44">
        <f t="shared" si="4"/>
        <v>3</v>
      </c>
      <c r="CP14" s="44">
        <f t="shared" si="4"/>
        <v>35</v>
      </c>
      <c r="CQ14" s="44">
        <f t="shared" si="4"/>
        <v>-4</v>
      </c>
      <c r="CR14" s="44">
        <f t="shared" si="4"/>
        <v>2</v>
      </c>
      <c r="CS14" s="44">
        <f t="shared" si="4"/>
        <v>43</v>
      </c>
      <c r="CT14" s="44">
        <f t="shared" si="4"/>
        <v>6</v>
      </c>
      <c r="CU14" s="44">
        <f t="shared" si="4"/>
        <v>0</v>
      </c>
      <c r="CV14" s="44">
        <f t="shared" si="4"/>
        <v>-1</v>
      </c>
      <c r="CW14" s="44">
        <f t="shared" si="4"/>
        <v>0</v>
      </c>
      <c r="CX14" s="44">
        <f t="shared" si="4"/>
        <v>3</v>
      </c>
      <c r="CY14" s="44">
        <f t="shared" si="5"/>
        <v>-5</v>
      </c>
      <c r="CZ14" s="43">
        <f t="shared" si="5"/>
        <v>2</v>
      </c>
      <c r="DA14" s="44">
        <f t="shared" si="5"/>
        <v>-3</v>
      </c>
      <c r="DB14" s="44">
        <f t="shared" si="5"/>
        <v>-32</v>
      </c>
      <c r="DC14" s="44">
        <f t="shared" si="5"/>
        <v>0</v>
      </c>
      <c r="DD14" s="44">
        <f t="shared" si="5"/>
        <v>-1</v>
      </c>
      <c r="DE14" s="44">
        <f t="shared" si="5"/>
        <v>-41</v>
      </c>
      <c r="DF14" s="44">
        <f t="shared" si="5"/>
        <v>-4</v>
      </c>
      <c r="DG14" s="44">
        <f t="shared" si="5"/>
        <v>0</v>
      </c>
      <c r="DH14" s="44">
        <f t="shared" si="6"/>
        <v>1</v>
      </c>
      <c r="DI14" s="44">
        <f t="shared" si="7"/>
        <v>-2</v>
      </c>
      <c r="DJ14" s="44">
        <f t="shared" si="7"/>
        <v>-5</v>
      </c>
      <c r="DK14" s="44">
        <f t="shared" si="7"/>
        <v>3</v>
      </c>
      <c r="DL14" s="106">
        <f t="shared" si="7"/>
        <v>-4</v>
      </c>
      <c r="DM14" s="44">
        <f t="shared" si="7"/>
        <v>1</v>
      </c>
      <c r="DN14" s="44">
        <f t="shared" si="7"/>
        <v>-4</v>
      </c>
      <c r="DO14" s="44">
        <f t="shared" si="7"/>
        <v>-1</v>
      </c>
      <c r="DP14" s="44">
        <f t="shared" si="7"/>
        <v>0</v>
      </c>
      <c r="DQ14" s="44">
        <f t="shared" si="7"/>
        <v>-2</v>
      </c>
      <c r="DR14" s="44">
        <f t="shared" si="7"/>
        <v>-5</v>
      </c>
      <c r="DS14" s="44">
        <f t="shared" si="7"/>
        <v>106</v>
      </c>
      <c r="DT14" s="44">
        <f t="shared" si="8"/>
        <v>104</v>
      </c>
      <c r="DU14" s="44">
        <f t="shared" si="9"/>
        <v>105</v>
      </c>
      <c r="DV14" s="44">
        <f t="shared" si="9"/>
        <v>107</v>
      </c>
      <c r="DW14" s="44">
        <f t="shared" si="9"/>
        <v>99</v>
      </c>
      <c r="DX14" s="106">
        <f t="shared" si="9"/>
        <v>105</v>
      </c>
    </row>
    <row r="15" spans="1:128" ht="14.65" thickBot="1" x14ac:dyDescent="0.5">
      <c r="A15" s="3"/>
      <c r="B15" s="28" t="s">
        <v>25</v>
      </c>
      <c r="C15" s="99">
        <f>SUM(C10:C14)</f>
        <v>40400</v>
      </c>
      <c r="D15" s="46">
        <f>SUM(D10:D14)</f>
        <v>40427</v>
      </c>
      <c r="E15" s="46">
        <f t="shared" ref="E15:U15" si="10">SUM(E10:E14)</f>
        <v>40389</v>
      </c>
      <c r="F15" s="46">
        <f t="shared" si="10"/>
        <v>40220</v>
      </c>
      <c r="G15" s="46">
        <f t="shared" si="10"/>
        <v>40094</v>
      </c>
      <c r="H15" s="46">
        <f t="shared" si="10"/>
        <v>39976</v>
      </c>
      <c r="I15" s="46">
        <f t="shared" si="10"/>
        <v>39864</v>
      </c>
      <c r="J15" s="46">
        <f t="shared" si="10"/>
        <v>39986</v>
      </c>
      <c r="K15" s="46">
        <f t="shared" si="10"/>
        <v>40232</v>
      </c>
      <c r="L15" s="46">
        <f t="shared" si="10"/>
        <v>40487</v>
      </c>
      <c r="M15" s="46">
        <f t="shared" si="10"/>
        <v>40561</v>
      </c>
      <c r="N15" s="45">
        <f t="shared" ref="N15" si="11">SUM(N10:N14)</f>
        <v>40590</v>
      </c>
      <c r="O15" s="46">
        <f t="shared" si="10"/>
        <v>40589</v>
      </c>
      <c r="P15" s="46">
        <f t="shared" si="10"/>
        <v>40562</v>
      </c>
      <c r="Q15" s="46">
        <f t="shared" si="10"/>
        <v>40548</v>
      </c>
      <c r="R15" s="46">
        <f t="shared" si="10"/>
        <v>40508</v>
      </c>
      <c r="S15" s="46">
        <f t="shared" si="10"/>
        <v>40410</v>
      </c>
      <c r="T15" s="46">
        <f t="shared" si="10"/>
        <v>40380</v>
      </c>
      <c r="U15" s="46">
        <f t="shared" si="10"/>
        <v>40395</v>
      </c>
      <c r="V15" s="46">
        <f t="shared" ref="V15" si="12">SUM(V10:V14)</f>
        <v>40451</v>
      </c>
      <c r="W15" s="46">
        <f t="shared" ref="W15" si="13">SUM(W10:W14)</f>
        <v>40544</v>
      </c>
      <c r="X15" s="145">
        <f t="shared" ref="X15:Z15" si="14">SUM(X10:X14)</f>
        <v>40637</v>
      </c>
      <c r="Y15" s="46">
        <f t="shared" si="14"/>
        <v>40758</v>
      </c>
      <c r="Z15" s="46">
        <f t="shared" si="14"/>
        <v>40766</v>
      </c>
      <c r="AA15" s="46">
        <f t="shared" ref="AA15:AB15" si="15">SUM(AA10:AA14)</f>
        <v>40783</v>
      </c>
      <c r="AB15" s="46">
        <f t="shared" si="15"/>
        <v>40793</v>
      </c>
      <c r="AC15" s="46">
        <f t="shared" ref="AC15" si="16">SUM(AC10:AC14)</f>
        <v>40767</v>
      </c>
      <c r="AD15" s="46">
        <f t="shared" ref="AD15:AF15" si="17">SUM(AD10:AD14)</f>
        <v>40703</v>
      </c>
      <c r="AE15" s="46">
        <f t="shared" si="17"/>
        <v>40652</v>
      </c>
      <c r="AF15" s="46">
        <f t="shared" si="17"/>
        <v>40617</v>
      </c>
      <c r="AG15" s="46">
        <f t="shared" ref="AG15:AI15" si="18">SUM(AG10:AG14)</f>
        <v>40536</v>
      </c>
      <c r="AH15" s="46">
        <f t="shared" si="18"/>
        <v>40530</v>
      </c>
      <c r="AI15" s="46">
        <f t="shared" si="18"/>
        <v>40535</v>
      </c>
      <c r="AJ15" s="198">
        <f t="shared" ref="AJ15" si="19">SUM(AJ10:AJ14)</f>
        <v>40742</v>
      </c>
      <c r="AK15" s="46">
        <v>40783</v>
      </c>
      <c r="AL15" s="46">
        <v>40514</v>
      </c>
      <c r="AM15" s="46">
        <v>40830</v>
      </c>
      <c r="AN15" s="46">
        <v>40794</v>
      </c>
      <c r="AO15" s="46">
        <v>40383</v>
      </c>
      <c r="AP15" s="46">
        <v>40616</v>
      </c>
      <c r="AQ15" s="46">
        <v>40503</v>
      </c>
      <c r="AR15" s="46">
        <v>40486</v>
      </c>
      <c r="AS15" s="46">
        <v>40466</v>
      </c>
      <c r="AT15" s="46">
        <v>40471</v>
      </c>
      <c r="AU15" s="46">
        <v>40613</v>
      </c>
      <c r="AV15" s="198">
        <v>40749</v>
      </c>
      <c r="AW15" s="46">
        <f t="shared" ref="AW15:BH15" si="20">SUM(AW10:AW14)</f>
        <v>40847</v>
      </c>
      <c r="AX15" s="46">
        <f t="shared" si="20"/>
        <v>40893</v>
      </c>
      <c r="AY15" s="46">
        <f t="shared" si="20"/>
        <v>40913</v>
      </c>
      <c r="AZ15" s="46">
        <f t="shared" si="20"/>
        <v>40897</v>
      </c>
      <c r="BA15" s="46">
        <f t="shared" si="20"/>
        <v>40834</v>
      </c>
      <c r="BB15" s="46">
        <f t="shared" si="20"/>
        <v>40688</v>
      </c>
      <c r="BC15" s="46">
        <f t="shared" si="20"/>
        <v>40568</v>
      </c>
      <c r="BD15" s="46">
        <f t="shared" si="20"/>
        <v>40489</v>
      </c>
      <c r="BE15" s="46">
        <f t="shared" si="20"/>
        <v>40452</v>
      </c>
      <c r="BF15" s="46">
        <f t="shared" si="20"/>
        <v>40482</v>
      </c>
      <c r="BG15" s="46">
        <f t="shared" si="20"/>
        <v>40608</v>
      </c>
      <c r="BH15" s="198">
        <f t="shared" si="20"/>
        <v>40799</v>
      </c>
      <c r="BI15" s="46">
        <f t="shared" ref="BI15:BS15" si="21">SUM(BI10:BI14)</f>
        <v>40849</v>
      </c>
      <c r="BJ15" s="46">
        <f t="shared" si="21"/>
        <v>40912</v>
      </c>
      <c r="BK15" s="46">
        <f t="shared" si="21"/>
        <v>40881</v>
      </c>
      <c r="BL15" s="46">
        <f t="shared" si="21"/>
        <v>40846</v>
      </c>
      <c r="BM15" s="46">
        <f t="shared" si="21"/>
        <v>40836</v>
      </c>
      <c r="BN15" s="46">
        <f t="shared" si="21"/>
        <v>40604</v>
      </c>
      <c r="BO15" s="46">
        <f t="shared" si="21"/>
        <v>9</v>
      </c>
      <c r="BP15" s="46">
        <f t="shared" si="21"/>
        <v>9</v>
      </c>
      <c r="BQ15" s="46">
        <f t="shared" si="21"/>
        <v>9</v>
      </c>
      <c r="BR15" s="46">
        <f t="shared" si="21"/>
        <v>9</v>
      </c>
      <c r="BS15" s="46">
        <f t="shared" si="21"/>
        <v>9</v>
      </c>
      <c r="BT15" s="198">
        <f t="shared" ref="BT15" si="22">SUM(BT10:BT14)</f>
        <v>9</v>
      </c>
      <c r="BU15" s="46">
        <f t="shared" ref="BU15:BY15" si="23">SUM(BU10:BU14)</f>
        <v>-159</v>
      </c>
      <c r="BV15" s="46">
        <f t="shared" si="23"/>
        <v>-288</v>
      </c>
      <c r="BW15" s="46">
        <f t="shared" si="23"/>
        <v>-316</v>
      </c>
      <c r="BX15" s="46">
        <f t="shared" si="23"/>
        <v>-404</v>
      </c>
      <c r="BY15" s="46">
        <f t="shared" si="23"/>
        <v>-531</v>
      </c>
      <c r="BZ15" s="46">
        <f t="shared" ref="BZ15:CA15" si="24">SUM(BZ10:BZ14)</f>
        <v>-465</v>
      </c>
      <c r="CA15" s="46">
        <f t="shared" si="24"/>
        <v>-312</v>
      </c>
      <c r="CB15" s="145">
        <f t="shared" ref="CB15:CC15" si="25">SUM(CB10:CB14)</f>
        <v>-150</v>
      </c>
      <c r="CC15" s="46">
        <f t="shared" si="25"/>
        <v>-197</v>
      </c>
      <c r="CD15" s="46">
        <f t="shared" ref="CD15:CE15" si="26">SUM(CD10:CD14)</f>
        <v>-176</v>
      </c>
      <c r="CE15" s="46">
        <f t="shared" si="26"/>
        <v>-194</v>
      </c>
      <c r="CF15" s="46">
        <f t="shared" ref="CF15:CG15" si="27">SUM(CF10:CF14)</f>
        <v>-231</v>
      </c>
      <c r="CG15" s="46">
        <f t="shared" si="27"/>
        <v>-219</v>
      </c>
      <c r="CH15" s="46">
        <f t="shared" ref="CH15:CI15" si="28">SUM(CH10:CH14)</f>
        <v>-195</v>
      </c>
      <c r="CI15" s="46">
        <f t="shared" si="28"/>
        <v>-242</v>
      </c>
      <c r="CJ15" s="46">
        <f t="shared" ref="CJ15:CK15" si="29">SUM(CJ10:CJ14)</f>
        <v>-237</v>
      </c>
      <c r="CK15" s="46">
        <f t="shared" si="29"/>
        <v>-141</v>
      </c>
      <c r="CL15" s="46">
        <f t="shared" ref="CL15" si="30">SUM(CL10:CL14)</f>
        <v>-79</v>
      </c>
      <c r="CM15" s="46">
        <f t="shared" ref="CM15:CT15" si="31">SUM(CM10:CM14)</f>
        <v>9</v>
      </c>
      <c r="CN15" s="45">
        <f t="shared" si="31"/>
        <v>-105</v>
      </c>
      <c r="CO15" s="46">
        <f t="shared" si="31"/>
        <v>-25</v>
      </c>
      <c r="CP15" s="46">
        <f t="shared" si="31"/>
        <v>252</v>
      </c>
      <c r="CQ15" s="46">
        <f t="shared" si="31"/>
        <v>-47</v>
      </c>
      <c r="CR15" s="46">
        <f t="shared" ref="CR15:CS15" si="32">SUM(CR10:CR14)</f>
        <v>-1</v>
      </c>
      <c r="CS15" s="46">
        <f t="shared" si="32"/>
        <v>384</v>
      </c>
      <c r="CT15" s="46">
        <f t="shared" si="31"/>
        <v>87</v>
      </c>
      <c r="CU15" s="46">
        <f t="shared" ref="CU15:CV15" si="33">SUM(CU10:CU14)</f>
        <v>149</v>
      </c>
      <c r="CV15" s="46">
        <f t="shared" si="33"/>
        <v>131</v>
      </c>
      <c r="CW15" s="46">
        <f t="shared" ref="CW15:CX15" si="34">SUM(CW10:CW14)</f>
        <v>70</v>
      </c>
      <c r="CX15" s="46">
        <f t="shared" si="34"/>
        <v>59</v>
      </c>
      <c r="CY15" s="46">
        <f t="shared" ref="CY15" si="35">SUM(CY10:CY14)</f>
        <v>-78</v>
      </c>
      <c r="CZ15" s="45">
        <f t="shared" ref="CZ15:DA15" si="36">SUM(CZ10:CZ14)</f>
        <v>-7</v>
      </c>
      <c r="DA15" s="46">
        <f t="shared" si="36"/>
        <v>-64</v>
      </c>
      <c r="DB15" s="46">
        <f t="shared" ref="DB15:DC15" si="37">SUM(DB10:DB14)</f>
        <v>-379</v>
      </c>
      <c r="DC15" s="46">
        <f t="shared" si="37"/>
        <v>-83</v>
      </c>
      <c r="DD15" s="46">
        <f t="shared" ref="DD15:DE15" si="38">SUM(DD10:DD14)</f>
        <v>-103</v>
      </c>
      <c r="DE15" s="46">
        <f t="shared" si="38"/>
        <v>-451</v>
      </c>
      <c r="DF15" s="46">
        <f t="shared" ref="DF15:DG15" si="39">SUM(DF10:DF14)</f>
        <v>-72</v>
      </c>
      <c r="DG15" s="46">
        <f t="shared" si="39"/>
        <v>-65</v>
      </c>
      <c r="DH15" s="46">
        <f t="shared" ref="DH15:DI15" si="40">SUM(DH10:DH14)</f>
        <v>-3</v>
      </c>
      <c r="DI15" s="46">
        <f t="shared" si="40"/>
        <v>14</v>
      </c>
      <c r="DJ15" s="46">
        <f t="shared" ref="DJ15:DK15" si="41">SUM(DJ10:DJ14)</f>
        <v>-11</v>
      </c>
      <c r="DK15" s="46">
        <f t="shared" si="41"/>
        <v>5</v>
      </c>
      <c r="DL15" s="137">
        <f t="shared" ref="DL15:DW15" si="42">SUM(DL10:DL14)</f>
        <v>-50</v>
      </c>
      <c r="DM15" s="46">
        <f t="shared" si="42"/>
        <v>-2</v>
      </c>
      <c r="DN15" s="46">
        <f t="shared" si="42"/>
        <v>-19</v>
      </c>
      <c r="DO15" s="46">
        <f t="shared" si="42"/>
        <v>32</v>
      </c>
      <c r="DP15" s="46">
        <f t="shared" si="42"/>
        <v>51</v>
      </c>
      <c r="DQ15" s="46">
        <f t="shared" si="42"/>
        <v>-2</v>
      </c>
      <c r="DR15" s="46">
        <f t="shared" si="42"/>
        <v>84</v>
      </c>
      <c r="DS15" s="46">
        <f t="shared" si="42"/>
        <v>40559</v>
      </c>
      <c r="DT15" s="46">
        <f t="shared" si="42"/>
        <v>40480</v>
      </c>
      <c r="DU15" s="46">
        <f t="shared" si="42"/>
        <v>40443</v>
      </c>
      <c r="DV15" s="46">
        <f t="shared" si="42"/>
        <v>40473</v>
      </c>
      <c r="DW15" s="46">
        <f t="shared" si="42"/>
        <v>40599</v>
      </c>
      <c r="DX15" s="137">
        <f t="shared" ref="DX15" si="43">SUM(DX10:DX14)</f>
        <v>40790</v>
      </c>
    </row>
    <row r="16" spans="1:128" ht="15.75" x14ac:dyDescent="0.45">
      <c r="A16" s="3">
        <f>+A9+1</f>
        <v>2</v>
      </c>
      <c r="B16" s="163" t="s">
        <v>26</v>
      </c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9"/>
      <c r="O16" s="47"/>
      <c r="P16" s="48"/>
      <c r="Q16" s="48"/>
      <c r="R16" s="48"/>
      <c r="S16" s="48"/>
      <c r="T16" s="48"/>
      <c r="U16" s="48"/>
      <c r="V16" s="48"/>
      <c r="W16" s="48"/>
      <c r="X16" s="181"/>
      <c r="Y16" s="50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199"/>
      <c r="AK16" s="50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199"/>
      <c r="AW16" s="50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199"/>
      <c r="BI16" s="50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199"/>
      <c r="BU16" s="51"/>
      <c r="BV16" s="51"/>
      <c r="BW16" s="51"/>
      <c r="BX16" s="51"/>
      <c r="BY16" s="51"/>
      <c r="BZ16" s="51"/>
      <c r="CA16" s="51"/>
      <c r="CB16" s="203"/>
      <c r="CC16" s="109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2"/>
      <c r="CO16" s="109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2"/>
      <c r="DA16" s="109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2"/>
      <c r="DM16" s="109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2"/>
    </row>
    <row r="17" spans="1:128" x14ac:dyDescent="0.45">
      <c r="A17" s="3"/>
      <c r="B17" s="26" t="s">
        <v>20</v>
      </c>
      <c r="C17" s="53">
        <v>5106</v>
      </c>
      <c r="D17" s="54">
        <v>5629</v>
      </c>
      <c r="E17" s="54">
        <v>6052</v>
      </c>
      <c r="F17" s="54">
        <v>6619</v>
      </c>
      <c r="G17" s="54">
        <v>6789</v>
      </c>
      <c r="H17" s="54">
        <v>6815</v>
      </c>
      <c r="I17" s="54">
        <v>6554</v>
      </c>
      <c r="J17" s="54">
        <v>6090</v>
      </c>
      <c r="K17" s="54">
        <v>5615</v>
      </c>
      <c r="L17" s="54">
        <v>5276</v>
      </c>
      <c r="M17" s="54">
        <v>4905</v>
      </c>
      <c r="N17" s="55">
        <v>4994</v>
      </c>
      <c r="O17" s="53">
        <v>5562</v>
      </c>
      <c r="P17" s="54">
        <v>6218</v>
      </c>
      <c r="Q17" s="54">
        <v>6479</v>
      </c>
      <c r="R17" s="54">
        <v>6868</v>
      </c>
      <c r="S17" s="54">
        <v>7274</v>
      </c>
      <c r="T17" s="54">
        <v>7080</v>
      </c>
      <c r="U17" s="54">
        <v>6895</v>
      </c>
      <c r="V17" s="54">
        <v>6690</v>
      </c>
      <c r="W17" s="54">
        <v>6353</v>
      </c>
      <c r="X17" s="143">
        <v>6248</v>
      </c>
      <c r="Y17" s="56">
        <v>5844</v>
      </c>
      <c r="Z17" s="54">
        <v>5991</v>
      </c>
      <c r="AA17" s="42">
        <v>5882</v>
      </c>
      <c r="AB17" s="42">
        <v>6507</v>
      </c>
      <c r="AC17" s="42">
        <v>6787</v>
      </c>
      <c r="AD17" s="42">
        <v>7320</v>
      </c>
      <c r="AE17" s="42">
        <v>7454</v>
      </c>
      <c r="AF17" s="42">
        <v>7512</v>
      </c>
      <c r="AG17" s="42">
        <v>7224</v>
      </c>
      <c r="AH17" s="42">
        <v>6898</v>
      </c>
      <c r="AI17" s="42">
        <v>6776</v>
      </c>
      <c r="AJ17" s="143">
        <v>6406</v>
      </c>
      <c r="AK17" s="56">
        <v>5572</v>
      </c>
      <c r="AL17" s="54">
        <v>5288</v>
      </c>
      <c r="AM17" s="42">
        <v>7153</v>
      </c>
      <c r="AN17" s="42">
        <v>7862</v>
      </c>
      <c r="AO17" s="42">
        <v>7676</v>
      </c>
      <c r="AP17" s="42">
        <v>8252</v>
      </c>
      <c r="AQ17" s="42">
        <v>9718</v>
      </c>
      <c r="AR17" s="42">
        <v>7104</v>
      </c>
      <c r="AS17" s="42">
        <v>6978</v>
      </c>
      <c r="AT17" s="42">
        <v>6618</v>
      </c>
      <c r="AU17" s="42">
        <v>6293</v>
      </c>
      <c r="AV17" s="143">
        <v>6146</v>
      </c>
      <c r="AW17" s="56">
        <f>AW24+AW31+AW38</f>
        <v>5807</v>
      </c>
      <c r="AX17" s="56">
        <f t="shared" ref="AX17:BF17" si="44">AX24+AX31+AX38</f>
        <v>5736</v>
      </c>
      <c r="AY17" s="56">
        <f t="shared" si="44"/>
        <v>6193</v>
      </c>
      <c r="AZ17" s="56">
        <v>6462</v>
      </c>
      <c r="BA17" s="56">
        <f t="shared" si="44"/>
        <v>6554</v>
      </c>
      <c r="BB17" s="56">
        <f>BB24+BB31+BB38</f>
        <v>7412</v>
      </c>
      <c r="BC17" s="56">
        <f>BC24+BC31+BC38</f>
        <v>7865</v>
      </c>
      <c r="BD17" s="56">
        <f t="shared" si="44"/>
        <v>7214</v>
      </c>
      <c r="BE17" s="56">
        <f t="shared" si="44"/>
        <v>7073</v>
      </c>
      <c r="BF17" s="56">
        <f t="shared" si="44"/>
        <v>6524</v>
      </c>
      <c r="BG17" s="56">
        <v>5992</v>
      </c>
      <c r="BH17" s="143">
        <v>6090</v>
      </c>
      <c r="BI17" s="223">
        <v>6498</v>
      </c>
      <c r="BJ17" s="223">
        <v>6794</v>
      </c>
      <c r="BK17" s="223">
        <v>6627</v>
      </c>
      <c r="BL17" s="223">
        <v>6878</v>
      </c>
      <c r="BM17" s="223">
        <v>7745</v>
      </c>
      <c r="BN17" s="223">
        <v>7366</v>
      </c>
      <c r="BO17" s="223"/>
      <c r="BP17" s="223"/>
      <c r="BQ17" s="223"/>
      <c r="BR17" s="223"/>
      <c r="BS17" s="223"/>
      <c r="BT17" s="231"/>
      <c r="BU17" s="56">
        <f t="shared" ref="BU17:CD21" si="45">E17-Q17</f>
        <v>-427</v>
      </c>
      <c r="BV17" s="56">
        <f t="shared" si="45"/>
        <v>-249</v>
      </c>
      <c r="BW17" s="56">
        <f t="shared" si="45"/>
        <v>-485</v>
      </c>
      <c r="BX17" s="56">
        <f t="shared" si="45"/>
        <v>-265</v>
      </c>
      <c r="BY17" s="56">
        <f t="shared" si="45"/>
        <v>-341</v>
      </c>
      <c r="BZ17" s="56">
        <f t="shared" si="45"/>
        <v>-600</v>
      </c>
      <c r="CA17" s="56">
        <f t="shared" si="45"/>
        <v>-738</v>
      </c>
      <c r="CB17" s="144">
        <f t="shared" si="45"/>
        <v>-972</v>
      </c>
      <c r="CC17" s="56">
        <f t="shared" si="45"/>
        <v>-939</v>
      </c>
      <c r="CD17" s="56">
        <f t="shared" si="45"/>
        <v>-997</v>
      </c>
      <c r="CE17" s="56">
        <f t="shared" ref="CE17:CL21" si="46">O17-AA17</f>
        <v>-320</v>
      </c>
      <c r="CF17" s="56">
        <f t="shared" si="46"/>
        <v>-289</v>
      </c>
      <c r="CG17" s="56">
        <f t="shared" si="46"/>
        <v>-308</v>
      </c>
      <c r="CH17" s="56">
        <f t="shared" si="46"/>
        <v>-452</v>
      </c>
      <c r="CI17" s="56">
        <f t="shared" si="46"/>
        <v>-180</v>
      </c>
      <c r="CJ17" s="56">
        <f t="shared" si="46"/>
        <v>-432</v>
      </c>
      <c r="CK17" s="56">
        <f t="shared" si="46"/>
        <v>-329</v>
      </c>
      <c r="CL17" s="56">
        <f t="shared" si="46"/>
        <v>-208</v>
      </c>
      <c r="CM17" s="56">
        <f t="shared" ref="CM17:CM21" si="47">W17-AI17</f>
        <v>-423</v>
      </c>
      <c r="CN17" s="55">
        <f t="shared" ref="CN17:CN21" si="48">X17-AJ17</f>
        <v>-158</v>
      </c>
      <c r="CO17" s="56">
        <f t="shared" ref="CO17:CX21" si="49">Y17-AK17</f>
        <v>272</v>
      </c>
      <c r="CP17" s="56">
        <f t="shared" si="49"/>
        <v>703</v>
      </c>
      <c r="CQ17" s="56">
        <f t="shared" si="49"/>
        <v>-1271</v>
      </c>
      <c r="CR17" s="56">
        <f t="shared" si="49"/>
        <v>-1355</v>
      </c>
      <c r="CS17" s="56">
        <f t="shared" si="49"/>
        <v>-889</v>
      </c>
      <c r="CT17" s="56">
        <f t="shared" si="49"/>
        <v>-932</v>
      </c>
      <c r="CU17" s="56">
        <f t="shared" si="49"/>
        <v>-2264</v>
      </c>
      <c r="CV17" s="56">
        <f t="shared" si="49"/>
        <v>408</v>
      </c>
      <c r="CW17" s="56">
        <f t="shared" si="49"/>
        <v>246</v>
      </c>
      <c r="CX17" s="56">
        <f t="shared" si="49"/>
        <v>280</v>
      </c>
      <c r="CY17" s="56">
        <f t="shared" ref="CY17:DG21" si="50">AI17-AU17</f>
        <v>483</v>
      </c>
      <c r="CZ17" s="55">
        <f t="shared" si="50"/>
        <v>260</v>
      </c>
      <c r="DA17" s="56">
        <f t="shared" si="50"/>
        <v>-235</v>
      </c>
      <c r="DB17" s="56">
        <f t="shared" si="50"/>
        <v>-448</v>
      </c>
      <c r="DC17" s="56">
        <f t="shared" si="50"/>
        <v>960</v>
      </c>
      <c r="DD17" s="56">
        <f t="shared" si="50"/>
        <v>1400</v>
      </c>
      <c r="DE17" s="56">
        <f t="shared" si="50"/>
        <v>1122</v>
      </c>
      <c r="DF17" s="56">
        <f t="shared" si="50"/>
        <v>840</v>
      </c>
      <c r="DG17" s="56">
        <f t="shared" si="50"/>
        <v>1853</v>
      </c>
      <c r="DH17" s="56">
        <f t="shared" ref="DH17:DH22" si="51">AR17-BD17</f>
        <v>-110</v>
      </c>
      <c r="DI17" s="56">
        <f t="shared" ref="DI17:DK22" si="52">AS17-BE17</f>
        <v>-95</v>
      </c>
      <c r="DJ17" s="56">
        <f t="shared" si="52"/>
        <v>94</v>
      </c>
      <c r="DK17" s="56">
        <f t="shared" si="52"/>
        <v>301</v>
      </c>
      <c r="DL17" s="136">
        <f t="shared" ref="DL17:DL22" si="53">AV17-BH17</f>
        <v>56</v>
      </c>
      <c r="DM17" s="56">
        <f t="shared" ref="DM17:DS22" si="54">AW17-BI17</f>
        <v>-691</v>
      </c>
      <c r="DN17" s="56">
        <f t="shared" si="54"/>
        <v>-1058</v>
      </c>
      <c r="DO17" s="56">
        <f t="shared" si="54"/>
        <v>-434</v>
      </c>
      <c r="DP17" s="56">
        <f t="shared" si="54"/>
        <v>-416</v>
      </c>
      <c r="DQ17" s="56">
        <f t="shared" si="54"/>
        <v>-1191</v>
      </c>
      <c r="DR17" s="56">
        <f t="shared" si="54"/>
        <v>46</v>
      </c>
      <c r="DS17" s="56">
        <f t="shared" si="54"/>
        <v>7865</v>
      </c>
      <c r="DT17" s="56">
        <f t="shared" ref="DT17:DT22" si="55">BD17-BP17</f>
        <v>7214</v>
      </c>
      <c r="DU17" s="56">
        <f t="shared" ref="DU17:DW22" si="56">BE17-BQ17</f>
        <v>7073</v>
      </c>
      <c r="DV17" s="56">
        <f t="shared" si="56"/>
        <v>6524</v>
      </c>
      <c r="DW17" s="56">
        <f t="shared" si="56"/>
        <v>5992</v>
      </c>
      <c r="DX17" s="136">
        <f t="shared" ref="DX17:DX22" si="57">BH17-BT17</f>
        <v>6090</v>
      </c>
    </row>
    <row r="18" spans="1:128" x14ac:dyDescent="0.45">
      <c r="A18" s="3"/>
      <c r="B18" s="26" t="s">
        <v>21</v>
      </c>
      <c r="C18" s="53">
        <v>2647</v>
      </c>
      <c r="D18" s="54">
        <v>2377</v>
      </c>
      <c r="E18" s="54">
        <v>2965</v>
      </c>
      <c r="F18" s="54">
        <v>2962</v>
      </c>
      <c r="G18" s="54">
        <v>3126</v>
      </c>
      <c r="H18" s="54">
        <v>2469</v>
      </c>
      <c r="I18" s="54">
        <v>2821</v>
      </c>
      <c r="J18" s="54">
        <v>2560</v>
      </c>
      <c r="K18" s="54">
        <v>1853</v>
      </c>
      <c r="L18" s="54">
        <v>1835</v>
      </c>
      <c r="M18" s="54">
        <v>1462</v>
      </c>
      <c r="N18" s="55">
        <v>1477</v>
      </c>
      <c r="O18" s="53">
        <v>2245</v>
      </c>
      <c r="P18" s="54">
        <v>2048</v>
      </c>
      <c r="Q18" s="54">
        <v>1631</v>
      </c>
      <c r="R18" s="54">
        <v>2259</v>
      </c>
      <c r="S18" s="54">
        <v>2524</v>
      </c>
      <c r="T18" s="54">
        <v>1891</v>
      </c>
      <c r="U18" s="54">
        <v>1816</v>
      </c>
      <c r="V18" s="54">
        <v>1859</v>
      </c>
      <c r="W18" s="54">
        <v>1957</v>
      </c>
      <c r="X18" s="143">
        <v>1974</v>
      </c>
      <c r="Y18" s="56">
        <v>2154</v>
      </c>
      <c r="Z18" s="54">
        <v>2376</v>
      </c>
      <c r="AA18" s="42">
        <v>1276</v>
      </c>
      <c r="AB18" s="42">
        <v>2002</v>
      </c>
      <c r="AC18" s="42">
        <v>1455</v>
      </c>
      <c r="AD18" s="42">
        <v>2542</v>
      </c>
      <c r="AE18" s="42">
        <v>1842</v>
      </c>
      <c r="AF18" s="42">
        <v>1859</v>
      </c>
      <c r="AG18" s="42">
        <v>1641</v>
      </c>
      <c r="AH18" s="42">
        <v>1653</v>
      </c>
      <c r="AI18" s="42">
        <v>327</v>
      </c>
      <c r="AJ18" s="143">
        <v>2388</v>
      </c>
      <c r="AK18" s="56">
        <v>1209</v>
      </c>
      <c r="AL18" s="54">
        <v>1018</v>
      </c>
      <c r="AM18" s="42">
        <v>516</v>
      </c>
      <c r="AN18" s="42">
        <v>665</v>
      </c>
      <c r="AO18" s="42">
        <v>360</v>
      </c>
      <c r="AP18" s="42">
        <v>573</v>
      </c>
      <c r="AQ18" s="42">
        <v>862</v>
      </c>
      <c r="AR18" s="42">
        <v>596</v>
      </c>
      <c r="AS18" s="42">
        <v>689</v>
      </c>
      <c r="AT18" s="42">
        <v>510</v>
      </c>
      <c r="AU18" s="42">
        <v>480</v>
      </c>
      <c r="AV18" s="143">
        <v>560</v>
      </c>
      <c r="AW18" s="56">
        <f t="shared" ref="AW18:BF21" si="58">AW25+AW32+AW39</f>
        <v>594</v>
      </c>
      <c r="AX18" s="56">
        <f t="shared" si="58"/>
        <v>781</v>
      </c>
      <c r="AY18" s="56">
        <f t="shared" si="58"/>
        <v>931</v>
      </c>
      <c r="AZ18" s="56">
        <v>1862</v>
      </c>
      <c r="BA18" s="56">
        <f t="shared" si="58"/>
        <v>1466</v>
      </c>
      <c r="BB18" s="56">
        <f>BB25+BB32+BB39</f>
        <v>1309</v>
      </c>
      <c r="BC18" s="56">
        <f>BC25+BC32+BC39</f>
        <v>1947</v>
      </c>
      <c r="BD18" s="56">
        <f>BD25+BD32+BD39</f>
        <v>657</v>
      </c>
      <c r="BE18" s="56">
        <f t="shared" si="58"/>
        <v>767</v>
      </c>
      <c r="BF18" s="56">
        <f t="shared" si="58"/>
        <v>616</v>
      </c>
      <c r="BG18" s="56">
        <v>555</v>
      </c>
      <c r="BH18" s="143">
        <v>708</v>
      </c>
      <c r="BI18" s="223">
        <v>325</v>
      </c>
      <c r="BJ18" s="223">
        <v>410</v>
      </c>
      <c r="BK18" s="223">
        <v>350</v>
      </c>
      <c r="BL18" s="223">
        <v>299</v>
      </c>
      <c r="BM18" s="223">
        <v>445</v>
      </c>
      <c r="BN18" s="223">
        <v>306</v>
      </c>
      <c r="BO18" s="223"/>
      <c r="BP18" s="223"/>
      <c r="BQ18" s="223"/>
      <c r="BR18" s="223"/>
      <c r="BS18" s="223"/>
      <c r="BT18" s="231"/>
      <c r="BU18" s="56">
        <f t="shared" si="45"/>
        <v>1334</v>
      </c>
      <c r="BV18" s="56">
        <f t="shared" si="45"/>
        <v>703</v>
      </c>
      <c r="BW18" s="56">
        <f t="shared" si="45"/>
        <v>602</v>
      </c>
      <c r="BX18" s="56">
        <f t="shared" si="45"/>
        <v>578</v>
      </c>
      <c r="BY18" s="56">
        <f t="shared" si="45"/>
        <v>1005</v>
      </c>
      <c r="BZ18" s="56">
        <f t="shared" si="45"/>
        <v>701</v>
      </c>
      <c r="CA18" s="56">
        <f t="shared" si="45"/>
        <v>-104</v>
      </c>
      <c r="CB18" s="144">
        <f t="shared" si="45"/>
        <v>-139</v>
      </c>
      <c r="CC18" s="56">
        <f t="shared" si="45"/>
        <v>-692</v>
      </c>
      <c r="CD18" s="56">
        <f t="shared" si="45"/>
        <v>-899</v>
      </c>
      <c r="CE18" s="56">
        <f t="shared" si="46"/>
        <v>969</v>
      </c>
      <c r="CF18" s="56">
        <f t="shared" si="46"/>
        <v>46</v>
      </c>
      <c r="CG18" s="56">
        <f t="shared" si="46"/>
        <v>176</v>
      </c>
      <c r="CH18" s="56">
        <f t="shared" si="46"/>
        <v>-283</v>
      </c>
      <c r="CI18" s="56">
        <f t="shared" si="46"/>
        <v>682</v>
      </c>
      <c r="CJ18" s="56">
        <f t="shared" si="46"/>
        <v>32</v>
      </c>
      <c r="CK18" s="56">
        <f t="shared" si="46"/>
        <v>175</v>
      </c>
      <c r="CL18" s="56">
        <f t="shared" si="46"/>
        <v>206</v>
      </c>
      <c r="CM18" s="56">
        <f t="shared" si="47"/>
        <v>1630</v>
      </c>
      <c r="CN18" s="55">
        <f t="shared" si="48"/>
        <v>-414</v>
      </c>
      <c r="CO18" s="56">
        <f t="shared" si="49"/>
        <v>945</v>
      </c>
      <c r="CP18" s="56">
        <f t="shared" si="49"/>
        <v>1358</v>
      </c>
      <c r="CQ18" s="56">
        <f t="shared" si="49"/>
        <v>760</v>
      </c>
      <c r="CR18" s="56">
        <f t="shared" si="49"/>
        <v>1337</v>
      </c>
      <c r="CS18" s="56">
        <f t="shared" si="49"/>
        <v>1095</v>
      </c>
      <c r="CT18" s="56">
        <f t="shared" si="49"/>
        <v>1969</v>
      </c>
      <c r="CU18" s="56">
        <f t="shared" si="49"/>
        <v>980</v>
      </c>
      <c r="CV18" s="56">
        <f t="shared" si="49"/>
        <v>1263</v>
      </c>
      <c r="CW18" s="56">
        <f t="shared" si="49"/>
        <v>952</v>
      </c>
      <c r="CX18" s="56">
        <f t="shared" si="49"/>
        <v>1143</v>
      </c>
      <c r="CY18" s="56">
        <f t="shared" si="50"/>
        <v>-153</v>
      </c>
      <c r="CZ18" s="55">
        <f t="shared" si="50"/>
        <v>1828</v>
      </c>
      <c r="DA18" s="56">
        <f t="shared" si="50"/>
        <v>615</v>
      </c>
      <c r="DB18" s="56">
        <f t="shared" si="50"/>
        <v>237</v>
      </c>
      <c r="DC18" s="56">
        <f t="shared" si="50"/>
        <v>-415</v>
      </c>
      <c r="DD18" s="56">
        <f t="shared" si="50"/>
        <v>-1197</v>
      </c>
      <c r="DE18" s="56">
        <f t="shared" si="50"/>
        <v>-1106</v>
      </c>
      <c r="DF18" s="56">
        <f t="shared" si="50"/>
        <v>-736</v>
      </c>
      <c r="DG18" s="56">
        <f t="shared" si="50"/>
        <v>-1085</v>
      </c>
      <c r="DH18" s="56">
        <f t="shared" si="51"/>
        <v>-61</v>
      </c>
      <c r="DI18" s="56">
        <f t="shared" si="52"/>
        <v>-78</v>
      </c>
      <c r="DJ18" s="56">
        <f t="shared" si="52"/>
        <v>-106</v>
      </c>
      <c r="DK18" s="56">
        <f t="shared" si="52"/>
        <v>-75</v>
      </c>
      <c r="DL18" s="136">
        <f t="shared" si="53"/>
        <v>-148</v>
      </c>
      <c r="DM18" s="56">
        <f t="shared" si="54"/>
        <v>269</v>
      </c>
      <c r="DN18" s="56">
        <f t="shared" si="54"/>
        <v>371</v>
      </c>
      <c r="DO18" s="56">
        <f t="shared" si="54"/>
        <v>581</v>
      </c>
      <c r="DP18" s="56">
        <f t="shared" si="54"/>
        <v>1563</v>
      </c>
      <c r="DQ18" s="56">
        <f t="shared" si="54"/>
        <v>1021</v>
      </c>
      <c r="DR18" s="56">
        <f t="shared" si="54"/>
        <v>1003</v>
      </c>
      <c r="DS18" s="56">
        <f t="shared" si="54"/>
        <v>1947</v>
      </c>
      <c r="DT18" s="56">
        <f t="shared" si="55"/>
        <v>657</v>
      </c>
      <c r="DU18" s="56">
        <f t="shared" si="56"/>
        <v>767</v>
      </c>
      <c r="DV18" s="56">
        <f t="shared" si="56"/>
        <v>616</v>
      </c>
      <c r="DW18" s="56">
        <f t="shared" si="56"/>
        <v>555</v>
      </c>
      <c r="DX18" s="136">
        <f t="shared" si="57"/>
        <v>708</v>
      </c>
    </row>
    <row r="19" spans="1:128" x14ac:dyDescent="0.45">
      <c r="A19" s="3"/>
      <c r="B19" s="26" t="s">
        <v>22</v>
      </c>
      <c r="C19" s="53">
        <v>236</v>
      </c>
      <c r="D19" s="54">
        <v>258</v>
      </c>
      <c r="E19" s="54">
        <v>297</v>
      </c>
      <c r="F19" s="54">
        <v>363</v>
      </c>
      <c r="G19" s="54">
        <v>381</v>
      </c>
      <c r="H19" s="54">
        <v>405</v>
      </c>
      <c r="I19" s="54">
        <v>364</v>
      </c>
      <c r="J19" s="54">
        <v>349</v>
      </c>
      <c r="K19" s="54">
        <v>327</v>
      </c>
      <c r="L19" s="54">
        <v>280</v>
      </c>
      <c r="M19" s="54">
        <v>198</v>
      </c>
      <c r="N19" s="55">
        <v>240</v>
      </c>
      <c r="O19" s="53">
        <v>279</v>
      </c>
      <c r="P19" s="54">
        <v>438</v>
      </c>
      <c r="Q19" s="54">
        <v>518</v>
      </c>
      <c r="R19" s="54">
        <v>500</v>
      </c>
      <c r="S19" s="54">
        <v>520</v>
      </c>
      <c r="T19" s="54">
        <v>537</v>
      </c>
      <c r="U19" s="54">
        <v>393</v>
      </c>
      <c r="V19" s="54">
        <v>382</v>
      </c>
      <c r="W19" s="54">
        <v>324</v>
      </c>
      <c r="X19" s="143">
        <v>287</v>
      </c>
      <c r="Y19" s="56">
        <v>272</v>
      </c>
      <c r="Z19" s="54">
        <v>273</v>
      </c>
      <c r="AA19" s="42">
        <v>246</v>
      </c>
      <c r="AB19" s="42">
        <v>254</v>
      </c>
      <c r="AC19" s="42">
        <v>321</v>
      </c>
      <c r="AD19" s="42">
        <v>350</v>
      </c>
      <c r="AE19" s="42">
        <v>402</v>
      </c>
      <c r="AF19" s="42">
        <v>406</v>
      </c>
      <c r="AG19" s="42">
        <v>402</v>
      </c>
      <c r="AH19" s="42">
        <v>367</v>
      </c>
      <c r="AI19" s="42">
        <v>341</v>
      </c>
      <c r="AJ19" s="143">
        <v>294</v>
      </c>
      <c r="AK19" s="56">
        <v>251</v>
      </c>
      <c r="AL19" s="54">
        <v>226</v>
      </c>
      <c r="AM19" s="42">
        <v>230</v>
      </c>
      <c r="AN19" s="42">
        <v>268</v>
      </c>
      <c r="AO19" s="42">
        <v>344</v>
      </c>
      <c r="AP19" s="42">
        <v>386</v>
      </c>
      <c r="AQ19" s="42">
        <v>396</v>
      </c>
      <c r="AR19" s="42">
        <v>375</v>
      </c>
      <c r="AS19" s="42">
        <v>391</v>
      </c>
      <c r="AT19" s="42">
        <v>354</v>
      </c>
      <c r="AU19" s="42">
        <v>330</v>
      </c>
      <c r="AV19" s="143">
        <v>310</v>
      </c>
      <c r="AW19" s="56">
        <f t="shared" si="58"/>
        <v>286</v>
      </c>
      <c r="AX19" s="56">
        <f t="shared" si="58"/>
        <v>291</v>
      </c>
      <c r="AY19" s="56">
        <f t="shared" si="58"/>
        <v>280</v>
      </c>
      <c r="AZ19" s="56">
        <v>337</v>
      </c>
      <c r="BA19" s="56">
        <f t="shared" si="58"/>
        <v>346</v>
      </c>
      <c r="BB19" s="56">
        <f t="shared" si="58"/>
        <v>387</v>
      </c>
      <c r="BC19" s="56">
        <f t="shared" si="58"/>
        <v>415</v>
      </c>
      <c r="BD19" s="56">
        <f t="shared" si="58"/>
        <v>420</v>
      </c>
      <c r="BE19" s="56">
        <f t="shared" si="58"/>
        <v>398</v>
      </c>
      <c r="BF19" s="56">
        <f t="shared" si="58"/>
        <v>361</v>
      </c>
      <c r="BG19" s="56">
        <v>699</v>
      </c>
      <c r="BH19" s="143">
        <v>316</v>
      </c>
      <c r="BI19" s="223">
        <v>266</v>
      </c>
      <c r="BJ19" s="223">
        <v>255</v>
      </c>
      <c r="BK19" s="223">
        <v>282</v>
      </c>
      <c r="BL19" s="223">
        <v>313</v>
      </c>
      <c r="BM19" s="223">
        <v>314</v>
      </c>
      <c r="BN19" s="223">
        <v>375</v>
      </c>
      <c r="BO19" s="223"/>
      <c r="BP19" s="223"/>
      <c r="BQ19" s="223"/>
      <c r="BR19" s="223"/>
      <c r="BS19" s="223"/>
      <c r="BT19" s="231"/>
      <c r="BU19" s="56">
        <f t="shared" si="45"/>
        <v>-221</v>
      </c>
      <c r="BV19" s="56">
        <f t="shared" si="45"/>
        <v>-137</v>
      </c>
      <c r="BW19" s="56">
        <f t="shared" si="45"/>
        <v>-139</v>
      </c>
      <c r="BX19" s="56">
        <f t="shared" si="45"/>
        <v>-132</v>
      </c>
      <c r="BY19" s="56">
        <f t="shared" si="45"/>
        <v>-29</v>
      </c>
      <c r="BZ19" s="56">
        <f t="shared" si="45"/>
        <v>-33</v>
      </c>
      <c r="CA19" s="56">
        <f t="shared" si="45"/>
        <v>3</v>
      </c>
      <c r="CB19" s="143">
        <f t="shared" si="45"/>
        <v>-7</v>
      </c>
      <c r="CC19" s="56">
        <f t="shared" si="45"/>
        <v>-74</v>
      </c>
      <c r="CD19" s="56">
        <f t="shared" si="45"/>
        <v>-33</v>
      </c>
      <c r="CE19" s="56">
        <f t="shared" si="46"/>
        <v>33</v>
      </c>
      <c r="CF19" s="56">
        <f t="shared" si="46"/>
        <v>184</v>
      </c>
      <c r="CG19" s="56">
        <f t="shared" si="46"/>
        <v>197</v>
      </c>
      <c r="CH19" s="56">
        <f t="shared" si="46"/>
        <v>150</v>
      </c>
      <c r="CI19" s="56">
        <f t="shared" si="46"/>
        <v>118</v>
      </c>
      <c r="CJ19" s="56">
        <f t="shared" si="46"/>
        <v>131</v>
      </c>
      <c r="CK19" s="56">
        <f t="shared" si="46"/>
        <v>-9</v>
      </c>
      <c r="CL19" s="56">
        <f t="shared" si="46"/>
        <v>15</v>
      </c>
      <c r="CM19" s="56">
        <f t="shared" si="47"/>
        <v>-17</v>
      </c>
      <c r="CN19" s="55">
        <f t="shared" si="48"/>
        <v>-7</v>
      </c>
      <c r="CO19" s="56">
        <f t="shared" si="49"/>
        <v>21</v>
      </c>
      <c r="CP19" s="56">
        <f t="shared" si="49"/>
        <v>47</v>
      </c>
      <c r="CQ19" s="56">
        <f t="shared" si="49"/>
        <v>16</v>
      </c>
      <c r="CR19" s="56">
        <f t="shared" si="49"/>
        <v>-14</v>
      </c>
      <c r="CS19" s="56">
        <f t="shared" si="49"/>
        <v>-23</v>
      </c>
      <c r="CT19" s="56">
        <f t="shared" si="49"/>
        <v>-36</v>
      </c>
      <c r="CU19" s="56">
        <f t="shared" si="49"/>
        <v>6</v>
      </c>
      <c r="CV19" s="56">
        <f t="shared" si="49"/>
        <v>31</v>
      </c>
      <c r="CW19" s="56">
        <f t="shared" si="49"/>
        <v>11</v>
      </c>
      <c r="CX19" s="56">
        <f t="shared" si="49"/>
        <v>13</v>
      </c>
      <c r="CY19" s="56">
        <f t="shared" si="50"/>
        <v>11</v>
      </c>
      <c r="CZ19" s="55">
        <f t="shared" si="50"/>
        <v>-16</v>
      </c>
      <c r="DA19" s="56">
        <f t="shared" si="50"/>
        <v>-35</v>
      </c>
      <c r="DB19" s="56">
        <f t="shared" si="50"/>
        <v>-65</v>
      </c>
      <c r="DC19" s="56">
        <f t="shared" si="50"/>
        <v>-50</v>
      </c>
      <c r="DD19" s="56">
        <f t="shared" si="50"/>
        <v>-69</v>
      </c>
      <c r="DE19" s="56">
        <f t="shared" si="50"/>
        <v>-2</v>
      </c>
      <c r="DF19" s="56">
        <f t="shared" si="50"/>
        <v>-1</v>
      </c>
      <c r="DG19" s="56">
        <f t="shared" si="50"/>
        <v>-19</v>
      </c>
      <c r="DH19" s="56">
        <f t="shared" si="51"/>
        <v>-45</v>
      </c>
      <c r="DI19" s="56">
        <f t="shared" si="52"/>
        <v>-7</v>
      </c>
      <c r="DJ19" s="56">
        <f t="shared" si="52"/>
        <v>-7</v>
      </c>
      <c r="DK19" s="56">
        <f t="shared" si="52"/>
        <v>-369</v>
      </c>
      <c r="DL19" s="136">
        <f t="shared" si="53"/>
        <v>-6</v>
      </c>
      <c r="DM19" s="56">
        <f t="shared" si="54"/>
        <v>20</v>
      </c>
      <c r="DN19" s="56">
        <f t="shared" si="54"/>
        <v>36</v>
      </c>
      <c r="DO19" s="56">
        <f t="shared" si="54"/>
        <v>-2</v>
      </c>
      <c r="DP19" s="56">
        <f t="shared" si="54"/>
        <v>24</v>
      </c>
      <c r="DQ19" s="56">
        <f t="shared" si="54"/>
        <v>32</v>
      </c>
      <c r="DR19" s="56">
        <f t="shared" si="54"/>
        <v>12</v>
      </c>
      <c r="DS19" s="56">
        <f t="shared" si="54"/>
        <v>415</v>
      </c>
      <c r="DT19" s="56">
        <f t="shared" si="55"/>
        <v>420</v>
      </c>
      <c r="DU19" s="56">
        <f t="shared" si="56"/>
        <v>398</v>
      </c>
      <c r="DV19" s="56">
        <f t="shared" si="56"/>
        <v>361</v>
      </c>
      <c r="DW19" s="56">
        <f t="shared" si="56"/>
        <v>699</v>
      </c>
      <c r="DX19" s="136">
        <f t="shared" si="57"/>
        <v>316</v>
      </c>
    </row>
    <row r="20" spans="1:128" x14ac:dyDescent="0.45">
      <c r="A20" s="3"/>
      <c r="B20" s="26" t="s">
        <v>23</v>
      </c>
      <c r="C20" s="53">
        <v>11</v>
      </c>
      <c r="D20" s="54">
        <v>13</v>
      </c>
      <c r="E20" s="54">
        <v>23</v>
      </c>
      <c r="F20" s="54">
        <v>22</v>
      </c>
      <c r="G20" s="54">
        <v>14</v>
      </c>
      <c r="H20" s="54">
        <v>19</v>
      </c>
      <c r="I20" s="54">
        <v>12</v>
      </c>
      <c r="J20" s="54">
        <v>12</v>
      </c>
      <c r="K20" s="54">
        <v>11</v>
      </c>
      <c r="L20" s="54">
        <v>10</v>
      </c>
      <c r="M20" s="54">
        <v>10</v>
      </c>
      <c r="N20" s="55">
        <v>14</v>
      </c>
      <c r="O20" s="53">
        <v>16</v>
      </c>
      <c r="P20" s="54">
        <v>28</v>
      </c>
      <c r="Q20" s="54">
        <v>30</v>
      </c>
      <c r="R20" s="54">
        <v>31</v>
      </c>
      <c r="S20" s="54">
        <v>32</v>
      </c>
      <c r="T20" s="54">
        <v>38</v>
      </c>
      <c r="U20" s="54">
        <v>17</v>
      </c>
      <c r="V20" s="54">
        <v>16</v>
      </c>
      <c r="W20" s="54">
        <v>14</v>
      </c>
      <c r="X20" s="143">
        <v>8</v>
      </c>
      <c r="Y20" s="56">
        <v>24</v>
      </c>
      <c r="Z20" s="54">
        <v>13</v>
      </c>
      <c r="AA20" s="42">
        <v>14</v>
      </c>
      <c r="AB20" s="42">
        <v>12</v>
      </c>
      <c r="AC20" s="42">
        <v>18</v>
      </c>
      <c r="AD20" s="42">
        <v>22</v>
      </c>
      <c r="AE20" s="42">
        <v>21</v>
      </c>
      <c r="AF20" s="42">
        <v>27</v>
      </c>
      <c r="AG20" s="42">
        <v>16</v>
      </c>
      <c r="AH20" s="42">
        <v>24</v>
      </c>
      <c r="AI20" s="42">
        <v>12</v>
      </c>
      <c r="AJ20" s="143">
        <v>8</v>
      </c>
      <c r="AK20" s="56">
        <v>14</v>
      </c>
      <c r="AL20" s="54">
        <v>9</v>
      </c>
      <c r="AM20" s="42">
        <v>9</v>
      </c>
      <c r="AN20" s="42">
        <v>15</v>
      </c>
      <c r="AO20" s="42">
        <v>19</v>
      </c>
      <c r="AP20" s="42">
        <v>22</v>
      </c>
      <c r="AQ20" s="42">
        <v>25</v>
      </c>
      <c r="AR20" s="42">
        <v>29</v>
      </c>
      <c r="AS20" s="42">
        <v>23</v>
      </c>
      <c r="AT20" s="42">
        <v>14</v>
      </c>
      <c r="AU20" s="42">
        <v>17</v>
      </c>
      <c r="AV20" s="143">
        <v>20</v>
      </c>
      <c r="AW20" s="56">
        <f t="shared" si="58"/>
        <v>18</v>
      </c>
      <c r="AX20" s="56">
        <f t="shared" si="58"/>
        <v>21</v>
      </c>
      <c r="AY20" s="56">
        <f t="shared" si="58"/>
        <v>20</v>
      </c>
      <c r="AZ20" s="56">
        <v>18</v>
      </c>
      <c r="BA20" s="56">
        <f t="shared" si="58"/>
        <v>16</v>
      </c>
      <c r="BB20" s="56">
        <f t="shared" si="58"/>
        <v>32</v>
      </c>
      <c r="BC20" s="56">
        <f t="shared" si="58"/>
        <v>21</v>
      </c>
      <c r="BD20" s="56">
        <f t="shared" si="58"/>
        <v>26</v>
      </c>
      <c r="BE20" s="56">
        <f t="shared" si="58"/>
        <v>24</v>
      </c>
      <c r="BF20" s="56">
        <f t="shared" si="58"/>
        <v>15</v>
      </c>
      <c r="BG20" s="56">
        <v>61</v>
      </c>
      <c r="BH20" s="143">
        <v>21</v>
      </c>
      <c r="BI20" s="223">
        <v>20</v>
      </c>
      <c r="BJ20" s="223">
        <v>16</v>
      </c>
      <c r="BK20" s="223">
        <v>14</v>
      </c>
      <c r="BL20" s="223">
        <v>19</v>
      </c>
      <c r="BM20" s="223">
        <v>15</v>
      </c>
      <c r="BN20" s="223">
        <v>22</v>
      </c>
      <c r="BO20" s="223"/>
      <c r="BP20" s="223"/>
      <c r="BQ20" s="223"/>
      <c r="BR20" s="223"/>
      <c r="BS20" s="223"/>
      <c r="BT20" s="231"/>
      <c r="BU20" s="56">
        <f t="shared" si="45"/>
        <v>-7</v>
      </c>
      <c r="BV20" s="56">
        <f t="shared" si="45"/>
        <v>-9</v>
      </c>
      <c r="BW20" s="56">
        <f t="shared" si="45"/>
        <v>-18</v>
      </c>
      <c r="BX20" s="56">
        <f t="shared" si="45"/>
        <v>-19</v>
      </c>
      <c r="BY20" s="56">
        <f t="shared" si="45"/>
        <v>-5</v>
      </c>
      <c r="BZ20" s="56">
        <f t="shared" si="45"/>
        <v>-4</v>
      </c>
      <c r="CA20" s="56">
        <f t="shared" si="45"/>
        <v>-3</v>
      </c>
      <c r="CB20" s="143">
        <f t="shared" si="45"/>
        <v>2</v>
      </c>
      <c r="CC20" s="56">
        <f t="shared" si="45"/>
        <v>-14</v>
      </c>
      <c r="CD20" s="56">
        <f t="shared" si="45"/>
        <v>1</v>
      </c>
      <c r="CE20" s="56">
        <f t="shared" si="46"/>
        <v>2</v>
      </c>
      <c r="CF20" s="56">
        <f t="shared" si="46"/>
        <v>16</v>
      </c>
      <c r="CG20" s="56">
        <f t="shared" si="46"/>
        <v>12</v>
      </c>
      <c r="CH20" s="56">
        <f t="shared" si="46"/>
        <v>9</v>
      </c>
      <c r="CI20" s="56">
        <f t="shared" si="46"/>
        <v>11</v>
      </c>
      <c r="CJ20" s="56">
        <f t="shared" si="46"/>
        <v>11</v>
      </c>
      <c r="CK20" s="56">
        <f t="shared" si="46"/>
        <v>1</v>
      </c>
      <c r="CL20" s="56">
        <f t="shared" si="46"/>
        <v>-8</v>
      </c>
      <c r="CM20" s="56">
        <f t="shared" si="47"/>
        <v>2</v>
      </c>
      <c r="CN20" s="55">
        <f t="shared" si="48"/>
        <v>0</v>
      </c>
      <c r="CO20" s="56">
        <f t="shared" si="49"/>
        <v>10</v>
      </c>
      <c r="CP20" s="56">
        <f t="shared" si="49"/>
        <v>4</v>
      </c>
      <c r="CQ20" s="56">
        <f t="shared" si="49"/>
        <v>5</v>
      </c>
      <c r="CR20" s="56">
        <f t="shared" si="49"/>
        <v>-3</v>
      </c>
      <c r="CS20" s="56">
        <f t="shared" si="49"/>
        <v>-1</v>
      </c>
      <c r="CT20" s="56">
        <f t="shared" si="49"/>
        <v>0</v>
      </c>
      <c r="CU20" s="56">
        <f t="shared" si="49"/>
        <v>-4</v>
      </c>
      <c r="CV20" s="56">
        <f t="shared" si="49"/>
        <v>-2</v>
      </c>
      <c r="CW20" s="56">
        <f t="shared" si="49"/>
        <v>-7</v>
      </c>
      <c r="CX20" s="56">
        <f t="shared" si="49"/>
        <v>10</v>
      </c>
      <c r="CY20" s="56">
        <f t="shared" si="50"/>
        <v>-5</v>
      </c>
      <c r="CZ20" s="55">
        <f t="shared" si="50"/>
        <v>-12</v>
      </c>
      <c r="DA20" s="56">
        <f t="shared" si="50"/>
        <v>-4</v>
      </c>
      <c r="DB20" s="56">
        <f t="shared" si="50"/>
        <v>-12</v>
      </c>
      <c r="DC20" s="56">
        <f t="shared" si="50"/>
        <v>-11</v>
      </c>
      <c r="DD20" s="56">
        <f t="shared" si="50"/>
        <v>-3</v>
      </c>
      <c r="DE20" s="56">
        <f t="shared" si="50"/>
        <v>3</v>
      </c>
      <c r="DF20" s="56">
        <f t="shared" si="50"/>
        <v>-10</v>
      </c>
      <c r="DG20" s="56">
        <f t="shared" si="50"/>
        <v>4</v>
      </c>
      <c r="DH20" s="56">
        <f t="shared" si="51"/>
        <v>3</v>
      </c>
      <c r="DI20" s="56">
        <f t="shared" si="52"/>
        <v>-1</v>
      </c>
      <c r="DJ20" s="56">
        <f t="shared" si="52"/>
        <v>-1</v>
      </c>
      <c r="DK20" s="56">
        <f t="shared" si="52"/>
        <v>-44</v>
      </c>
      <c r="DL20" s="136">
        <f t="shared" si="53"/>
        <v>-1</v>
      </c>
      <c r="DM20" s="56">
        <f t="shared" si="54"/>
        <v>-2</v>
      </c>
      <c r="DN20" s="56">
        <f t="shared" si="54"/>
        <v>5</v>
      </c>
      <c r="DO20" s="56">
        <f t="shared" si="54"/>
        <v>6</v>
      </c>
      <c r="DP20" s="56">
        <f t="shared" si="54"/>
        <v>-1</v>
      </c>
      <c r="DQ20" s="56">
        <f t="shared" si="54"/>
        <v>1</v>
      </c>
      <c r="DR20" s="56">
        <f t="shared" si="54"/>
        <v>10</v>
      </c>
      <c r="DS20" s="56">
        <f t="shared" si="54"/>
        <v>21</v>
      </c>
      <c r="DT20" s="56">
        <f t="shared" si="55"/>
        <v>26</v>
      </c>
      <c r="DU20" s="56">
        <f t="shared" si="56"/>
        <v>24</v>
      </c>
      <c r="DV20" s="56">
        <f t="shared" si="56"/>
        <v>15</v>
      </c>
      <c r="DW20" s="56">
        <f t="shared" si="56"/>
        <v>61</v>
      </c>
      <c r="DX20" s="136">
        <f t="shared" si="57"/>
        <v>21</v>
      </c>
    </row>
    <row r="21" spans="1:128" x14ac:dyDescent="0.45">
      <c r="A21" s="3"/>
      <c r="B21" s="26" t="s">
        <v>24</v>
      </c>
      <c r="C21" s="53">
        <v>2</v>
      </c>
      <c r="D21" s="54">
        <v>3</v>
      </c>
      <c r="E21" s="54">
        <v>1</v>
      </c>
      <c r="F21" s="54">
        <v>3</v>
      </c>
      <c r="G21" s="54">
        <v>2</v>
      </c>
      <c r="H21" s="54">
        <v>1</v>
      </c>
      <c r="I21" s="54">
        <v>3</v>
      </c>
      <c r="J21" s="54">
        <v>3</v>
      </c>
      <c r="K21" s="54">
        <v>0</v>
      </c>
      <c r="L21" s="54">
        <v>0</v>
      </c>
      <c r="M21" s="54">
        <v>0</v>
      </c>
      <c r="N21" s="55">
        <v>1</v>
      </c>
      <c r="O21" s="53">
        <v>3</v>
      </c>
      <c r="P21" s="54">
        <v>4</v>
      </c>
      <c r="Q21" s="54">
        <v>4</v>
      </c>
      <c r="R21" s="54">
        <v>3</v>
      </c>
      <c r="S21" s="54">
        <v>3</v>
      </c>
      <c r="T21" s="54">
        <v>5</v>
      </c>
      <c r="U21" s="54">
        <v>1</v>
      </c>
      <c r="V21" s="54">
        <v>2</v>
      </c>
      <c r="W21" s="54">
        <v>1</v>
      </c>
      <c r="X21" s="143">
        <v>0</v>
      </c>
      <c r="Y21" s="56">
        <v>2</v>
      </c>
      <c r="Z21" s="54">
        <v>1</v>
      </c>
      <c r="AA21" s="42">
        <v>0</v>
      </c>
      <c r="AB21" s="42">
        <v>2</v>
      </c>
      <c r="AC21" s="42">
        <v>4</v>
      </c>
      <c r="AD21" s="42">
        <v>4</v>
      </c>
      <c r="AE21" s="42">
        <v>4</v>
      </c>
      <c r="AF21" s="42">
        <v>5</v>
      </c>
      <c r="AG21" s="42">
        <v>1</v>
      </c>
      <c r="AH21" s="42">
        <v>3</v>
      </c>
      <c r="AI21" s="42">
        <v>3</v>
      </c>
      <c r="AJ21" s="143">
        <v>0</v>
      </c>
      <c r="AK21" s="56">
        <v>2</v>
      </c>
      <c r="AL21" s="54">
        <v>3</v>
      </c>
      <c r="AM21" s="42">
        <v>2</v>
      </c>
      <c r="AN21" s="42">
        <v>2</v>
      </c>
      <c r="AO21" s="42">
        <v>3</v>
      </c>
      <c r="AP21" s="42">
        <v>5</v>
      </c>
      <c r="AQ21" s="42">
        <v>5</v>
      </c>
      <c r="AR21" s="42">
        <v>4</v>
      </c>
      <c r="AS21" s="42">
        <v>3</v>
      </c>
      <c r="AT21" s="42">
        <v>4</v>
      </c>
      <c r="AU21" s="42">
        <v>4</v>
      </c>
      <c r="AV21" s="143">
        <v>4</v>
      </c>
      <c r="AW21" s="56">
        <f t="shared" si="58"/>
        <v>2</v>
      </c>
      <c r="AX21" s="56">
        <f t="shared" si="58"/>
        <v>5</v>
      </c>
      <c r="AY21" s="56">
        <f t="shared" si="58"/>
        <v>3</v>
      </c>
      <c r="AZ21" s="56">
        <v>4</v>
      </c>
      <c r="BA21" s="56">
        <f t="shared" si="58"/>
        <v>5</v>
      </c>
      <c r="BB21" s="56">
        <f t="shared" si="58"/>
        <v>6</v>
      </c>
      <c r="BC21" s="56">
        <f t="shared" si="58"/>
        <v>5</v>
      </c>
      <c r="BD21" s="56">
        <f t="shared" si="58"/>
        <v>3</v>
      </c>
      <c r="BE21" s="56">
        <f t="shared" si="58"/>
        <v>5</v>
      </c>
      <c r="BF21" s="56">
        <f t="shared" si="58"/>
        <v>2</v>
      </c>
      <c r="BG21" s="56">
        <v>11</v>
      </c>
      <c r="BH21" s="143">
        <v>3</v>
      </c>
      <c r="BI21" s="223">
        <v>3</v>
      </c>
      <c r="BJ21" s="223">
        <v>3</v>
      </c>
      <c r="BK21" s="223">
        <v>2</v>
      </c>
      <c r="BL21" s="223">
        <v>1</v>
      </c>
      <c r="BM21" s="223">
        <v>2</v>
      </c>
      <c r="BN21" s="223">
        <v>6</v>
      </c>
      <c r="BO21" s="223"/>
      <c r="BP21" s="223"/>
      <c r="BQ21" s="223"/>
      <c r="BR21" s="223"/>
      <c r="BS21" s="223"/>
      <c r="BT21" s="231"/>
      <c r="BU21" s="56">
        <f t="shared" si="45"/>
        <v>-3</v>
      </c>
      <c r="BV21" s="56">
        <f t="shared" si="45"/>
        <v>0</v>
      </c>
      <c r="BW21" s="56">
        <f t="shared" si="45"/>
        <v>-1</v>
      </c>
      <c r="BX21" s="56">
        <f t="shared" si="45"/>
        <v>-4</v>
      </c>
      <c r="BY21" s="56">
        <f t="shared" si="45"/>
        <v>2</v>
      </c>
      <c r="BZ21" s="56">
        <f t="shared" si="45"/>
        <v>1</v>
      </c>
      <c r="CA21" s="56">
        <f t="shared" si="45"/>
        <v>-1</v>
      </c>
      <c r="CB21" s="143">
        <f t="shared" si="45"/>
        <v>0</v>
      </c>
      <c r="CC21" s="56">
        <f t="shared" si="45"/>
        <v>-2</v>
      </c>
      <c r="CD21" s="56">
        <f t="shared" si="45"/>
        <v>0</v>
      </c>
      <c r="CE21" s="56">
        <f t="shared" si="46"/>
        <v>3</v>
      </c>
      <c r="CF21" s="56">
        <f t="shared" si="46"/>
        <v>2</v>
      </c>
      <c r="CG21" s="56">
        <f t="shared" si="46"/>
        <v>0</v>
      </c>
      <c r="CH21" s="56">
        <f t="shared" si="46"/>
        <v>-1</v>
      </c>
      <c r="CI21" s="56">
        <f t="shared" si="46"/>
        <v>-1</v>
      </c>
      <c r="CJ21" s="56">
        <f t="shared" si="46"/>
        <v>0</v>
      </c>
      <c r="CK21" s="56">
        <f t="shared" si="46"/>
        <v>0</v>
      </c>
      <c r="CL21" s="56">
        <f t="shared" si="46"/>
        <v>-1</v>
      </c>
      <c r="CM21" s="56">
        <f t="shared" si="47"/>
        <v>-2</v>
      </c>
      <c r="CN21" s="55">
        <f t="shared" si="48"/>
        <v>0</v>
      </c>
      <c r="CO21" s="56">
        <f t="shared" si="49"/>
        <v>0</v>
      </c>
      <c r="CP21" s="56">
        <f t="shared" si="49"/>
        <v>-2</v>
      </c>
      <c r="CQ21" s="56">
        <f t="shared" si="49"/>
        <v>-2</v>
      </c>
      <c r="CR21" s="56">
        <f t="shared" si="49"/>
        <v>0</v>
      </c>
      <c r="CS21" s="56">
        <f t="shared" si="49"/>
        <v>1</v>
      </c>
      <c r="CT21" s="56">
        <f t="shared" si="49"/>
        <v>-1</v>
      </c>
      <c r="CU21" s="56">
        <f t="shared" si="49"/>
        <v>-1</v>
      </c>
      <c r="CV21" s="56">
        <f t="shared" si="49"/>
        <v>1</v>
      </c>
      <c r="CW21" s="56">
        <f t="shared" si="49"/>
        <v>-2</v>
      </c>
      <c r="CX21" s="56">
        <f t="shared" si="49"/>
        <v>-1</v>
      </c>
      <c r="CY21" s="56">
        <f t="shared" si="50"/>
        <v>-1</v>
      </c>
      <c r="CZ21" s="55">
        <f t="shared" si="50"/>
        <v>-4</v>
      </c>
      <c r="DA21" s="56">
        <f t="shared" si="50"/>
        <v>0</v>
      </c>
      <c r="DB21" s="56">
        <f t="shared" si="50"/>
        <v>-2</v>
      </c>
      <c r="DC21" s="56">
        <f t="shared" si="50"/>
        <v>-1</v>
      </c>
      <c r="DD21" s="56">
        <f t="shared" si="50"/>
        <v>-2</v>
      </c>
      <c r="DE21" s="56">
        <f t="shared" si="50"/>
        <v>-2</v>
      </c>
      <c r="DF21" s="56">
        <f t="shared" si="50"/>
        <v>-1</v>
      </c>
      <c r="DG21" s="56">
        <f t="shared" si="50"/>
        <v>0</v>
      </c>
      <c r="DH21" s="56">
        <f t="shared" si="51"/>
        <v>1</v>
      </c>
      <c r="DI21" s="56">
        <f t="shared" si="52"/>
        <v>-2</v>
      </c>
      <c r="DJ21" s="56">
        <f t="shared" si="52"/>
        <v>2</v>
      </c>
      <c r="DK21" s="56">
        <f t="shared" si="52"/>
        <v>-7</v>
      </c>
      <c r="DL21" s="136">
        <f t="shared" si="53"/>
        <v>1</v>
      </c>
      <c r="DM21" s="56">
        <f t="shared" si="54"/>
        <v>-1</v>
      </c>
      <c r="DN21" s="56">
        <f t="shared" si="54"/>
        <v>2</v>
      </c>
      <c r="DO21" s="56">
        <f t="shared" si="54"/>
        <v>1</v>
      </c>
      <c r="DP21" s="56">
        <f t="shared" si="54"/>
        <v>3</v>
      </c>
      <c r="DQ21" s="56">
        <f t="shared" si="54"/>
        <v>3</v>
      </c>
      <c r="DR21" s="56">
        <f t="shared" si="54"/>
        <v>0</v>
      </c>
      <c r="DS21" s="56">
        <f t="shared" si="54"/>
        <v>5</v>
      </c>
      <c r="DT21" s="56">
        <f t="shared" si="55"/>
        <v>3</v>
      </c>
      <c r="DU21" s="56">
        <f t="shared" si="56"/>
        <v>5</v>
      </c>
      <c r="DV21" s="56">
        <f t="shared" si="56"/>
        <v>2</v>
      </c>
      <c r="DW21" s="56">
        <f t="shared" si="56"/>
        <v>11</v>
      </c>
      <c r="DX21" s="136">
        <f t="shared" si="57"/>
        <v>3</v>
      </c>
    </row>
    <row r="22" spans="1:128" x14ac:dyDescent="0.45">
      <c r="B22" s="26" t="s">
        <v>25</v>
      </c>
      <c r="C22" s="107">
        <f>SUM(C17:C21)</f>
        <v>8002</v>
      </c>
      <c r="D22" s="56">
        <f>SUM(D17:D21)</f>
        <v>8280</v>
      </c>
      <c r="E22" s="56">
        <f t="shared" ref="E22:BY22" si="59">SUM(E17:E21)</f>
        <v>9338</v>
      </c>
      <c r="F22" s="56">
        <f t="shared" si="59"/>
        <v>9969</v>
      </c>
      <c r="G22" s="56">
        <f t="shared" si="59"/>
        <v>10312</v>
      </c>
      <c r="H22" s="56">
        <f t="shared" si="59"/>
        <v>9709</v>
      </c>
      <c r="I22" s="56">
        <f t="shared" si="59"/>
        <v>9754</v>
      </c>
      <c r="J22" s="56">
        <f t="shared" si="59"/>
        <v>9014</v>
      </c>
      <c r="K22" s="56">
        <f t="shared" si="59"/>
        <v>7806</v>
      </c>
      <c r="L22" s="56">
        <f t="shared" si="59"/>
        <v>7401</v>
      </c>
      <c r="M22" s="56">
        <f t="shared" si="59"/>
        <v>6575</v>
      </c>
      <c r="N22" s="55">
        <f t="shared" si="59"/>
        <v>6726</v>
      </c>
      <c r="O22" s="56">
        <f t="shared" si="59"/>
        <v>8105</v>
      </c>
      <c r="P22" s="56">
        <f t="shared" si="59"/>
        <v>8736</v>
      </c>
      <c r="Q22" s="56">
        <f t="shared" si="59"/>
        <v>8662</v>
      </c>
      <c r="R22" s="56">
        <f t="shared" si="59"/>
        <v>9661</v>
      </c>
      <c r="S22" s="56">
        <f t="shared" si="59"/>
        <v>10353</v>
      </c>
      <c r="T22" s="56">
        <f t="shared" si="59"/>
        <v>9551</v>
      </c>
      <c r="U22" s="56">
        <f t="shared" si="59"/>
        <v>9122</v>
      </c>
      <c r="V22" s="56">
        <f t="shared" ref="V22" si="60">SUM(V17:V21)</f>
        <v>8949</v>
      </c>
      <c r="W22" s="56">
        <f t="shared" ref="W22:AB22" si="61">SUM(W17:W21)</f>
        <v>8649</v>
      </c>
      <c r="X22" s="144">
        <f t="shared" si="61"/>
        <v>8517</v>
      </c>
      <c r="Y22" s="56">
        <f t="shared" si="61"/>
        <v>8296</v>
      </c>
      <c r="Z22" s="56">
        <f t="shared" si="61"/>
        <v>8654</v>
      </c>
      <c r="AA22" s="56">
        <f t="shared" si="61"/>
        <v>7418</v>
      </c>
      <c r="AB22" s="56">
        <f t="shared" si="61"/>
        <v>8777</v>
      </c>
      <c r="AC22" s="56">
        <f t="shared" ref="AC22" si="62">SUM(AC17:AC21)</f>
        <v>8585</v>
      </c>
      <c r="AD22" s="56">
        <f>SUM(AD17:AD21)</f>
        <v>10238</v>
      </c>
      <c r="AE22" s="56">
        <f>SUM(AE17:AE21)</f>
        <v>9723</v>
      </c>
      <c r="AF22" s="56">
        <f t="shared" ref="AF22:AG22" si="63">SUM(AF17:AF21)</f>
        <v>9809</v>
      </c>
      <c r="AG22" s="56">
        <f t="shared" si="63"/>
        <v>9284</v>
      </c>
      <c r="AH22" s="56">
        <f t="shared" ref="AH22:AJ22" si="64">SUM(AH17:AH21)</f>
        <v>8945</v>
      </c>
      <c r="AI22" s="56">
        <f t="shared" ref="AI22" si="65">SUM(AI17:AI21)</f>
        <v>7459</v>
      </c>
      <c r="AJ22" s="143">
        <f t="shared" si="64"/>
        <v>9096</v>
      </c>
      <c r="AK22" s="56">
        <v>7048</v>
      </c>
      <c r="AL22" s="56">
        <v>6544</v>
      </c>
      <c r="AM22" s="56">
        <v>7910</v>
      </c>
      <c r="AN22" s="56">
        <v>8812</v>
      </c>
      <c r="AO22" s="56">
        <v>8402</v>
      </c>
      <c r="AP22" s="56">
        <v>9238</v>
      </c>
      <c r="AQ22" s="56">
        <v>11006</v>
      </c>
      <c r="AR22" s="56">
        <v>8108</v>
      </c>
      <c r="AS22" s="56">
        <v>8084</v>
      </c>
      <c r="AT22" s="56">
        <v>7500</v>
      </c>
      <c r="AU22" s="56">
        <v>7124</v>
      </c>
      <c r="AV22" s="143">
        <v>7040</v>
      </c>
      <c r="AW22" s="56">
        <f t="shared" ref="AW22:BA22" si="66">SUM(AW17:AW21)</f>
        <v>6707</v>
      </c>
      <c r="AX22" s="56">
        <f t="shared" si="66"/>
        <v>6834</v>
      </c>
      <c r="AY22" s="56">
        <f t="shared" si="66"/>
        <v>7427</v>
      </c>
      <c r="AZ22" s="56">
        <f t="shared" si="66"/>
        <v>8683</v>
      </c>
      <c r="BA22" s="56">
        <f t="shared" si="66"/>
        <v>8387</v>
      </c>
      <c r="BB22" s="56">
        <f>SUM(BB17:BB21)</f>
        <v>9146</v>
      </c>
      <c r="BC22" s="56">
        <f>SUM(BC17:BC21)</f>
        <v>10253</v>
      </c>
      <c r="BD22" s="56">
        <f t="shared" ref="BD22:BH22" si="67">SUM(BD17:BD21)</f>
        <v>8320</v>
      </c>
      <c r="BE22" s="56">
        <f t="shared" si="67"/>
        <v>8267</v>
      </c>
      <c r="BF22" s="56">
        <f t="shared" si="67"/>
        <v>7518</v>
      </c>
      <c r="BG22" s="56">
        <f t="shared" si="67"/>
        <v>7318</v>
      </c>
      <c r="BH22" s="143">
        <f t="shared" si="67"/>
        <v>7138</v>
      </c>
      <c r="BI22" s="56">
        <f t="shared" ref="BI22:BN22" si="68">SUM(BI17:BI21)</f>
        <v>7112</v>
      </c>
      <c r="BJ22" s="56">
        <f t="shared" si="68"/>
        <v>7478</v>
      </c>
      <c r="BK22" s="56">
        <f t="shared" si="68"/>
        <v>7275</v>
      </c>
      <c r="BL22" s="56">
        <f t="shared" si="68"/>
        <v>7510</v>
      </c>
      <c r="BM22" s="56">
        <f t="shared" si="68"/>
        <v>8521</v>
      </c>
      <c r="BN22" s="56">
        <f t="shared" si="68"/>
        <v>8075</v>
      </c>
      <c r="BO22" s="56">
        <f>SUM(BO17:BO21)</f>
        <v>0</v>
      </c>
      <c r="BP22" s="56">
        <f t="shared" ref="BP22:BT22" si="69">SUM(BP17:BP21)</f>
        <v>0</v>
      </c>
      <c r="BQ22" s="56">
        <f t="shared" si="69"/>
        <v>0</v>
      </c>
      <c r="BR22" s="56">
        <f t="shared" si="69"/>
        <v>0</v>
      </c>
      <c r="BS22" s="56">
        <f t="shared" si="69"/>
        <v>0</v>
      </c>
      <c r="BT22" s="143">
        <f t="shared" si="69"/>
        <v>0</v>
      </c>
      <c r="BU22" s="56">
        <f t="shared" si="59"/>
        <v>676</v>
      </c>
      <c r="BV22" s="56">
        <f t="shared" si="59"/>
        <v>308</v>
      </c>
      <c r="BW22" s="56">
        <f t="shared" si="59"/>
        <v>-41</v>
      </c>
      <c r="BX22" s="56">
        <f t="shared" si="59"/>
        <v>158</v>
      </c>
      <c r="BY22" s="56">
        <f t="shared" si="59"/>
        <v>632</v>
      </c>
      <c r="BZ22" s="56">
        <f t="shared" ref="BZ22:CA22" si="70">SUM(BZ17:BZ21)</f>
        <v>65</v>
      </c>
      <c r="CA22" s="56">
        <f t="shared" si="70"/>
        <v>-843</v>
      </c>
      <c r="CB22" s="143">
        <f t="shared" ref="CB22:CC22" si="71">SUM(CB17:CB21)</f>
        <v>-1116</v>
      </c>
      <c r="CC22" s="56">
        <f t="shared" si="71"/>
        <v>-1721</v>
      </c>
      <c r="CD22" s="56">
        <f t="shared" ref="CD22:CE22" si="72">SUM(CD17:CD21)</f>
        <v>-1928</v>
      </c>
      <c r="CE22" s="56">
        <f t="shared" si="72"/>
        <v>687</v>
      </c>
      <c r="CF22" s="56">
        <f t="shared" ref="CF22:CG22" si="73">SUM(CF17:CF21)</f>
        <v>-41</v>
      </c>
      <c r="CG22" s="56">
        <f t="shared" si="73"/>
        <v>77</v>
      </c>
      <c r="CH22" s="56">
        <f t="shared" ref="CH22:CI22" si="74">SUM(CH17:CH21)</f>
        <v>-577</v>
      </c>
      <c r="CI22" s="56">
        <f t="shared" si="74"/>
        <v>630</v>
      </c>
      <c r="CJ22" s="56">
        <f t="shared" ref="CJ22:CK22" si="75">SUM(CJ17:CJ21)</f>
        <v>-258</v>
      </c>
      <c r="CK22" s="56">
        <f t="shared" si="75"/>
        <v>-162</v>
      </c>
      <c r="CL22" s="56">
        <f t="shared" ref="CL22" si="76">SUM(CL17:CL21)</f>
        <v>4</v>
      </c>
      <c r="CM22" s="56">
        <f t="shared" ref="CM22:CT22" si="77">SUM(CM17:CM21)</f>
        <v>1190</v>
      </c>
      <c r="CN22" s="55">
        <f t="shared" si="77"/>
        <v>-579</v>
      </c>
      <c r="CO22" s="56">
        <f>Y22-AK22</f>
        <v>1248</v>
      </c>
      <c r="CP22" s="56">
        <f t="shared" si="77"/>
        <v>2110</v>
      </c>
      <c r="CQ22" s="56">
        <f t="shared" ref="CQ22:CR22" si="78">SUM(CQ17:CQ21)</f>
        <v>-492</v>
      </c>
      <c r="CR22" s="56">
        <f t="shared" si="78"/>
        <v>-35</v>
      </c>
      <c r="CS22" s="56">
        <f t="shared" ref="CS22" si="79">SUM(CS17:CS21)</f>
        <v>183</v>
      </c>
      <c r="CT22" s="56">
        <f t="shared" si="77"/>
        <v>1000</v>
      </c>
      <c r="CU22" s="56">
        <f t="shared" ref="CU22:CV22" si="80">SUM(CU17:CU21)</f>
        <v>-1283</v>
      </c>
      <c r="CV22" s="56">
        <f t="shared" si="80"/>
        <v>1701</v>
      </c>
      <c r="CW22" s="56">
        <f t="shared" ref="CW22:CX22" si="81">SUM(CW17:CW21)</f>
        <v>1200</v>
      </c>
      <c r="CX22" s="56">
        <f t="shared" si="81"/>
        <v>1445</v>
      </c>
      <c r="CY22" s="56">
        <f t="shared" ref="CY22" si="82">SUM(CY17:CY21)</f>
        <v>335</v>
      </c>
      <c r="CZ22" s="55">
        <f t="shared" ref="CZ22" si="83">SUM(CZ17:CZ21)</f>
        <v>2056</v>
      </c>
      <c r="DA22" s="56">
        <f t="shared" ref="DA22:DG22" si="84">AK22-AW22</f>
        <v>341</v>
      </c>
      <c r="DB22" s="56">
        <f t="shared" si="84"/>
        <v>-290</v>
      </c>
      <c r="DC22" s="56">
        <f t="shared" si="84"/>
        <v>483</v>
      </c>
      <c r="DD22" s="56">
        <f t="shared" si="84"/>
        <v>129</v>
      </c>
      <c r="DE22" s="56">
        <f t="shared" si="84"/>
        <v>15</v>
      </c>
      <c r="DF22" s="56">
        <f t="shared" si="84"/>
        <v>92</v>
      </c>
      <c r="DG22" s="56">
        <f t="shared" si="84"/>
        <v>753</v>
      </c>
      <c r="DH22" s="56">
        <f t="shared" si="51"/>
        <v>-212</v>
      </c>
      <c r="DI22" s="56">
        <f t="shared" si="52"/>
        <v>-183</v>
      </c>
      <c r="DJ22" s="56">
        <f t="shared" si="52"/>
        <v>-18</v>
      </c>
      <c r="DK22" s="56">
        <f t="shared" si="52"/>
        <v>-194</v>
      </c>
      <c r="DL22" s="136">
        <f t="shared" si="53"/>
        <v>-98</v>
      </c>
      <c r="DM22" s="56">
        <f t="shared" si="54"/>
        <v>-405</v>
      </c>
      <c r="DN22" s="56">
        <f t="shared" si="54"/>
        <v>-644</v>
      </c>
      <c r="DO22" s="56">
        <f t="shared" si="54"/>
        <v>152</v>
      </c>
      <c r="DP22" s="56">
        <f t="shared" si="54"/>
        <v>1173</v>
      </c>
      <c r="DQ22" s="56">
        <f t="shared" si="54"/>
        <v>-134</v>
      </c>
      <c r="DR22" s="56">
        <f t="shared" si="54"/>
        <v>1071</v>
      </c>
      <c r="DS22" s="56">
        <f t="shared" si="54"/>
        <v>10253</v>
      </c>
      <c r="DT22" s="56">
        <f t="shared" si="55"/>
        <v>8320</v>
      </c>
      <c r="DU22" s="56">
        <f t="shared" si="56"/>
        <v>8267</v>
      </c>
      <c r="DV22" s="56">
        <f t="shared" si="56"/>
        <v>7518</v>
      </c>
      <c r="DW22" s="56">
        <f t="shared" si="56"/>
        <v>7318</v>
      </c>
      <c r="DX22" s="136">
        <f t="shared" si="57"/>
        <v>7138</v>
      </c>
    </row>
    <row r="23" spans="1:128" ht="15.75" x14ac:dyDescent="0.45">
      <c r="A23" s="3">
        <f>+A16+1</f>
        <v>3</v>
      </c>
      <c r="B23" s="172" t="s">
        <v>27</v>
      </c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5"/>
      <c r="O23" s="53"/>
      <c r="P23" s="54"/>
      <c r="Q23" s="54"/>
      <c r="R23" s="54"/>
      <c r="S23" s="54"/>
      <c r="T23" s="54"/>
      <c r="U23" s="54"/>
      <c r="V23" s="54"/>
      <c r="W23" s="54"/>
      <c r="X23" s="143"/>
      <c r="Y23" s="56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143"/>
      <c r="AK23" s="56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143"/>
      <c r="AW23" s="56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143"/>
      <c r="BI23" s="56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143"/>
      <c r="BU23" s="57"/>
      <c r="BV23" s="57"/>
      <c r="BW23" s="57"/>
      <c r="BX23" s="57"/>
      <c r="BY23" s="57"/>
      <c r="BZ23" s="57"/>
      <c r="CA23" s="57"/>
      <c r="CB23" s="209"/>
      <c r="CC23" s="20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8"/>
      <c r="CO23" s="20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8"/>
      <c r="DA23" s="20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8"/>
      <c r="DM23" s="20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8"/>
    </row>
    <row r="24" spans="1:128" x14ac:dyDescent="0.45">
      <c r="B24" s="26" t="s">
        <v>20</v>
      </c>
      <c r="C24" s="53">
        <v>1861</v>
      </c>
      <c r="D24" s="54">
        <v>2194</v>
      </c>
      <c r="E24" s="54">
        <v>2064</v>
      </c>
      <c r="F24" s="54">
        <v>2046</v>
      </c>
      <c r="G24" s="54">
        <v>1894</v>
      </c>
      <c r="H24" s="54">
        <v>1658</v>
      </c>
      <c r="I24" s="54">
        <v>1520</v>
      </c>
      <c r="J24" s="54">
        <v>1408</v>
      </c>
      <c r="K24" s="54">
        <v>1377</v>
      </c>
      <c r="L24" s="54">
        <v>1280</v>
      </c>
      <c r="M24" s="54">
        <v>1495</v>
      </c>
      <c r="N24" s="55">
        <v>1758</v>
      </c>
      <c r="O24" s="53">
        <v>2083</v>
      </c>
      <c r="P24" s="54">
        <v>2192</v>
      </c>
      <c r="Q24" s="54">
        <v>1944</v>
      </c>
      <c r="R24" s="54">
        <v>1863</v>
      </c>
      <c r="S24" s="54">
        <v>1783</v>
      </c>
      <c r="T24" s="54">
        <v>1170</v>
      </c>
      <c r="U24" s="54">
        <v>1117</v>
      </c>
      <c r="V24" s="54">
        <v>1100</v>
      </c>
      <c r="W24" s="54">
        <v>1081</v>
      </c>
      <c r="X24" s="143">
        <v>1151</v>
      </c>
      <c r="Y24" s="56">
        <v>1116</v>
      </c>
      <c r="Z24" s="54">
        <v>1271</v>
      </c>
      <c r="AA24" s="42">
        <v>1369</v>
      </c>
      <c r="AB24" s="42">
        <v>1737</v>
      </c>
      <c r="AC24" s="42">
        <v>1653</v>
      </c>
      <c r="AD24" s="42">
        <v>1760</v>
      </c>
      <c r="AE24" s="42">
        <v>1285</v>
      </c>
      <c r="AF24" s="42">
        <v>1264</v>
      </c>
      <c r="AG24" s="42">
        <v>1066</v>
      </c>
      <c r="AH24" s="42">
        <v>1182</v>
      </c>
      <c r="AI24" s="42">
        <v>1167</v>
      </c>
      <c r="AJ24" s="143">
        <v>1826</v>
      </c>
      <c r="AK24" s="56">
        <v>1038</v>
      </c>
      <c r="AL24" s="54">
        <v>1325</v>
      </c>
      <c r="AM24" s="42">
        <v>2691</v>
      </c>
      <c r="AN24" s="42">
        <v>2571</v>
      </c>
      <c r="AO24" s="42">
        <v>1305</v>
      </c>
      <c r="AP24" s="42">
        <v>2325</v>
      </c>
      <c r="AQ24" s="42">
        <v>2900</v>
      </c>
      <c r="AR24" s="42">
        <v>839</v>
      </c>
      <c r="AS24" s="42">
        <v>1454</v>
      </c>
      <c r="AT24" s="42">
        <v>1234</v>
      </c>
      <c r="AU24" s="42">
        <v>1219</v>
      </c>
      <c r="AV24" s="143">
        <v>1344</v>
      </c>
      <c r="AW24" s="56">
        <v>1348</v>
      </c>
      <c r="AX24" s="54">
        <v>1546</v>
      </c>
      <c r="AY24" s="42">
        <v>1917</v>
      </c>
      <c r="AZ24" s="42">
        <v>1971</v>
      </c>
      <c r="BA24" s="42">
        <v>1603</v>
      </c>
      <c r="BB24" s="42">
        <v>2137</v>
      </c>
      <c r="BC24" s="42">
        <v>1948</v>
      </c>
      <c r="BD24" s="42">
        <v>902</v>
      </c>
      <c r="BE24" s="42">
        <v>1413</v>
      </c>
      <c r="BF24" s="42">
        <v>987</v>
      </c>
      <c r="BG24" s="42">
        <v>1275</v>
      </c>
      <c r="BH24" s="143">
        <v>1190</v>
      </c>
      <c r="BI24" s="223">
        <v>1578</v>
      </c>
      <c r="BJ24" s="230">
        <v>1873</v>
      </c>
      <c r="BK24" s="228">
        <v>1915</v>
      </c>
      <c r="BL24" s="228">
        <v>2267</v>
      </c>
      <c r="BM24" s="228">
        <v>2501</v>
      </c>
      <c r="BN24" s="228">
        <v>1463</v>
      </c>
      <c r="BO24" s="228"/>
      <c r="BP24" s="228"/>
      <c r="BQ24" s="228"/>
      <c r="BR24" s="228"/>
      <c r="BS24" s="228"/>
      <c r="BT24" s="231"/>
      <c r="BU24" s="56">
        <f t="shared" ref="BU24:CD28" si="85">E24-Q24</f>
        <v>120</v>
      </c>
      <c r="BV24" s="56">
        <f t="shared" si="85"/>
        <v>183</v>
      </c>
      <c r="BW24" s="56">
        <f t="shared" si="85"/>
        <v>111</v>
      </c>
      <c r="BX24" s="56">
        <f t="shared" si="85"/>
        <v>488</v>
      </c>
      <c r="BY24" s="56">
        <f t="shared" si="85"/>
        <v>403</v>
      </c>
      <c r="BZ24" s="56">
        <f t="shared" si="85"/>
        <v>308</v>
      </c>
      <c r="CA24" s="56">
        <f t="shared" si="85"/>
        <v>296</v>
      </c>
      <c r="CB24" s="143">
        <f t="shared" si="85"/>
        <v>129</v>
      </c>
      <c r="CC24" s="56">
        <f t="shared" si="85"/>
        <v>379</v>
      </c>
      <c r="CD24" s="56">
        <f t="shared" si="85"/>
        <v>487</v>
      </c>
      <c r="CE24" s="56">
        <f t="shared" ref="CE24:CL28" si="86">O24-AA24</f>
        <v>714</v>
      </c>
      <c r="CF24" s="56">
        <f t="shared" si="86"/>
        <v>455</v>
      </c>
      <c r="CG24" s="56">
        <f t="shared" si="86"/>
        <v>291</v>
      </c>
      <c r="CH24" s="56">
        <f t="shared" si="86"/>
        <v>103</v>
      </c>
      <c r="CI24" s="56">
        <f t="shared" si="86"/>
        <v>498</v>
      </c>
      <c r="CJ24" s="56">
        <f t="shared" si="86"/>
        <v>-94</v>
      </c>
      <c r="CK24" s="56">
        <f t="shared" si="86"/>
        <v>51</v>
      </c>
      <c r="CL24" s="56">
        <f t="shared" si="86"/>
        <v>-82</v>
      </c>
      <c r="CM24" s="56">
        <f t="shared" ref="CM24:CM28" si="87">W24-AI24</f>
        <v>-86</v>
      </c>
      <c r="CN24" s="55">
        <f t="shared" ref="CN24:CN28" si="88">X24-AJ24</f>
        <v>-675</v>
      </c>
      <c r="CO24" s="56">
        <f t="shared" ref="CO24:CX28" si="89">Y24-AK24</f>
        <v>78</v>
      </c>
      <c r="CP24" s="56">
        <f t="shared" si="89"/>
        <v>-54</v>
      </c>
      <c r="CQ24" s="56">
        <f t="shared" si="89"/>
        <v>-1322</v>
      </c>
      <c r="CR24" s="56">
        <f t="shared" si="89"/>
        <v>-834</v>
      </c>
      <c r="CS24" s="56">
        <f t="shared" si="89"/>
        <v>348</v>
      </c>
      <c r="CT24" s="56">
        <f t="shared" si="89"/>
        <v>-565</v>
      </c>
      <c r="CU24" s="56">
        <f t="shared" si="89"/>
        <v>-1615</v>
      </c>
      <c r="CV24" s="56">
        <f t="shared" si="89"/>
        <v>425</v>
      </c>
      <c r="CW24" s="56">
        <f t="shared" si="89"/>
        <v>-388</v>
      </c>
      <c r="CX24" s="56">
        <f t="shared" si="89"/>
        <v>-52</v>
      </c>
      <c r="CY24" s="56">
        <f t="shared" ref="CY24:DG28" si="90">AI24-AU24</f>
        <v>-52</v>
      </c>
      <c r="CZ24" s="55">
        <f t="shared" si="90"/>
        <v>482</v>
      </c>
      <c r="DA24" s="56">
        <f t="shared" si="90"/>
        <v>-310</v>
      </c>
      <c r="DB24" s="56">
        <f t="shared" si="90"/>
        <v>-221</v>
      </c>
      <c r="DC24" s="56">
        <f t="shared" si="90"/>
        <v>774</v>
      </c>
      <c r="DD24" s="56">
        <f t="shared" si="90"/>
        <v>600</v>
      </c>
      <c r="DE24" s="56">
        <f t="shared" si="90"/>
        <v>-298</v>
      </c>
      <c r="DF24" s="56">
        <f t="shared" si="90"/>
        <v>188</v>
      </c>
      <c r="DG24" s="56">
        <f t="shared" si="90"/>
        <v>952</v>
      </c>
      <c r="DH24" s="56">
        <f t="shared" ref="DH24:DH28" si="91">AR24-BD24</f>
        <v>-63</v>
      </c>
      <c r="DI24" s="56">
        <f t="shared" ref="DI24:DS28" si="92">AS24-BE24</f>
        <v>41</v>
      </c>
      <c r="DJ24" s="56">
        <f t="shared" si="92"/>
        <v>247</v>
      </c>
      <c r="DK24" s="56">
        <f t="shared" si="92"/>
        <v>-56</v>
      </c>
      <c r="DL24" s="136">
        <f t="shared" si="92"/>
        <v>154</v>
      </c>
      <c r="DM24" s="56">
        <f t="shared" si="92"/>
        <v>-230</v>
      </c>
      <c r="DN24" s="56">
        <f t="shared" si="92"/>
        <v>-327</v>
      </c>
      <c r="DO24" s="56">
        <f t="shared" si="92"/>
        <v>2</v>
      </c>
      <c r="DP24" s="56">
        <f t="shared" si="92"/>
        <v>-296</v>
      </c>
      <c r="DQ24" s="56">
        <f t="shared" si="92"/>
        <v>-898</v>
      </c>
      <c r="DR24" s="56">
        <f t="shared" si="92"/>
        <v>674</v>
      </c>
      <c r="DS24" s="56">
        <f t="shared" si="92"/>
        <v>1948</v>
      </c>
      <c r="DT24" s="56">
        <f t="shared" ref="DT24:DT28" si="93">BD24-BP24</f>
        <v>902</v>
      </c>
      <c r="DU24" s="56">
        <f t="shared" ref="DU24:DX28" si="94">BE24-BQ24</f>
        <v>1413</v>
      </c>
      <c r="DV24" s="56">
        <f t="shared" si="94"/>
        <v>987</v>
      </c>
      <c r="DW24" s="56">
        <f t="shared" si="94"/>
        <v>1275</v>
      </c>
      <c r="DX24" s="136">
        <f t="shared" si="94"/>
        <v>1190</v>
      </c>
    </row>
    <row r="25" spans="1:128" x14ac:dyDescent="0.45">
      <c r="B25" s="26" t="s">
        <v>21</v>
      </c>
      <c r="C25" s="53">
        <v>1141</v>
      </c>
      <c r="D25" s="54">
        <v>1004</v>
      </c>
      <c r="E25" s="54">
        <v>1322</v>
      </c>
      <c r="F25" s="54">
        <v>538</v>
      </c>
      <c r="G25" s="54">
        <v>572</v>
      </c>
      <c r="H25" s="54">
        <v>-85</v>
      </c>
      <c r="I25" s="54">
        <v>784</v>
      </c>
      <c r="J25" s="54">
        <v>247</v>
      </c>
      <c r="K25" s="54">
        <v>-204</v>
      </c>
      <c r="L25" s="54">
        <v>250</v>
      </c>
      <c r="M25" s="54">
        <v>342</v>
      </c>
      <c r="N25" s="55">
        <v>454</v>
      </c>
      <c r="O25" s="53">
        <v>1066</v>
      </c>
      <c r="P25" s="54">
        <v>420</v>
      </c>
      <c r="Q25" s="54">
        <v>613</v>
      </c>
      <c r="R25" s="54">
        <v>864</v>
      </c>
      <c r="S25" s="54">
        <v>534</v>
      </c>
      <c r="T25" s="54">
        <v>-425</v>
      </c>
      <c r="U25" s="54">
        <v>133</v>
      </c>
      <c r="V25" s="54">
        <v>179</v>
      </c>
      <c r="W25" s="54">
        <v>240</v>
      </c>
      <c r="X25" s="143">
        <v>174</v>
      </c>
      <c r="Y25" s="56">
        <v>401</v>
      </c>
      <c r="Z25" s="54">
        <v>562</v>
      </c>
      <c r="AA25" s="42">
        <v>368</v>
      </c>
      <c r="AB25" s="42">
        <v>983</v>
      </c>
      <c r="AC25" s="42">
        <v>131</v>
      </c>
      <c r="AD25" s="42">
        <v>1276</v>
      </c>
      <c r="AE25" s="42">
        <v>-411</v>
      </c>
      <c r="AF25" s="42">
        <v>0</v>
      </c>
      <c r="AG25" s="42">
        <v>-36</v>
      </c>
      <c r="AH25" s="42">
        <v>176</v>
      </c>
      <c r="AI25" s="42">
        <v>14</v>
      </c>
      <c r="AJ25" s="143">
        <v>1708</v>
      </c>
      <c r="AK25" s="56">
        <v>-500</v>
      </c>
      <c r="AL25" s="54">
        <v>137</v>
      </c>
      <c r="AM25" s="42">
        <v>389</v>
      </c>
      <c r="AN25" s="42">
        <v>298</v>
      </c>
      <c r="AO25" s="42">
        <v>-173</v>
      </c>
      <c r="AP25" s="42">
        <v>281</v>
      </c>
      <c r="AQ25" s="42">
        <v>321</v>
      </c>
      <c r="AR25" s="42">
        <v>-2055</v>
      </c>
      <c r="AS25" s="42">
        <v>186</v>
      </c>
      <c r="AT25" s="42">
        <v>-69</v>
      </c>
      <c r="AU25" s="42">
        <v>81</v>
      </c>
      <c r="AV25" s="143">
        <v>131</v>
      </c>
      <c r="AW25" s="56">
        <v>189</v>
      </c>
      <c r="AX25" s="54">
        <v>331</v>
      </c>
      <c r="AY25" s="42">
        <v>511</v>
      </c>
      <c r="AZ25" s="42">
        <v>893</v>
      </c>
      <c r="BA25" s="42">
        <v>217</v>
      </c>
      <c r="BB25" s="42">
        <v>401</v>
      </c>
      <c r="BC25" s="42">
        <v>767</v>
      </c>
      <c r="BD25" s="42">
        <v>-1020</v>
      </c>
      <c r="BE25" s="42">
        <v>203</v>
      </c>
      <c r="BF25" s="42">
        <v>-39</v>
      </c>
      <c r="BG25" s="42">
        <v>100</v>
      </c>
      <c r="BH25" s="143">
        <v>114</v>
      </c>
      <c r="BI25" s="223">
        <v>112</v>
      </c>
      <c r="BJ25" s="230">
        <v>148</v>
      </c>
      <c r="BK25" s="228">
        <v>144</v>
      </c>
      <c r="BL25" s="228">
        <v>128</v>
      </c>
      <c r="BM25" s="228">
        <v>214</v>
      </c>
      <c r="BN25" s="228">
        <v>-2</v>
      </c>
      <c r="BO25" s="228"/>
      <c r="BP25" s="228"/>
      <c r="BQ25" s="228"/>
      <c r="BR25" s="228"/>
      <c r="BS25" s="228"/>
      <c r="BT25" s="231"/>
      <c r="BU25" s="56">
        <f t="shared" si="85"/>
        <v>709</v>
      </c>
      <c r="BV25" s="56">
        <f t="shared" si="85"/>
        <v>-326</v>
      </c>
      <c r="BW25" s="56">
        <f t="shared" si="85"/>
        <v>38</v>
      </c>
      <c r="BX25" s="56">
        <f t="shared" si="85"/>
        <v>340</v>
      </c>
      <c r="BY25" s="56">
        <f t="shared" si="85"/>
        <v>651</v>
      </c>
      <c r="BZ25" s="56">
        <f t="shared" si="85"/>
        <v>68</v>
      </c>
      <c r="CA25" s="56">
        <f t="shared" si="85"/>
        <v>-444</v>
      </c>
      <c r="CB25" s="143">
        <f t="shared" si="85"/>
        <v>76</v>
      </c>
      <c r="CC25" s="56">
        <f t="shared" si="85"/>
        <v>-59</v>
      </c>
      <c r="CD25" s="56">
        <f t="shared" si="85"/>
        <v>-108</v>
      </c>
      <c r="CE25" s="56">
        <f t="shared" si="86"/>
        <v>698</v>
      </c>
      <c r="CF25" s="56">
        <f t="shared" si="86"/>
        <v>-563</v>
      </c>
      <c r="CG25" s="56">
        <f t="shared" si="86"/>
        <v>482</v>
      </c>
      <c r="CH25" s="56">
        <f t="shared" si="86"/>
        <v>-412</v>
      </c>
      <c r="CI25" s="56">
        <f t="shared" si="86"/>
        <v>945</v>
      </c>
      <c r="CJ25" s="56">
        <f t="shared" si="86"/>
        <v>-425</v>
      </c>
      <c r="CK25" s="56">
        <f t="shared" si="86"/>
        <v>169</v>
      </c>
      <c r="CL25" s="56">
        <f t="shared" si="86"/>
        <v>3</v>
      </c>
      <c r="CM25" s="56">
        <f t="shared" si="87"/>
        <v>226</v>
      </c>
      <c r="CN25" s="55">
        <f t="shared" si="88"/>
        <v>-1534</v>
      </c>
      <c r="CO25" s="56">
        <f t="shared" si="89"/>
        <v>901</v>
      </c>
      <c r="CP25" s="56">
        <f t="shared" si="89"/>
        <v>425</v>
      </c>
      <c r="CQ25" s="56">
        <f t="shared" si="89"/>
        <v>-21</v>
      </c>
      <c r="CR25" s="56">
        <f t="shared" si="89"/>
        <v>685</v>
      </c>
      <c r="CS25" s="56">
        <f t="shared" si="89"/>
        <v>304</v>
      </c>
      <c r="CT25" s="56">
        <f t="shared" si="89"/>
        <v>995</v>
      </c>
      <c r="CU25" s="56">
        <f t="shared" si="89"/>
        <v>-732</v>
      </c>
      <c r="CV25" s="56">
        <f t="shared" si="89"/>
        <v>2055</v>
      </c>
      <c r="CW25" s="56">
        <f t="shared" si="89"/>
        <v>-222</v>
      </c>
      <c r="CX25" s="56">
        <f t="shared" si="89"/>
        <v>245</v>
      </c>
      <c r="CY25" s="56">
        <f t="shared" si="90"/>
        <v>-67</v>
      </c>
      <c r="CZ25" s="55">
        <f t="shared" si="90"/>
        <v>1577</v>
      </c>
      <c r="DA25" s="56">
        <f t="shared" si="90"/>
        <v>-689</v>
      </c>
      <c r="DB25" s="56">
        <f t="shared" si="90"/>
        <v>-194</v>
      </c>
      <c r="DC25" s="56">
        <f t="shared" si="90"/>
        <v>-122</v>
      </c>
      <c r="DD25" s="56">
        <f t="shared" si="90"/>
        <v>-595</v>
      </c>
      <c r="DE25" s="56">
        <f t="shared" si="90"/>
        <v>-390</v>
      </c>
      <c r="DF25" s="56">
        <f t="shared" si="90"/>
        <v>-120</v>
      </c>
      <c r="DG25" s="56">
        <f t="shared" si="90"/>
        <v>-446</v>
      </c>
      <c r="DH25" s="56">
        <f t="shared" si="91"/>
        <v>-1035</v>
      </c>
      <c r="DI25" s="56">
        <f t="shared" si="92"/>
        <v>-17</v>
      </c>
      <c r="DJ25" s="56">
        <f t="shared" si="92"/>
        <v>-30</v>
      </c>
      <c r="DK25" s="56">
        <f t="shared" si="92"/>
        <v>-19</v>
      </c>
      <c r="DL25" s="136">
        <f t="shared" si="92"/>
        <v>17</v>
      </c>
      <c r="DM25" s="56">
        <f t="shared" si="92"/>
        <v>77</v>
      </c>
      <c r="DN25" s="56">
        <f t="shared" si="92"/>
        <v>183</v>
      </c>
      <c r="DO25" s="56">
        <f t="shared" si="92"/>
        <v>367</v>
      </c>
      <c r="DP25" s="56">
        <f t="shared" si="92"/>
        <v>765</v>
      </c>
      <c r="DQ25" s="56">
        <f t="shared" si="92"/>
        <v>3</v>
      </c>
      <c r="DR25" s="56">
        <f t="shared" si="92"/>
        <v>403</v>
      </c>
      <c r="DS25" s="56">
        <f t="shared" si="92"/>
        <v>767</v>
      </c>
      <c r="DT25" s="56">
        <f t="shared" si="93"/>
        <v>-1020</v>
      </c>
      <c r="DU25" s="56">
        <f t="shared" si="94"/>
        <v>203</v>
      </c>
      <c r="DV25" s="56">
        <f t="shared" si="94"/>
        <v>-39</v>
      </c>
      <c r="DW25" s="56">
        <f t="shared" si="94"/>
        <v>100</v>
      </c>
      <c r="DX25" s="136">
        <f t="shared" si="94"/>
        <v>114</v>
      </c>
    </row>
    <row r="26" spans="1:128" x14ac:dyDescent="0.45">
      <c r="B26" s="26" t="s">
        <v>22</v>
      </c>
      <c r="C26" s="53">
        <v>111</v>
      </c>
      <c r="D26" s="54">
        <v>134</v>
      </c>
      <c r="E26" s="54">
        <v>138</v>
      </c>
      <c r="F26" s="54">
        <v>140</v>
      </c>
      <c r="G26" s="54">
        <v>114</v>
      </c>
      <c r="H26" s="54">
        <v>132</v>
      </c>
      <c r="I26" s="54">
        <v>85</v>
      </c>
      <c r="J26" s="54">
        <v>92</v>
      </c>
      <c r="K26" s="54">
        <v>99</v>
      </c>
      <c r="L26" s="54">
        <v>79</v>
      </c>
      <c r="M26" s="54">
        <v>62</v>
      </c>
      <c r="N26" s="55">
        <v>117</v>
      </c>
      <c r="O26" s="53">
        <v>132</v>
      </c>
      <c r="P26" s="54">
        <v>242</v>
      </c>
      <c r="Q26" s="54">
        <v>232</v>
      </c>
      <c r="R26" s="54">
        <v>136</v>
      </c>
      <c r="S26" s="54">
        <v>156</v>
      </c>
      <c r="T26" s="54">
        <v>123</v>
      </c>
      <c r="U26" s="54">
        <v>40</v>
      </c>
      <c r="V26" s="54">
        <v>81</v>
      </c>
      <c r="W26" s="54">
        <v>87</v>
      </c>
      <c r="X26" s="143">
        <v>82</v>
      </c>
      <c r="Y26" s="56">
        <v>87</v>
      </c>
      <c r="Z26" s="54">
        <v>100</v>
      </c>
      <c r="AA26" s="42">
        <v>94</v>
      </c>
      <c r="AB26" s="42">
        <v>102</v>
      </c>
      <c r="AC26" s="42">
        <v>141</v>
      </c>
      <c r="AD26" s="42">
        <v>108</v>
      </c>
      <c r="AE26" s="42">
        <v>139</v>
      </c>
      <c r="AF26" s="42">
        <v>92</v>
      </c>
      <c r="AG26" s="42">
        <v>105</v>
      </c>
      <c r="AH26" s="42">
        <v>68</v>
      </c>
      <c r="AI26" s="42">
        <v>87</v>
      </c>
      <c r="AJ26" s="143">
        <v>87</v>
      </c>
      <c r="AK26" s="56">
        <v>74</v>
      </c>
      <c r="AL26" s="54">
        <v>86</v>
      </c>
      <c r="AM26" s="42">
        <v>99</v>
      </c>
      <c r="AN26" s="42">
        <v>126</v>
      </c>
      <c r="AO26" s="42">
        <v>136</v>
      </c>
      <c r="AP26" s="42">
        <v>143</v>
      </c>
      <c r="AQ26" s="42">
        <v>115</v>
      </c>
      <c r="AR26" s="42">
        <v>78</v>
      </c>
      <c r="AS26" s="42">
        <v>118</v>
      </c>
      <c r="AT26" s="42">
        <v>93</v>
      </c>
      <c r="AU26" s="42">
        <v>101</v>
      </c>
      <c r="AV26" s="143">
        <v>101</v>
      </c>
      <c r="AW26" s="56">
        <v>95</v>
      </c>
      <c r="AX26" s="54">
        <v>104</v>
      </c>
      <c r="AY26" s="42">
        <v>104</v>
      </c>
      <c r="AZ26" s="42">
        <v>163</v>
      </c>
      <c r="BA26" s="42">
        <v>126</v>
      </c>
      <c r="BB26" s="42">
        <v>137</v>
      </c>
      <c r="BC26" s="42">
        <v>139</v>
      </c>
      <c r="BD26" s="42">
        <v>103</v>
      </c>
      <c r="BE26" s="42">
        <v>98</v>
      </c>
      <c r="BF26" s="42">
        <v>92</v>
      </c>
      <c r="BG26" s="42">
        <v>171</v>
      </c>
      <c r="BH26" s="143">
        <v>101</v>
      </c>
      <c r="BI26" s="223">
        <v>92</v>
      </c>
      <c r="BJ26" s="230">
        <v>92</v>
      </c>
      <c r="BK26" s="228">
        <v>113</v>
      </c>
      <c r="BL26" s="228">
        <v>143</v>
      </c>
      <c r="BM26" s="228">
        <v>106</v>
      </c>
      <c r="BN26" s="228">
        <v>126</v>
      </c>
      <c r="BO26" s="228"/>
      <c r="BP26" s="228"/>
      <c r="BQ26" s="228"/>
      <c r="BR26" s="228"/>
      <c r="BS26" s="228"/>
      <c r="BT26" s="231"/>
      <c r="BU26" s="56">
        <f t="shared" si="85"/>
        <v>-94</v>
      </c>
      <c r="BV26" s="56">
        <f t="shared" si="85"/>
        <v>4</v>
      </c>
      <c r="BW26" s="56">
        <f t="shared" si="85"/>
        <v>-42</v>
      </c>
      <c r="BX26" s="56">
        <f t="shared" si="85"/>
        <v>9</v>
      </c>
      <c r="BY26" s="56">
        <f t="shared" si="85"/>
        <v>45</v>
      </c>
      <c r="BZ26" s="56">
        <f t="shared" si="85"/>
        <v>11</v>
      </c>
      <c r="CA26" s="56">
        <f t="shared" si="85"/>
        <v>12</v>
      </c>
      <c r="CB26" s="143">
        <f t="shared" si="85"/>
        <v>-3</v>
      </c>
      <c r="CC26" s="56">
        <f t="shared" si="85"/>
        <v>-25</v>
      </c>
      <c r="CD26" s="56">
        <f t="shared" si="85"/>
        <v>17</v>
      </c>
      <c r="CE26" s="56">
        <f t="shared" si="86"/>
        <v>38</v>
      </c>
      <c r="CF26" s="56">
        <f t="shared" si="86"/>
        <v>140</v>
      </c>
      <c r="CG26" s="56">
        <f t="shared" si="86"/>
        <v>91</v>
      </c>
      <c r="CH26" s="56">
        <f t="shared" si="86"/>
        <v>28</v>
      </c>
      <c r="CI26" s="56">
        <f t="shared" si="86"/>
        <v>17</v>
      </c>
      <c r="CJ26" s="56">
        <f t="shared" si="86"/>
        <v>31</v>
      </c>
      <c r="CK26" s="56">
        <f t="shared" si="86"/>
        <v>-65</v>
      </c>
      <c r="CL26" s="56">
        <f t="shared" si="86"/>
        <v>13</v>
      </c>
      <c r="CM26" s="56">
        <f t="shared" si="87"/>
        <v>0</v>
      </c>
      <c r="CN26" s="55">
        <f t="shared" si="88"/>
        <v>-5</v>
      </c>
      <c r="CO26" s="56">
        <f t="shared" si="89"/>
        <v>13</v>
      </c>
      <c r="CP26" s="56">
        <f t="shared" si="89"/>
        <v>14</v>
      </c>
      <c r="CQ26" s="56">
        <f t="shared" si="89"/>
        <v>-5</v>
      </c>
      <c r="CR26" s="56">
        <f t="shared" si="89"/>
        <v>-24</v>
      </c>
      <c r="CS26" s="56">
        <f t="shared" si="89"/>
        <v>5</v>
      </c>
      <c r="CT26" s="56">
        <f t="shared" si="89"/>
        <v>-35</v>
      </c>
      <c r="CU26" s="56">
        <f t="shared" si="89"/>
        <v>24</v>
      </c>
      <c r="CV26" s="56">
        <f t="shared" si="89"/>
        <v>14</v>
      </c>
      <c r="CW26" s="56">
        <f t="shared" si="89"/>
        <v>-13</v>
      </c>
      <c r="CX26" s="56">
        <f t="shared" si="89"/>
        <v>-25</v>
      </c>
      <c r="CY26" s="56">
        <f t="shared" si="90"/>
        <v>-14</v>
      </c>
      <c r="CZ26" s="55">
        <f t="shared" si="90"/>
        <v>-14</v>
      </c>
      <c r="DA26" s="56">
        <f t="shared" si="90"/>
        <v>-21</v>
      </c>
      <c r="DB26" s="56">
        <f t="shared" si="90"/>
        <v>-18</v>
      </c>
      <c r="DC26" s="56">
        <f t="shared" si="90"/>
        <v>-5</v>
      </c>
      <c r="DD26" s="56">
        <f t="shared" si="90"/>
        <v>-37</v>
      </c>
      <c r="DE26" s="56">
        <f t="shared" si="90"/>
        <v>10</v>
      </c>
      <c r="DF26" s="56">
        <f t="shared" si="90"/>
        <v>6</v>
      </c>
      <c r="DG26" s="56">
        <f t="shared" si="90"/>
        <v>-24</v>
      </c>
      <c r="DH26" s="56">
        <f t="shared" si="91"/>
        <v>-25</v>
      </c>
      <c r="DI26" s="56">
        <f t="shared" si="92"/>
        <v>20</v>
      </c>
      <c r="DJ26" s="56">
        <f t="shared" si="92"/>
        <v>1</v>
      </c>
      <c r="DK26" s="56">
        <f t="shared" si="92"/>
        <v>-70</v>
      </c>
      <c r="DL26" s="136">
        <f t="shared" si="92"/>
        <v>0</v>
      </c>
      <c r="DM26" s="56">
        <f t="shared" si="92"/>
        <v>3</v>
      </c>
      <c r="DN26" s="56">
        <f t="shared" si="92"/>
        <v>12</v>
      </c>
      <c r="DO26" s="56">
        <f t="shared" si="92"/>
        <v>-9</v>
      </c>
      <c r="DP26" s="56">
        <f t="shared" si="92"/>
        <v>20</v>
      </c>
      <c r="DQ26" s="56">
        <f t="shared" si="92"/>
        <v>20</v>
      </c>
      <c r="DR26" s="56">
        <f t="shared" si="92"/>
        <v>11</v>
      </c>
      <c r="DS26" s="56">
        <f t="shared" si="92"/>
        <v>139</v>
      </c>
      <c r="DT26" s="56">
        <f t="shared" si="93"/>
        <v>103</v>
      </c>
      <c r="DU26" s="56">
        <f t="shared" si="94"/>
        <v>98</v>
      </c>
      <c r="DV26" s="56">
        <f t="shared" si="94"/>
        <v>92</v>
      </c>
      <c r="DW26" s="56">
        <f t="shared" si="94"/>
        <v>171</v>
      </c>
      <c r="DX26" s="136">
        <f t="shared" si="94"/>
        <v>101</v>
      </c>
    </row>
    <row r="27" spans="1:128" x14ac:dyDescent="0.45">
      <c r="B27" s="26" t="s">
        <v>23</v>
      </c>
      <c r="C27" s="53">
        <v>6</v>
      </c>
      <c r="D27" s="54">
        <v>6</v>
      </c>
      <c r="E27" s="54">
        <v>10</v>
      </c>
      <c r="F27" s="54">
        <v>8</v>
      </c>
      <c r="G27" s="54">
        <v>-3</v>
      </c>
      <c r="H27" s="54">
        <v>10</v>
      </c>
      <c r="I27" s="54">
        <v>-2</v>
      </c>
      <c r="J27" s="54">
        <v>1</v>
      </c>
      <c r="K27" s="54">
        <v>6</v>
      </c>
      <c r="L27" s="54">
        <v>4</v>
      </c>
      <c r="M27" s="54">
        <v>3</v>
      </c>
      <c r="N27" s="55">
        <v>8</v>
      </c>
      <c r="O27" s="53">
        <v>6</v>
      </c>
      <c r="P27" s="54">
        <v>18</v>
      </c>
      <c r="Q27" s="54">
        <v>19</v>
      </c>
      <c r="R27" s="54">
        <v>17</v>
      </c>
      <c r="S27" s="54">
        <v>10</v>
      </c>
      <c r="T27" s="54">
        <v>8</v>
      </c>
      <c r="U27" s="54">
        <v>-7</v>
      </c>
      <c r="V27" s="54">
        <v>9</v>
      </c>
      <c r="W27" s="54">
        <v>4</v>
      </c>
      <c r="X27" s="143">
        <v>-3</v>
      </c>
      <c r="Y27" s="56">
        <v>19</v>
      </c>
      <c r="Z27" s="54">
        <v>7</v>
      </c>
      <c r="AA27" s="42">
        <v>8</v>
      </c>
      <c r="AB27" s="42">
        <v>6</v>
      </c>
      <c r="AC27" s="42">
        <v>9</v>
      </c>
      <c r="AD27" s="42">
        <v>16</v>
      </c>
      <c r="AE27" s="42">
        <v>11</v>
      </c>
      <c r="AF27" s="42">
        <v>9</v>
      </c>
      <c r="AG27" s="42">
        <v>-3</v>
      </c>
      <c r="AH27" s="42">
        <v>16</v>
      </c>
      <c r="AI27" s="42">
        <v>0</v>
      </c>
      <c r="AJ27" s="143">
        <v>-1</v>
      </c>
      <c r="AK27" s="56">
        <v>7</v>
      </c>
      <c r="AL27" s="54">
        <v>5</v>
      </c>
      <c r="AM27" s="42">
        <v>3</v>
      </c>
      <c r="AN27" s="42">
        <v>10</v>
      </c>
      <c r="AO27" s="42">
        <v>11</v>
      </c>
      <c r="AP27" s="42">
        <v>9</v>
      </c>
      <c r="AQ27" s="42">
        <v>10</v>
      </c>
      <c r="AR27" s="42">
        <v>9</v>
      </c>
      <c r="AS27" s="42">
        <v>6</v>
      </c>
      <c r="AT27" s="42">
        <v>-2</v>
      </c>
      <c r="AU27" s="42">
        <v>9</v>
      </c>
      <c r="AV27" s="143">
        <v>13</v>
      </c>
      <c r="AW27" s="56">
        <v>6</v>
      </c>
      <c r="AX27" s="54">
        <v>9</v>
      </c>
      <c r="AY27" s="42">
        <v>5</v>
      </c>
      <c r="AZ27" s="42">
        <v>5</v>
      </c>
      <c r="BA27" s="42">
        <v>4</v>
      </c>
      <c r="BB27" s="42">
        <v>23</v>
      </c>
      <c r="BC27" s="42"/>
      <c r="BD27" s="42">
        <v>9</v>
      </c>
      <c r="BE27" s="42">
        <v>11</v>
      </c>
      <c r="BF27" s="42">
        <v>1</v>
      </c>
      <c r="BG27" s="42">
        <v>13</v>
      </c>
      <c r="BH27" s="143">
        <v>12</v>
      </c>
      <c r="BI27" s="223">
        <v>12</v>
      </c>
      <c r="BJ27" s="230">
        <v>7</v>
      </c>
      <c r="BK27" s="228">
        <v>9</v>
      </c>
      <c r="BL27" s="228">
        <v>13</v>
      </c>
      <c r="BM27" s="228">
        <v>9</v>
      </c>
      <c r="BN27" s="228">
        <v>16</v>
      </c>
      <c r="BO27" s="228"/>
      <c r="BP27" s="228"/>
      <c r="BQ27" s="228"/>
      <c r="BR27" s="228"/>
      <c r="BS27" s="228"/>
      <c r="BT27" s="231"/>
      <c r="BU27" s="56">
        <f t="shared" si="85"/>
        <v>-9</v>
      </c>
      <c r="BV27" s="56">
        <f t="shared" si="85"/>
        <v>-9</v>
      </c>
      <c r="BW27" s="56">
        <f t="shared" si="85"/>
        <v>-13</v>
      </c>
      <c r="BX27" s="56">
        <f t="shared" si="85"/>
        <v>2</v>
      </c>
      <c r="BY27" s="56">
        <f t="shared" si="85"/>
        <v>5</v>
      </c>
      <c r="BZ27" s="56">
        <f t="shared" si="85"/>
        <v>-8</v>
      </c>
      <c r="CA27" s="56">
        <f t="shared" si="85"/>
        <v>2</v>
      </c>
      <c r="CB27" s="143">
        <f t="shared" si="85"/>
        <v>7</v>
      </c>
      <c r="CC27" s="56">
        <f t="shared" si="85"/>
        <v>-16</v>
      </c>
      <c r="CD27" s="56">
        <f t="shared" si="85"/>
        <v>1</v>
      </c>
      <c r="CE27" s="56">
        <f t="shared" si="86"/>
        <v>-2</v>
      </c>
      <c r="CF27" s="56">
        <f t="shared" si="86"/>
        <v>12</v>
      </c>
      <c r="CG27" s="56">
        <f t="shared" si="86"/>
        <v>10</v>
      </c>
      <c r="CH27" s="56">
        <f t="shared" si="86"/>
        <v>1</v>
      </c>
      <c r="CI27" s="56">
        <f t="shared" si="86"/>
        <v>-1</v>
      </c>
      <c r="CJ27" s="56">
        <f t="shared" si="86"/>
        <v>-1</v>
      </c>
      <c r="CK27" s="56">
        <f t="shared" si="86"/>
        <v>-4</v>
      </c>
      <c r="CL27" s="56">
        <f t="shared" si="86"/>
        <v>-7</v>
      </c>
      <c r="CM27" s="56">
        <f t="shared" si="87"/>
        <v>4</v>
      </c>
      <c r="CN27" s="55">
        <f t="shared" si="88"/>
        <v>-2</v>
      </c>
      <c r="CO27" s="56">
        <f t="shared" si="89"/>
        <v>12</v>
      </c>
      <c r="CP27" s="56">
        <f t="shared" si="89"/>
        <v>2</v>
      </c>
      <c r="CQ27" s="56">
        <f t="shared" si="89"/>
        <v>5</v>
      </c>
      <c r="CR27" s="56">
        <f t="shared" si="89"/>
        <v>-4</v>
      </c>
      <c r="CS27" s="56">
        <f t="shared" si="89"/>
        <v>-2</v>
      </c>
      <c r="CT27" s="56">
        <f t="shared" si="89"/>
        <v>7</v>
      </c>
      <c r="CU27" s="56">
        <f t="shared" si="89"/>
        <v>1</v>
      </c>
      <c r="CV27" s="56">
        <f t="shared" si="89"/>
        <v>0</v>
      </c>
      <c r="CW27" s="56">
        <f t="shared" si="89"/>
        <v>-9</v>
      </c>
      <c r="CX27" s="56">
        <f t="shared" si="89"/>
        <v>18</v>
      </c>
      <c r="CY27" s="56">
        <f t="shared" si="90"/>
        <v>-9</v>
      </c>
      <c r="CZ27" s="55">
        <f t="shared" si="90"/>
        <v>-14</v>
      </c>
      <c r="DA27" s="56">
        <f t="shared" si="90"/>
        <v>1</v>
      </c>
      <c r="DB27" s="56">
        <f t="shared" si="90"/>
        <v>-4</v>
      </c>
      <c r="DC27" s="56">
        <f t="shared" si="90"/>
        <v>-2</v>
      </c>
      <c r="DD27" s="56">
        <f t="shared" si="90"/>
        <v>5</v>
      </c>
      <c r="DE27" s="56">
        <f t="shared" si="90"/>
        <v>7</v>
      </c>
      <c r="DF27" s="56">
        <f t="shared" si="90"/>
        <v>-14</v>
      </c>
      <c r="DG27" s="56">
        <f t="shared" si="90"/>
        <v>10</v>
      </c>
      <c r="DH27" s="56">
        <f t="shared" si="91"/>
        <v>0</v>
      </c>
      <c r="DI27" s="56">
        <f t="shared" si="92"/>
        <v>-5</v>
      </c>
      <c r="DJ27" s="56">
        <f t="shared" si="92"/>
        <v>-3</v>
      </c>
      <c r="DK27" s="56">
        <f t="shared" si="92"/>
        <v>-4</v>
      </c>
      <c r="DL27" s="136">
        <f t="shared" si="92"/>
        <v>1</v>
      </c>
      <c r="DM27" s="56">
        <f t="shared" si="92"/>
        <v>-6</v>
      </c>
      <c r="DN27" s="56">
        <f t="shared" si="92"/>
        <v>2</v>
      </c>
      <c r="DO27" s="56">
        <f t="shared" si="92"/>
        <v>-4</v>
      </c>
      <c r="DP27" s="56">
        <f t="shared" si="92"/>
        <v>-8</v>
      </c>
      <c r="DQ27" s="56">
        <f t="shared" si="92"/>
        <v>-5</v>
      </c>
      <c r="DR27" s="56">
        <f t="shared" si="92"/>
        <v>7</v>
      </c>
      <c r="DS27" s="56">
        <f t="shared" si="92"/>
        <v>0</v>
      </c>
      <c r="DT27" s="56">
        <f t="shared" si="93"/>
        <v>9</v>
      </c>
      <c r="DU27" s="56">
        <f t="shared" si="94"/>
        <v>11</v>
      </c>
      <c r="DV27" s="56">
        <f t="shared" si="94"/>
        <v>1</v>
      </c>
      <c r="DW27" s="56">
        <f t="shared" si="94"/>
        <v>13</v>
      </c>
      <c r="DX27" s="136">
        <f t="shared" si="94"/>
        <v>12</v>
      </c>
    </row>
    <row r="28" spans="1:128" x14ac:dyDescent="0.45">
      <c r="B28" s="26" t="s">
        <v>24</v>
      </c>
      <c r="C28" s="53">
        <v>-1</v>
      </c>
      <c r="D28" s="54">
        <v>2</v>
      </c>
      <c r="E28" s="54">
        <v>-1</v>
      </c>
      <c r="F28" s="54">
        <v>3</v>
      </c>
      <c r="G28" s="54">
        <v>0</v>
      </c>
      <c r="H28" s="54">
        <v>0</v>
      </c>
      <c r="I28" s="54">
        <v>2</v>
      </c>
      <c r="J28" s="54">
        <v>2</v>
      </c>
      <c r="K28" s="54">
        <v>0</v>
      </c>
      <c r="L28" s="54">
        <v>-1</v>
      </c>
      <c r="M28" s="54">
        <v>-1</v>
      </c>
      <c r="N28" s="55">
        <v>0</v>
      </c>
      <c r="O28" s="53">
        <v>2</v>
      </c>
      <c r="P28" s="54">
        <v>1</v>
      </c>
      <c r="Q28" s="54">
        <v>2</v>
      </c>
      <c r="R28" s="54">
        <v>1</v>
      </c>
      <c r="S28" s="54">
        <v>1</v>
      </c>
      <c r="T28" s="54">
        <v>1</v>
      </c>
      <c r="U28" s="54">
        <v>-1</v>
      </c>
      <c r="V28" s="54">
        <v>2</v>
      </c>
      <c r="W28" s="54">
        <v>1</v>
      </c>
      <c r="X28" s="143">
        <v>-3</v>
      </c>
      <c r="Y28" s="56">
        <v>2</v>
      </c>
      <c r="Z28" s="54">
        <v>1</v>
      </c>
      <c r="AA28" s="42">
        <v>0</v>
      </c>
      <c r="AB28" s="42">
        <v>2</v>
      </c>
      <c r="AC28" s="42">
        <v>3</v>
      </c>
      <c r="AD28" s="42">
        <v>4</v>
      </c>
      <c r="AE28" s="42">
        <v>3</v>
      </c>
      <c r="AF28" s="42">
        <v>2</v>
      </c>
      <c r="AG28" s="42">
        <v>-2</v>
      </c>
      <c r="AH28" s="42">
        <v>2</v>
      </c>
      <c r="AI28" s="42">
        <v>0</v>
      </c>
      <c r="AJ28" s="143">
        <v>-2</v>
      </c>
      <c r="AK28" s="56">
        <v>0</v>
      </c>
      <c r="AL28" s="54">
        <v>1</v>
      </c>
      <c r="AM28" s="42">
        <v>1</v>
      </c>
      <c r="AN28" s="42">
        <v>0</v>
      </c>
      <c r="AO28" s="42">
        <v>1</v>
      </c>
      <c r="AP28" s="42">
        <v>2</v>
      </c>
      <c r="AQ28" s="42">
        <v>3</v>
      </c>
      <c r="AR28" s="42">
        <v>0</v>
      </c>
      <c r="AS28" s="42">
        <v>0</v>
      </c>
      <c r="AT28" s="42">
        <v>-2</v>
      </c>
      <c r="AU28" s="42">
        <v>4</v>
      </c>
      <c r="AV28" s="143">
        <v>4</v>
      </c>
      <c r="AW28" s="56">
        <v>-1</v>
      </c>
      <c r="AX28" s="54">
        <v>3</v>
      </c>
      <c r="AY28" s="42">
        <v>1</v>
      </c>
      <c r="AZ28" s="42">
        <v>2</v>
      </c>
      <c r="BA28" s="42">
        <v>2</v>
      </c>
      <c r="BB28" s="42">
        <v>3</v>
      </c>
      <c r="BC28" s="42"/>
      <c r="BD28" s="42">
        <v>-2</v>
      </c>
      <c r="BE28" s="42">
        <v>3</v>
      </c>
      <c r="BF28" s="42">
        <v>-1</v>
      </c>
      <c r="BG28" s="42">
        <v>3</v>
      </c>
      <c r="BH28" s="143">
        <v>3</v>
      </c>
      <c r="BI28" s="223">
        <v>3</v>
      </c>
      <c r="BJ28" s="230">
        <v>2</v>
      </c>
      <c r="BK28" s="228">
        <v>0</v>
      </c>
      <c r="BL28" s="228">
        <v>1</v>
      </c>
      <c r="BM28" s="228">
        <v>1</v>
      </c>
      <c r="BN28" s="228">
        <v>5</v>
      </c>
      <c r="BO28" s="228"/>
      <c r="BP28" s="228"/>
      <c r="BQ28" s="228"/>
      <c r="BR28" s="228"/>
      <c r="BS28" s="228"/>
      <c r="BT28" s="231"/>
      <c r="BU28" s="56">
        <f t="shared" si="85"/>
        <v>-3</v>
      </c>
      <c r="BV28" s="56">
        <f t="shared" si="85"/>
        <v>2</v>
      </c>
      <c r="BW28" s="56">
        <f t="shared" si="85"/>
        <v>-1</v>
      </c>
      <c r="BX28" s="56">
        <f t="shared" si="85"/>
        <v>-1</v>
      </c>
      <c r="BY28" s="56">
        <f t="shared" si="85"/>
        <v>3</v>
      </c>
      <c r="BZ28" s="56">
        <f t="shared" si="85"/>
        <v>0</v>
      </c>
      <c r="CA28" s="56">
        <f t="shared" si="85"/>
        <v>-1</v>
      </c>
      <c r="CB28" s="143">
        <f t="shared" si="85"/>
        <v>2</v>
      </c>
      <c r="CC28" s="56">
        <f t="shared" si="85"/>
        <v>-3</v>
      </c>
      <c r="CD28" s="56">
        <f t="shared" si="85"/>
        <v>-1</v>
      </c>
      <c r="CE28" s="56">
        <f t="shared" si="86"/>
        <v>2</v>
      </c>
      <c r="CF28" s="56">
        <f t="shared" si="86"/>
        <v>-1</v>
      </c>
      <c r="CG28" s="56">
        <f t="shared" si="86"/>
        <v>-1</v>
      </c>
      <c r="CH28" s="56">
        <f t="shared" si="86"/>
        <v>-3</v>
      </c>
      <c r="CI28" s="56">
        <f t="shared" si="86"/>
        <v>-2</v>
      </c>
      <c r="CJ28" s="56">
        <f t="shared" si="86"/>
        <v>-1</v>
      </c>
      <c r="CK28" s="56">
        <f t="shared" si="86"/>
        <v>1</v>
      </c>
      <c r="CL28" s="56">
        <f t="shared" si="86"/>
        <v>0</v>
      </c>
      <c r="CM28" s="56">
        <f t="shared" si="87"/>
        <v>1</v>
      </c>
      <c r="CN28" s="55">
        <f t="shared" si="88"/>
        <v>-1</v>
      </c>
      <c r="CO28" s="56">
        <f t="shared" si="89"/>
        <v>2</v>
      </c>
      <c r="CP28" s="56">
        <f t="shared" si="89"/>
        <v>0</v>
      </c>
      <c r="CQ28" s="56">
        <f t="shared" si="89"/>
        <v>-1</v>
      </c>
      <c r="CR28" s="56">
        <f t="shared" si="89"/>
        <v>2</v>
      </c>
      <c r="CS28" s="56">
        <f t="shared" si="89"/>
        <v>2</v>
      </c>
      <c r="CT28" s="56">
        <f t="shared" si="89"/>
        <v>2</v>
      </c>
      <c r="CU28" s="56">
        <f t="shared" si="89"/>
        <v>0</v>
      </c>
      <c r="CV28" s="56">
        <f t="shared" si="89"/>
        <v>2</v>
      </c>
      <c r="CW28" s="56">
        <f t="shared" si="89"/>
        <v>-2</v>
      </c>
      <c r="CX28" s="56">
        <f t="shared" si="89"/>
        <v>4</v>
      </c>
      <c r="CY28" s="56">
        <f t="shared" si="90"/>
        <v>-4</v>
      </c>
      <c r="CZ28" s="55">
        <f t="shared" si="90"/>
        <v>-6</v>
      </c>
      <c r="DA28" s="56">
        <f t="shared" si="90"/>
        <v>1</v>
      </c>
      <c r="DB28" s="56">
        <f t="shared" si="90"/>
        <v>-2</v>
      </c>
      <c r="DC28" s="56">
        <f t="shared" si="90"/>
        <v>0</v>
      </c>
      <c r="DD28" s="56">
        <f t="shared" si="90"/>
        <v>-2</v>
      </c>
      <c r="DE28" s="56">
        <f t="shared" si="90"/>
        <v>-1</v>
      </c>
      <c r="DF28" s="56">
        <f t="shared" si="90"/>
        <v>-1</v>
      </c>
      <c r="DG28" s="56">
        <f t="shared" si="90"/>
        <v>3</v>
      </c>
      <c r="DH28" s="56">
        <f t="shared" si="91"/>
        <v>2</v>
      </c>
      <c r="DI28" s="56">
        <f t="shared" si="92"/>
        <v>-3</v>
      </c>
      <c r="DJ28" s="56">
        <f t="shared" si="92"/>
        <v>-1</v>
      </c>
      <c r="DK28" s="56">
        <f t="shared" si="92"/>
        <v>1</v>
      </c>
      <c r="DL28" s="136">
        <f t="shared" si="92"/>
        <v>1</v>
      </c>
      <c r="DM28" s="56">
        <f t="shared" si="92"/>
        <v>-4</v>
      </c>
      <c r="DN28" s="56">
        <f t="shared" si="92"/>
        <v>1</v>
      </c>
      <c r="DO28" s="56">
        <f t="shared" si="92"/>
        <v>1</v>
      </c>
      <c r="DP28" s="56">
        <f t="shared" si="92"/>
        <v>1</v>
      </c>
      <c r="DQ28" s="56">
        <f t="shared" si="92"/>
        <v>1</v>
      </c>
      <c r="DR28" s="56">
        <f t="shared" si="92"/>
        <v>-2</v>
      </c>
      <c r="DS28" s="56">
        <f t="shared" si="92"/>
        <v>0</v>
      </c>
      <c r="DT28" s="56">
        <f t="shared" si="93"/>
        <v>-2</v>
      </c>
      <c r="DU28" s="56">
        <f t="shared" si="94"/>
        <v>3</v>
      </c>
      <c r="DV28" s="56">
        <f t="shared" si="94"/>
        <v>-1</v>
      </c>
      <c r="DW28" s="56">
        <f t="shared" si="94"/>
        <v>3</v>
      </c>
      <c r="DX28" s="136">
        <f t="shared" si="94"/>
        <v>3</v>
      </c>
    </row>
    <row r="29" spans="1:128" x14ac:dyDescent="0.45">
      <c r="B29" s="26" t="s">
        <v>25</v>
      </c>
      <c r="C29" s="107">
        <f>SUM(C24:C28)</f>
        <v>3118</v>
      </c>
      <c r="D29" s="56">
        <f>SUM(D24:D28)</f>
        <v>3340</v>
      </c>
      <c r="E29" s="56">
        <f t="shared" ref="E29:BY29" si="95">SUM(E24:E28)</f>
        <v>3533</v>
      </c>
      <c r="F29" s="56">
        <f t="shared" si="95"/>
        <v>2735</v>
      </c>
      <c r="G29" s="56">
        <f t="shared" si="95"/>
        <v>2577</v>
      </c>
      <c r="H29" s="56">
        <f t="shared" si="95"/>
        <v>1715</v>
      </c>
      <c r="I29" s="56">
        <f t="shared" si="95"/>
        <v>2389</v>
      </c>
      <c r="J29" s="56">
        <f t="shared" si="95"/>
        <v>1750</v>
      </c>
      <c r="K29" s="56">
        <f t="shared" si="95"/>
        <v>1278</v>
      </c>
      <c r="L29" s="56">
        <f t="shared" si="95"/>
        <v>1612</v>
      </c>
      <c r="M29" s="56">
        <f t="shared" si="95"/>
        <v>1901</v>
      </c>
      <c r="N29" s="136">
        <f t="shared" si="95"/>
        <v>2337</v>
      </c>
      <c r="O29" s="56">
        <f t="shared" si="95"/>
        <v>3289</v>
      </c>
      <c r="P29" s="56">
        <f t="shared" si="95"/>
        <v>2873</v>
      </c>
      <c r="Q29" s="56">
        <f t="shared" si="95"/>
        <v>2810</v>
      </c>
      <c r="R29" s="56">
        <f t="shared" si="95"/>
        <v>2881</v>
      </c>
      <c r="S29" s="56">
        <f t="shared" si="95"/>
        <v>2484</v>
      </c>
      <c r="T29" s="56">
        <f t="shared" si="95"/>
        <v>877</v>
      </c>
      <c r="U29" s="56">
        <f t="shared" si="95"/>
        <v>1282</v>
      </c>
      <c r="V29" s="56">
        <f t="shared" ref="V29" si="96">SUM(V24:V28)</f>
        <v>1371</v>
      </c>
      <c r="W29" s="56">
        <f t="shared" ref="W29:AB29" si="97">SUM(W24:W28)</f>
        <v>1413</v>
      </c>
      <c r="X29" s="144">
        <f t="shared" si="97"/>
        <v>1401</v>
      </c>
      <c r="Y29" s="56">
        <f t="shared" si="97"/>
        <v>1625</v>
      </c>
      <c r="Z29" s="56">
        <f t="shared" si="97"/>
        <v>1941</v>
      </c>
      <c r="AA29" s="56">
        <f t="shared" si="97"/>
        <v>1839</v>
      </c>
      <c r="AB29" s="56">
        <f t="shared" si="97"/>
        <v>2830</v>
      </c>
      <c r="AC29" s="56">
        <f t="shared" ref="AC29" si="98">SUM(AC24:AC28)</f>
        <v>1937</v>
      </c>
      <c r="AD29" s="56">
        <f>SUM(AD24:AD28)</f>
        <v>3164</v>
      </c>
      <c r="AE29" s="56">
        <f>SUM(AE24:AE28)</f>
        <v>1027</v>
      </c>
      <c r="AF29" s="56">
        <f t="shared" ref="AF29:AG29" si="99">SUM(AF24:AF28)</f>
        <v>1367</v>
      </c>
      <c r="AG29" s="56">
        <f t="shared" si="99"/>
        <v>1130</v>
      </c>
      <c r="AH29" s="56">
        <f t="shared" ref="AH29:AJ29" si="100">SUM(AH24:AH28)</f>
        <v>1444</v>
      </c>
      <c r="AI29" s="56">
        <f t="shared" ref="AI29" si="101">SUM(AI24:AI28)</f>
        <v>1268</v>
      </c>
      <c r="AJ29" s="144">
        <f t="shared" si="100"/>
        <v>3618</v>
      </c>
      <c r="AK29" s="56">
        <v>619</v>
      </c>
      <c r="AL29" s="56">
        <v>1554</v>
      </c>
      <c r="AM29" s="56">
        <v>3183</v>
      </c>
      <c r="AN29" s="56">
        <v>3005</v>
      </c>
      <c r="AO29" s="56">
        <v>1280</v>
      </c>
      <c r="AP29" s="56">
        <v>2760</v>
      </c>
      <c r="AQ29" s="56">
        <v>3349</v>
      </c>
      <c r="AR29" s="56">
        <v>-1129</v>
      </c>
      <c r="AS29" s="56">
        <v>1764</v>
      </c>
      <c r="AT29" s="56">
        <v>1254</v>
      </c>
      <c r="AU29" s="56">
        <v>1414</v>
      </c>
      <c r="AV29" s="144">
        <v>1593</v>
      </c>
      <c r="AW29" s="56">
        <f t="shared" ref="AW29:BA29" si="102">SUM(AW24:AW28)</f>
        <v>1637</v>
      </c>
      <c r="AX29" s="56">
        <f t="shared" si="102"/>
        <v>1993</v>
      </c>
      <c r="AY29" s="56">
        <f t="shared" si="102"/>
        <v>2538</v>
      </c>
      <c r="AZ29" s="56">
        <f t="shared" si="102"/>
        <v>3034</v>
      </c>
      <c r="BA29" s="56">
        <f t="shared" si="102"/>
        <v>1952</v>
      </c>
      <c r="BB29" s="56">
        <f>SUM(BB24:BB28)</f>
        <v>2701</v>
      </c>
      <c r="BC29" s="56">
        <f>SUM(BC24:BC28)</f>
        <v>2854</v>
      </c>
      <c r="BD29" s="56">
        <f>SUM(BD24:BD28)</f>
        <v>-8</v>
      </c>
      <c r="BE29" s="56">
        <f>SUM(BE24:BE28)</f>
        <v>1728</v>
      </c>
      <c r="BF29" s="56">
        <f t="shared" ref="BF29:BH29" si="103">SUM(BF24:BF28)</f>
        <v>1040</v>
      </c>
      <c r="BG29" s="56">
        <f t="shared" si="103"/>
        <v>1562</v>
      </c>
      <c r="BH29" s="144">
        <f t="shared" si="103"/>
        <v>1420</v>
      </c>
      <c r="BI29" s="56">
        <f t="shared" ref="BI29:BN29" si="104">SUM(BI24:BI28)</f>
        <v>1797</v>
      </c>
      <c r="BJ29" s="56">
        <f t="shared" si="104"/>
        <v>2122</v>
      </c>
      <c r="BK29" s="56">
        <f t="shared" si="104"/>
        <v>2181</v>
      </c>
      <c r="BL29" s="56">
        <f t="shared" si="104"/>
        <v>2552</v>
      </c>
      <c r="BM29" s="56">
        <f t="shared" si="104"/>
        <v>2831</v>
      </c>
      <c r="BN29" s="56">
        <f t="shared" si="104"/>
        <v>1608</v>
      </c>
      <c r="BO29" s="56">
        <f>SUM(BO24:BO28)</f>
        <v>0</v>
      </c>
      <c r="BP29" s="56">
        <f>SUM(BP24:BP28)</f>
        <v>0</v>
      </c>
      <c r="BQ29" s="56">
        <f>SUM(BQ24:BQ28)</f>
        <v>0</v>
      </c>
      <c r="BR29" s="56">
        <f t="shared" ref="BR29:BT29" si="105">SUM(BR24:BR28)</f>
        <v>0</v>
      </c>
      <c r="BS29" s="56">
        <f t="shared" si="105"/>
        <v>0</v>
      </c>
      <c r="BT29" s="144">
        <f t="shared" si="105"/>
        <v>0</v>
      </c>
      <c r="BU29" s="56">
        <f t="shared" si="95"/>
        <v>723</v>
      </c>
      <c r="BV29" s="56">
        <f t="shared" si="95"/>
        <v>-146</v>
      </c>
      <c r="BW29" s="56">
        <f t="shared" si="95"/>
        <v>93</v>
      </c>
      <c r="BX29" s="56">
        <f t="shared" si="95"/>
        <v>838</v>
      </c>
      <c r="BY29" s="56">
        <f t="shared" si="95"/>
        <v>1107</v>
      </c>
      <c r="BZ29" s="56">
        <f t="shared" ref="BZ29:CA29" si="106">SUM(BZ24:BZ28)</f>
        <v>379</v>
      </c>
      <c r="CA29" s="56">
        <f t="shared" si="106"/>
        <v>-135</v>
      </c>
      <c r="CB29" s="143">
        <f t="shared" ref="CB29:CC29" si="107">SUM(CB24:CB28)</f>
        <v>211</v>
      </c>
      <c r="CC29" s="56">
        <f t="shared" si="107"/>
        <v>276</v>
      </c>
      <c r="CD29" s="56">
        <f t="shared" ref="CD29:CE29" si="108">SUM(CD24:CD28)</f>
        <v>396</v>
      </c>
      <c r="CE29" s="56">
        <f t="shared" si="108"/>
        <v>1450</v>
      </c>
      <c r="CF29" s="56">
        <f t="shared" ref="CF29:CG29" si="109">SUM(CF24:CF28)</f>
        <v>43</v>
      </c>
      <c r="CG29" s="56">
        <f t="shared" si="109"/>
        <v>873</v>
      </c>
      <c r="CH29" s="56">
        <f t="shared" ref="CH29:CI29" si="110">SUM(CH24:CH28)</f>
        <v>-283</v>
      </c>
      <c r="CI29" s="56">
        <f t="shared" si="110"/>
        <v>1457</v>
      </c>
      <c r="CJ29" s="56">
        <f t="shared" ref="CJ29:CK29" si="111">SUM(CJ24:CJ28)</f>
        <v>-490</v>
      </c>
      <c r="CK29" s="56">
        <f t="shared" si="111"/>
        <v>152</v>
      </c>
      <c r="CL29" s="56">
        <f t="shared" ref="CL29" si="112">SUM(CL24:CL28)</f>
        <v>-73</v>
      </c>
      <c r="CM29" s="56">
        <f t="shared" ref="CM29:CT29" si="113">SUM(CM24:CM28)</f>
        <v>145</v>
      </c>
      <c r="CN29" s="55">
        <f t="shared" si="113"/>
        <v>-2217</v>
      </c>
      <c r="CO29" s="56">
        <f t="shared" si="113"/>
        <v>1006</v>
      </c>
      <c r="CP29" s="56">
        <f t="shared" si="113"/>
        <v>387</v>
      </c>
      <c r="CQ29" s="56">
        <f t="shared" ref="CQ29:CR29" si="114">SUM(CQ24:CQ28)</f>
        <v>-1344</v>
      </c>
      <c r="CR29" s="56">
        <f t="shared" si="114"/>
        <v>-175</v>
      </c>
      <c r="CS29" s="56">
        <f t="shared" ref="CS29" si="115">SUM(CS24:CS28)</f>
        <v>657</v>
      </c>
      <c r="CT29" s="56">
        <f t="shared" si="113"/>
        <v>404</v>
      </c>
      <c r="CU29" s="56">
        <f t="shared" ref="CU29:CV29" si="116">SUM(CU24:CU28)</f>
        <v>-2322</v>
      </c>
      <c r="CV29" s="56">
        <f t="shared" si="116"/>
        <v>2496</v>
      </c>
      <c r="CW29" s="56">
        <f t="shared" ref="CW29:CX29" si="117">SUM(CW24:CW28)</f>
        <v>-634</v>
      </c>
      <c r="CX29" s="56">
        <f t="shared" si="117"/>
        <v>190</v>
      </c>
      <c r="CY29" s="56">
        <f t="shared" ref="CY29" si="118">SUM(CY24:CY28)</f>
        <v>-146</v>
      </c>
      <c r="CZ29" s="55">
        <f t="shared" ref="CZ29:DA29" si="119">SUM(CZ24:CZ28)</f>
        <v>2025</v>
      </c>
      <c r="DA29" s="56">
        <f t="shared" si="119"/>
        <v>-1018</v>
      </c>
      <c r="DB29" s="56">
        <f t="shared" ref="DB29:DC29" si="120">SUM(DB24:DB28)</f>
        <v>-439</v>
      </c>
      <c r="DC29" s="56">
        <f t="shared" si="120"/>
        <v>645</v>
      </c>
      <c r="DD29" s="56">
        <f t="shared" ref="DD29:DE29" si="121">SUM(DD24:DD28)</f>
        <v>-29</v>
      </c>
      <c r="DE29" s="56">
        <f t="shared" si="121"/>
        <v>-672</v>
      </c>
      <c r="DF29" s="56">
        <f t="shared" ref="DF29:DG29" si="122">SUM(DF24:DF28)</f>
        <v>59</v>
      </c>
      <c r="DG29" s="56">
        <f t="shared" si="122"/>
        <v>495</v>
      </c>
      <c r="DH29" s="56">
        <f t="shared" ref="DH29:DI29" si="123">SUM(DH24:DH28)</f>
        <v>-1121</v>
      </c>
      <c r="DI29" s="56">
        <f t="shared" si="123"/>
        <v>36</v>
      </c>
      <c r="DJ29" s="56">
        <f t="shared" ref="DJ29:DK29" si="124">SUM(DJ24:DJ28)</f>
        <v>214</v>
      </c>
      <c r="DK29" s="56">
        <f t="shared" si="124"/>
        <v>-148</v>
      </c>
      <c r="DL29" s="136">
        <f t="shared" ref="DL29:DW29" si="125">SUM(DL24:DL28)</f>
        <v>173</v>
      </c>
      <c r="DM29" s="56">
        <f t="shared" si="125"/>
        <v>-160</v>
      </c>
      <c r="DN29" s="56">
        <f t="shared" si="125"/>
        <v>-129</v>
      </c>
      <c r="DO29" s="56">
        <f t="shared" si="125"/>
        <v>357</v>
      </c>
      <c r="DP29" s="56">
        <f t="shared" si="125"/>
        <v>482</v>
      </c>
      <c r="DQ29" s="56">
        <f t="shared" si="125"/>
        <v>-879</v>
      </c>
      <c r="DR29" s="56">
        <f t="shared" si="125"/>
        <v>1093</v>
      </c>
      <c r="DS29" s="56">
        <f t="shared" si="125"/>
        <v>2854</v>
      </c>
      <c r="DT29" s="56">
        <f t="shared" si="125"/>
        <v>-8</v>
      </c>
      <c r="DU29" s="56">
        <f t="shared" si="125"/>
        <v>1728</v>
      </c>
      <c r="DV29" s="56">
        <f t="shared" si="125"/>
        <v>1040</v>
      </c>
      <c r="DW29" s="56">
        <f t="shared" si="125"/>
        <v>1562</v>
      </c>
      <c r="DX29" s="136">
        <f t="shared" ref="DX29" si="126">SUM(DX24:DX28)</f>
        <v>1420</v>
      </c>
    </row>
    <row r="30" spans="1:128" ht="15.75" x14ac:dyDescent="0.45">
      <c r="A30" s="3">
        <f>+A23+1</f>
        <v>4</v>
      </c>
      <c r="B30" s="172" t="s">
        <v>28</v>
      </c>
      <c r="C30" s="107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136"/>
      <c r="O30" s="56"/>
      <c r="P30" s="56"/>
      <c r="Q30" s="56"/>
      <c r="R30" s="56"/>
      <c r="S30" s="56"/>
      <c r="T30" s="56"/>
      <c r="U30" s="56"/>
      <c r="V30" s="56"/>
      <c r="W30" s="56"/>
      <c r="X30" s="144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144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144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144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144"/>
      <c r="BU30" s="56"/>
      <c r="BV30" s="56"/>
      <c r="BW30" s="56"/>
      <c r="BX30" s="56"/>
      <c r="BY30" s="56"/>
      <c r="BZ30" s="56"/>
      <c r="CA30" s="56"/>
      <c r="CB30" s="143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5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5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13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136"/>
    </row>
    <row r="31" spans="1:128" x14ac:dyDescent="0.45">
      <c r="A31" s="3"/>
      <c r="B31" s="26" t="s">
        <v>20</v>
      </c>
      <c r="C31" s="107">
        <v>523</v>
      </c>
      <c r="D31" s="56">
        <v>559</v>
      </c>
      <c r="E31" s="56">
        <v>860</v>
      </c>
      <c r="F31" s="56">
        <v>922</v>
      </c>
      <c r="G31" s="56">
        <v>797</v>
      </c>
      <c r="H31" s="56">
        <v>798</v>
      </c>
      <c r="I31" s="56">
        <v>380</v>
      </c>
      <c r="J31" s="56">
        <v>80</v>
      </c>
      <c r="K31" s="56">
        <v>7</v>
      </c>
      <c r="L31" s="56">
        <v>163</v>
      </c>
      <c r="M31" s="56">
        <v>-7</v>
      </c>
      <c r="N31" s="136">
        <v>180</v>
      </c>
      <c r="O31" s="56">
        <v>374</v>
      </c>
      <c r="P31" s="56">
        <v>722</v>
      </c>
      <c r="Q31" s="56">
        <v>839</v>
      </c>
      <c r="R31" s="56">
        <v>903</v>
      </c>
      <c r="S31" s="56">
        <v>759</v>
      </c>
      <c r="T31" s="56">
        <v>672</v>
      </c>
      <c r="U31" s="56">
        <v>-63</v>
      </c>
      <c r="V31" s="56">
        <v>-265</v>
      </c>
      <c r="W31" s="56">
        <v>-235</v>
      </c>
      <c r="X31" s="144">
        <v>-58</v>
      </c>
      <c r="Y31" s="56">
        <v>73</v>
      </c>
      <c r="Z31" s="56">
        <v>231</v>
      </c>
      <c r="AA31" s="42">
        <v>224</v>
      </c>
      <c r="AB31" s="42">
        <v>436</v>
      </c>
      <c r="AC31" s="42">
        <v>736</v>
      </c>
      <c r="AD31" s="42">
        <v>707</v>
      </c>
      <c r="AE31" s="42">
        <v>807</v>
      </c>
      <c r="AF31" s="42">
        <v>235</v>
      </c>
      <c r="AG31" s="42">
        <v>-142</v>
      </c>
      <c r="AH31" s="42">
        <v>-518</v>
      </c>
      <c r="AI31" s="42">
        <v>-740</v>
      </c>
      <c r="AJ31" s="144">
        <v>-243</v>
      </c>
      <c r="AK31" s="56">
        <v>308</v>
      </c>
      <c r="AL31" s="56">
        <v>-30</v>
      </c>
      <c r="AM31" s="42">
        <v>-50</v>
      </c>
      <c r="AN31" s="42">
        <v>820</v>
      </c>
      <c r="AO31" s="42">
        <v>1290</v>
      </c>
      <c r="AP31" s="42">
        <v>-40</v>
      </c>
      <c r="AQ31" s="42">
        <v>138</v>
      </c>
      <c r="AR31" s="42">
        <v>639</v>
      </c>
      <c r="AS31" s="42">
        <v>-494</v>
      </c>
      <c r="AT31" s="42">
        <v>-391</v>
      </c>
      <c r="AU31" s="42">
        <v>-503</v>
      </c>
      <c r="AV31" s="144">
        <v>-275</v>
      </c>
      <c r="AW31" s="56">
        <v>-156</v>
      </c>
      <c r="AX31" s="56">
        <v>14</v>
      </c>
      <c r="AY31" s="42">
        <v>132</v>
      </c>
      <c r="AZ31" s="42">
        <v>468</v>
      </c>
      <c r="BA31" s="42">
        <v>596</v>
      </c>
      <c r="BB31" s="42">
        <v>364</v>
      </c>
      <c r="BC31" s="42">
        <v>601</v>
      </c>
      <c r="BD31" s="42">
        <v>340</v>
      </c>
      <c r="BE31" s="42">
        <v>-683</v>
      </c>
      <c r="BF31" s="42">
        <v>-751</v>
      </c>
      <c r="BG31" s="42">
        <v>-1626</v>
      </c>
      <c r="BH31" s="144">
        <v>-426</v>
      </c>
      <c r="BI31" s="223">
        <v>-639</v>
      </c>
      <c r="BJ31" s="223">
        <v>-164</v>
      </c>
      <c r="BK31" s="228">
        <v>64</v>
      </c>
      <c r="BL31" s="228">
        <v>133</v>
      </c>
      <c r="BM31" s="228">
        <v>636</v>
      </c>
      <c r="BN31" s="228">
        <v>872</v>
      </c>
      <c r="BO31" s="228"/>
      <c r="BP31" s="228"/>
      <c r="BQ31" s="228"/>
      <c r="BR31" s="228"/>
      <c r="BS31" s="228"/>
      <c r="BT31" s="232"/>
      <c r="BU31" s="56">
        <f t="shared" ref="BU31:CD35" si="127">E31-Q31</f>
        <v>21</v>
      </c>
      <c r="BV31" s="56">
        <f t="shared" si="127"/>
        <v>19</v>
      </c>
      <c r="BW31" s="56">
        <f t="shared" si="127"/>
        <v>38</v>
      </c>
      <c r="BX31" s="56">
        <f t="shared" si="127"/>
        <v>126</v>
      </c>
      <c r="BY31" s="56">
        <f t="shared" si="127"/>
        <v>443</v>
      </c>
      <c r="BZ31" s="56">
        <f t="shared" si="127"/>
        <v>345</v>
      </c>
      <c r="CA31" s="56">
        <f t="shared" si="127"/>
        <v>242</v>
      </c>
      <c r="CB31" s="143">
        <f t="shared" si="127"/>
        <v>221</v>
      </c>
      <c r="CC31" s="56">
        <f t="shared" si="127"/>
        <v>-80</v>
      </c>
      <c r="CD31" s="56">
        <f t="shared" si="127"/>
        <v>-51</v>
      </c>
      <c r="CE31" s="56">
        <f t="shared" ref="CE31:CL35" si="128">O31-AA31</f>
        <v>150</v>
      </c>
      <c r="CF31" s="56">
        <f t="shared" si="128"/>
        <v>286</v>
      </c>
      <c r="CG31" s="56">
        <f t="shared" si="128"/>
        <v>103</v>
      </c>
      <c r="CH31" s="56">
        <f t="shared" si="128"/>
        <v>196</v>
      </c>
      <c r="CI31" s="56">
        <f t="shared" si="128"/>
        <v>-48</v>
      </c>
      <c r="CJ31" s="56">
        <f t="shared" si="128"/>
        <v>437</v>
      </c>
      <c r="CK31" s="56">
        <f t="shared" si="128"/>
        <v>79</v>
      </c>
      <c r="CL31" s="56">
        <f t="shared" si="128"/>
        <v>253</v>
      </c>
      <c r="CM31" s="56">
        <f t="shared" ref="CM31:CM35" si="129">W31-AI31</f>
        <v>505</v>
      </c>
      <c r="CN31" s="55">
        <f t="shared" ref="CN31:CN35" si="130">X31-AJ31</f>
        <v>185</v>
      </c>
      <c r="CO31" s="56">
        <f t="shared" ref="CO31:CX35" si="131">Y31-AK31</f>
        <v>-235</v>
      </c>
      <c r="CP31" s="56">
        <f t="shared" si="131"/>
        <v>261</v>
      </c>
      <c r="CQ31" s="56">
        <f t="shared" si="131"/>
        <v>274</v>
      </c>
      <c r="CR31" s="56">
        <f t="shared" si="131"/>
        <v>-384</v>
      </c>
      <c r="CS31" s="56">
        <f t="shared" si="131"/>
        <v>-554</v>
      </c>
      <c r="CT31" s="56">
        <f t="shared" si="131"/>
        <v>747</v>
      </c>
      <c r="CU31" s="56">
        <f t="shared" si="131"/>
        <v>669</v>
      </c>
      <c r="CV31" s="56">
        <f t="shared" si="131"/>
        <v>-404</v>
      </c>
      <c r="CW31" s="56">
        <f t="shared" si="131"/>
        <v>352</v>
      </c>
      <c r="CX31" s="56">
        <f t="shared" si="131"/>
        <v>-127</v>
      </c>
      <c r="CY31" s="56">
        <f t="shared" ref="CY31:DG35" si="132">AI31-AU31</f>
        <v>-237</v>
      </c>
      <c r="CZ31" s="55">
        <f t="shared" si="132"/>
        <v>32</v>
      </c>
      <c r="DA31" s="56">
        <f t="shared" si="132"/>
        <v>464</v>
      </c>
      <c r="DB31" s="56">
        <f t="shared" si="132"/>
        <v>-44</v>
      </c>
      <c r="DC31" s="56">
        <f t="shared" si="132"/>
        <v>-182</v>
      </c>
      <c r="DD31" s="56">
        <f t="shared" si="132"/>
        <v>352</v>
      </c>
      <c r="DE31" s="56">
        <f t="shared" si="132"/>
        <v>694</v>
      </c>
      <c r="DF31" s="56">
        <f t="shared" si="132"/>
        <v>-404</v>
      </c>
      <c r="DG31" s="56">
        <f t="shared" si="132"/>
        <v>-463</v>
      </c>
      <c r="DH31" s="56">
        <f t="shared" ref="DH31:DH35" si="133">AR31-BD31</f>
        <v>299</v>
      </c>
      <c r="DI31" s="56">
        <f t="shared" ref="DI31:DS35" si="134">AS31-BE31</f>
        <v>189</v>
      </c>
      <c r="DJ31" s="56">
        <f t="shared" si="134"/>
        <v>360</v>
      </c>
      <c r="DK31" s="56">
        <f t="shared" si="134"/>
        <v>1123</v>
      </c>
      <c r="DL31" s="136">
        <f t="shared" si="134"/>
        <v>151</v>
      </c>
      <c r="DM31" s="56">
        <f t="shared" si="134"/>
        <v>483</v>
      </c>
      <c r="DN31" s="56">
        <f t="shared" si="134"/>
        <v>178</v>
      </c>
      <c r="DO31" s="56">
        <f t="shared" si="134"/>
        <v>68</v>
      </c>
      <c r="DP31" s="56">
        <f t="shared" si="134"/>
        <v>335</v>
      </c>
      <c r="DQ31" s="56">
        <f t="shared" si="134"/>
        <v>-40</v>
      </c>
      <c r="DR31" s="56">
        <f t="shared" si="134"/>
        <v>-508</v>
      </c>
      <c r="DS31" s="56">
        <f t="shared" si="134"/>
        <v>601</v>
      </c>
      <c r="DT31" s="56">
        <f t="shared" ref="DT31:DT35" si="135">BD31-BP31</f>
        <v>340</v>
      </c>
      <c r="DU31" s="56">
        <f t="shared" ref="DU31:DX35" si="136">BE31-BQ31</f>
        <v>-683</v>
      </c>
      <c r="DV31" s="56">
        <f t="shared" si="136"/>
        <v>-751</v>
      </c>
      <c r="DW31" s="56">
        <f t="shared" si="136"/>
        <v>-1626</v>
      </c>
      <c r="DX31" s="136">
        <f t="shared" si="136"/>
        <v>-426</v>
      </c>
    </row>
    <row r="32" spans="1:128" x14ac:dyDescent="0.45">
      <c r="A32" s="3"/>
      <c r="B32" s="26" t="s">
        <v>21</v>
      </c>
      <c r="C32" s="107">
        <v>376</v>
      </c>
      <c r="D32" s="56">
        <v>271</v>
      </c>
      <c r="E32" s="56">
        <v>495</v>
      </c>
      <c r="F32" s="56">
        <v>1131</v>
      </c>
      <c r="G32" s="56">
        <v>489</v>
      </c>
      <c r="H32" s="56">
        <v>328</v>
      </c>
      <c r="I32" s="56">
        <v>-340</v>
      </c>
      <c r="J32" s="56">
        <v>41</v>
      </c>
      <c r="K32" s="56">
        <v>-92</v>
      </c>
      <c r="L32" s="56">
        <v>-267</v>
      </c>
      <c r="M32" s="56">
        <v>-107</v>
      </c>
      <c r="N32" s="136">
        <v>41</v>
      </c>
      <c r="O32" s="56">
        <v>180</v>
      </c>
      <c r="P32" s="56">
        <v>711</v>
      </c>
      <c r="Q32" s="56">
        <v>66</v>
      </c>
      <c r="R32" s="56">
        <v>393</v>
      </c>
      <c r="S32" s="56">
        <v>485</v>
      </c>
      <c r="T32" s="56">
        <v>298</v>
      </c>
      <c r="U32" s="56">
        <v>-694</v>
      </c>
      <c r="V32" s="56">
        <v>-637</v>
      </c>
      <c r="W32" s="56">
        <v>-435</v>
      </c>
      <c r="X32" s="144">
        <v>-176</v>
      </c>
      <c r="Y32" s="56">
        <v>-32</v>
      </c>
      <c r="Z32" s="56">
        <v>662</v>
      </c>
      <c r="AA32" s="42">
        <v>33</v>
      </c>
      <c r="AB32" s="42">
        <v>149</v>
      </c>
      <c r="AC32" s="42">
        <v>575</v>
      </c>
      <c r="AD32" s="42">
        <v>93</v>
      </c>
      <c r="AE32" s="42">
        <v>916</v>
      </c>
      <c r="AF32" s="42">
        <v>-282</v>
      </c>
      <c r="AG32" s="42">
        <v>-684</v>
      </c>
      <c r="AH32" s="42">
        <v>-874</v>
      </c>
      <c r="AI32" s="42">
        <v>-341</v>
      </c>
      <c r="AJ32" s="144">
        <v>-420</v>
      </c>
      <c r="AK32" s="56">
        <v>884</v>
      </c>
      <c r="AL32" s="56">
        <v>-241</v>
      </c>
      <c r="AM32" s="42">
        <v>-111</v>
      </c>
      <c r="AN32" s="42">
        <v>155</v>
      </c>
      <c r="AO32" s="42">
        <v>216</v>
      </c>
      <c r="AP32" s="42">
        <v>-244</v>
      </c>
      <c r="AQ32" s="42">
        <v>-91</v>
      </c>
      <c r="AR32" s="42">
        <v>495</v>
      </c>
      <c r="AS32" s="42">
        <v>-2061</v>
      </c>
      <c r="AT32" s="42">
        <v>-1830</v>
      </c>
      <c r="AU32" s="42">
        <v>-1768</v>
      </c>
      <c r="AV32" s="144">
        <v>-1178</v>
      </c>
      <c r="AW32" s="56">
        <v>-608</v>
      </c>
      <c r="AX32" s="56">
        <v>-356</v>
      </c>
      <c r="AY32" s="42">
        <v>-93</v>
      </c>
      <c r="AZ32" s="42">
        <v>184</v>
      </c>
      <c r="BA32" s="42">
        <v>520</v>
      </c>
      <c r="BB32" s="42">
        <v>64</v>
      </c>
      <c r="BC32" s="42">
        <v>126</v>
      </c>
      <c r="BD32" s="42">
        <v>134</v>
      </c>
      <c r="BE32" s="42">
        <v>-1259</v>
      </c>
      <c r="BF32" s="42">
        <v>-1097</v>
      </c>
      <c r="BG32" s="42">
        <v>-192</v>
      </c>
      <c r="BH32" s="144">
        <v>-660</v>
      </c>
      <c r="BI32" s="223">
        <v>-121</v>
      </c>
      <c r="BJ32" s="223">
        <v>-4</v>
      </c>
      <c r="BK32" s="228">
        <v>-1</v>
      </c>
      <c r="BL32" s="228">
        <v>5</v>
      </c>
      <c r="BM32" s="228">
        <v>57</v>
      </c>
      <c r="BN32" s="228">
        <v>108</v>
      </c>
      <c r="BO32" s="228"/>
      <c r="BP32" s="228"/>
      <c r="BQ32" s="228"/>
      <c r="BR32" s="228"/>
      <c r="BS32" s="228"/>
      <c r="BT32" s="232"/>
      <c r="BU32" s="56">
        <f t="shared" si="127"/>
        <v>429</v>
      </c>
      <c r="BV32" s="56">
        <f t="shared" si="127"/>
        <v>738</v>
      </c>
      <c r="BW32" s="56">
        <f t="shared" si="127"/>
        <v>4</v>
      </c>
      <c r="BX32" s="56">
        <f t="shared" si="127"/>
        <v>30</v>
      </c>
      <c r="BY32" s="56">
        <f t="shared" si="127"/>
        <v>354</v>
      </c>
      <c r="BZ32" s="56">
        <f t="shared" si="127"/>
        <v>678</v>
      </c>
      <c r="CA32" s="56">
        <f t="shared" si="127"/>
        <v>343</v>
      </c>
      <c r="CB32" s="143">
        <f t="shared" si="127"/>
        <v>-91</v>
      </c>
      <c r="CC32" s="56">
        <f t="shared" si="127"/>
        <v>-75</v>
      </c>
      <c r="CD32" s="56">
        <f t="shared" si="127"/>
        <v>-621</v>
      </c>
      <c r="CE32" s="56">
        <f t="shared" si="128"/>
        <v>147</v>
      </c>
      <c r="CF32" s="56">
        <f t="shared" si="128"/>
        <v>562</v>
      </c>
      <c r="CG32" s="56">
        <f t="shared" si="128"/>
        <v>-509</v>
      </c>
      <c r="CH32" s="56">
        <f t="shared" si="128"/>
        <v>300</v>
      </c>
      <c r="CI32" s="56">
        <f t="shared" si="128"/>
        <v>-431</v>
      </c>
      <c r="CJ32" s="56">
        <f t="shared" si="128"/>
        <v>580</v>
      </c>
      <c r="CK32" s="56">
        <f t="shared" si="128"/>
        <v>-10</v>
      </c>
      <c r="CL32" s="56">
        <f t="shared" si="128"/>
        <v>237</v>
      </c>
      <c r="CM32" s="56">
        <f t="shared" si="129"/>
        <v>-94</v>
      </c>
      <c r="CN32" s="55">
        <f t="shared" si="130"/>
        <v>244</v>
      </c>
      <c r="CO32" s="56">
        <f t="shared" si="131"/>
        <v>-916</v>
      </c>
      <c r="CP32" s="56">
        <f t="shared" si="131"/>
        <v>903</v>
      </c>
      <c r="CQ32" s="56">
        <f t="shared" si="131"/>
        <v>144</v>
      </c>
      <c r="CR32" s="56">
        <f t="shared" si="131"/>
        <v>-6</v>
      </c>
      <c r="CS32" s="56">
        <f t="shared" si="131"/>
        <v>359</v>
      </c>
      <c r="CT32" s="56">
        <f t="shared" si="131"/>
        <v>337</v>
      </c>
      <c r="CU32" s="56">
        <f t="shared" si="131"/>
        <v>1007</v>
      </c>
      <c r="CV32" s="56">
        <f t="shared" si="131"/>
        <v>-777</v>
      </c>
      <c r="CW32" s="56">
        <f t="shared" si="131"/>
        <v>1377</v>
      </c>
      <c r="CX32" s="56">
        <f t="shared" si="131"/>
        <v>956</v>
      </c>
      <c r="CY32" s="56">
        <f t="shared" si="132"/>
        <v>1427</v>
      </c>
      <c r="CZ32" s="55">
        <f t="shared" si="132"/>
        <v>758</v>
      </c>
      <c r="DA32" s="56">
        <f t="shared" si="132"/>
        <v>1492</v>
      </c>
      <c r="DB32" s="56">
        <f t="shared" si="132"/>
        <v>115</v>
      </c>
      <c r="DC32" s="56">
        <f t="shared" si="132"/>
        <v>-18</v>
      </c>
      <c r="DD32" s="56">
        <f t="shared" si="132"/>
        <v>-29</v>
      </c>
      <c r="DE32" s="56">
        <f t="shared" si="132"/>
        <v>-304</v>
      </c>
      <c r="DF32" s="56">
        <f t="shared" si="132"/>
        <v>-308</v>
      </c>
      <c r="DG32" s="56">
        <f t="shared" si="132"/>
        <v>-217</v>
      </c>
      <c r="DH32" s="56">
        <f t="shared" si="133"/>
        <v>361</v>
      </c>
      <c r="DI32" s="56">
        <f t="shared" si="134"/>
        <v>-802</v>
      </c>
      <c r="DJ32" s="56">
        <f t="shared" si="134"/>
        <v>-733</v>
      </c>
      <c r="DK32" s="56">
        <f t="shared" si="134"/>
        <v>-1576</v>
      </c>
      <c r="DL32" s="136">
        <f t="shared" si="134"/>
        <v>-518</v>
      </c>
      <c r="DM32" s="56">
        <f t="shared" si="134"/>
        <v>-487</v>
      </c>
      <c r="DN32" s="56">
        <f t="shared" si="134"/>
        <v>-352</v>
      </c>
      <c r="DO32" s="56">
        <f t="shared" si="134"/>
        <v>-92</v>
      </c>
      <c r="DP32" s="56">
        <f t="shared" si="134"/>
        <v>179</v>
      </c>
      <c r="DQ32" s="56">
        <f t="shared" si="134"/>
        <v>463</v>
      </c>
      <c r="DR32" s="56">
        <f t="shared" si="134"/>
        <v>-44</v>
      </c>
      <c r="DS32" s="56">
        <f t="shared" si="134"/>
        <v>126</v>
      </c>
      <c r="DT32" s="56">
        <f t="shared" si="135"/>
        <v>134</v>
      </c>
      <c r="DU32" s="56">
        <f t="shared" si="136"/>
        <v>-1259</v>
      </c>
      <c r="DV32" s="56">
        <f t="shared" si="136"/>
        <v>-1097</v>
      </c>
      <c r="DW32" s="56">
        <f t="shared" si="136"/>
        <v>-192</v>
      </c>
      <c r="DX32" s="136">
        <f t="shared" si="136"/>
        <v>-660</v>
      </c>
    </row>
    <row r="33" spans="1:128" x14ac:dyDescent="0.45">
      <c r="A33" s="3"/>
      <c r="B33" s="26" t="s">
        <v>22</v>
      </c>
      <c r="C33" s="107">
        <v>32</v>
      </c>
      <c r="D33" s="56">
        <v>34</v>
      </c>
      <c r="E33" s="56">
        <v>63</v>
      </c>
      <c r="F33" s="56">
        <v>77</v>
      </c>
      <c r="G33" s="56">
        <v>66</v>
      </c>
      <c r="H33" s="56">
        <v>22</v>
      </c>
      <c r="I33" s="56">
        <v>-4</v>
      </c>
      <c r="J33" s="56">
        <v>-50</v>
      </c>
      <c r="K33" s="56">
        <v>-27</v>
      </c>
      <c r="L33" s="56">
        <v>12</v>
      </c>
      <c r="M33" s="56">
        <v>-6</v>
      </c>
      <c r="N33" s="136">
        <v>6</v>
      </c>
      <c r="O33" s="56">
        <v>34</v>
      </c>
      <c r="P33" s="56">
        <v>55</v>
      </c>
      <c r="Q33" s="56">
        <v>108</v>
      </c>
      <c r="R33" s="56">
        <v>128</v>
      </c>
      <c r="S33" s="56">
        <v>36</v>
      </c>
      <c r="T33" s="56">
        <v>35</v>
      </c>
      <c r="U33" s="56">
        <v>-47</v>
      </c>
      <c r="V33" s="56">
        <v>-120</v>
      </c>
      <c r="W33" s="56">
        <v>-87</v>
      </c>
      <c r="X33" s="144">
        <v>-11</v>
      </c>
      <c r="Y33" s="56">
        <v>-2</v>
      </c>
      <c r="Z33" s="56">
        <v>15</v>
      </c>
      <c r="AA33" s="42">
        <v>13</v>
      </c>
      <c r="AB33" s="42">
        <v>15</v>
      </c>
      <c r="AC33" s="42">
        <v>38</v>
      </c>
      <c r="AD33" s="42">
        <v>65</v>
      </c>
      <c r="AE33" s="42">
        <v>16</v>
      </c>
      <c r="AF33" s="42">
        <v>13</v>
      </c>
      <c r="AG33" s="42">
        <v>-63</v>
      </c>
      <c r="AH33" s="42">
        <v>-78</v>
      </c>
      <c r="AI33" s="42">
        <v>-87</v>
      </c>
      <c r="AJ33" s="144">
        <v>-44</v>
      </c>
      <c r="AK33" s="56">
        <v>3</v>
      </c>
      <c r="AL33" s="56">
        <v>-3</v>
      </c>
      <c r="AM33" s="42">
        <v>-10</v>
      </c>
      <c r="AN33" s="42">
        <v>0</v>
      </c>
      <c r="AO33" s="42">
        <v>39</v>
      </c>
      <c r="AP33" s="42">
        <v>25</v>
      </c>
      <c r="AQ33" s="42">
        <v>41</v>
      </c>
      <c r="AR33" s="42">
        <v>13</v>
      </c>
      <c r="AS33" s="42">
        <v>-61</v>
      </c>
      <c r="AT33" s="42">
        <v>-55</v>
      </c>
      <c r="AU33" s="42">
        <v>-40</v>
      </c>
      <c r="AV33" s="144">
        <v>-5</v>
      </c>
      <c r="AW33" s="56">
        <v>2</v>
      </c>
      <c r="AX33" s="56">
        <v>19</v>
      </c>
      <c r="AY33" s="42">
        <v>22</v>
      </c>
      <c r="AZ33" s="42">
        <v>27</v>
      </c>
      <c r="BA33" s="42">
        <v>65</v>
      </c>
      <c r="BB33" s="42">
        <v>43</v>
      </c>
      <c r="BC33" s="42">
        <v>16</v>
      </c>
      <c r="BD33" s="42">
        <v>-9</v>
      </c>
      <c r="BE33" s="42">
        <v>-67</v>
      </c>
      <c r="BF33" s="42">
        <v>-122</v>
      </c>
      <c r="BG33" s="42">
        <v>-141</v>
      </c>
      <c r="BH33" s="144">
        <v>-30</v>
      </c>
      <c r="BI33" s="223">
        <v>-42</v>
      </c>
      <c r="BJ33" s="223">
        <v>-22</v>
      </c>
      <c r="BK33" s="228">
        <v>5</v>
      </c>
      <c r="BL33" s="228">
        <v>2</v>
      </c>
      <c r="BM33" s="228">
        <v>34</v>
      </c>
      <c r="BN33" s="228">
        <v>29</v>
      </c>
      <c r="BO33" s="228"/>
      <c r="BP33" s="228"/>
      <c r="BQ33" s="228"/>
      <c r="BR33" s="228"/>
      <c r="BS33" s="228"/>
      <c r="BT33" s="232"/>
      <c r="BU33" s="56">
        <f t="shared" si="127"/>
        <v>-45</v>
      </c>
      <c r="BV33" s="56">
        <f t="shared" si="127"/>
        <v>-51</v>
      </c>
      <c r="BW33" s="56">
        <f t="shared" si="127"/>
        <v>30</v>
      </c>
      <c r="BX33" s="56">
        <f t="shared" si="127"/>
        <v>-13</v>
      </c>
      <c r="BY33" s="56">
        <f t="shared" si="127"/>
        <v>43</v>
      </c>
      <c r="BZ33" s="56">
        <f t="shared" si="127"/>
        <v>70</v>
      </c>
      <c r="CA33" s="56">
        <f t="shared" si="127"/>
        <v>60</v>
      </c>
      <c r="CB33" s="143">
        <f t="shared" si="127"/>
        <v>23</v>
      </c>
      <c r="CC33" s="56">
        <f t="shared" si="127"/>
        <v>-4</v>
      </c>
      <c r="CD33" s="56">
        <f t="shared" si="127"/>
        <v>-9</v>
      </c>
      <c r="CE33" s="56">
        <f t="shared" si="128"/>
        <v>21</v>
      </c>
      <c r="CF33" s="56">
        <f t="shared" si="128"/>
        <v>40</v>
      </c>
      <c r="CG33" s="56">
        <f t="shared" si="128"/>
        <v>70</v>
      </c>
      <c r="CH33" s="56">
        <f t="shared" si="128"/>
        <v>63</v>
      </c>
      <c r="CI33" s="56">
        <f t="shared" si="128"/>
        <v>20</v>
      </c>
      <c r="CJ33" s="56">
        <f t="shared" si="128"/>
        <v>22</v>
      </c>
      <c r="CK33" s="56">
        <f t="shared" si="128"/>
        <v>16</v>
      </c>
      <c r="CL33" s="56">
        <f t="shared" si="128"/>
        <v>-42</v>
      </c>
      <c r="CM33" s="56">
        <f t="shared" si="129"/>
        <v>0</v>
      </c>
      <c r="CN33" s="55">
        <f t="shared" si="130"/>
        <v>33</v>
      </c>
      <c r="CO33" s="56">
        <f t="shared" si="131"/>
        <v>-5</v>
      </c>
      <c r="CP33" s="56">
        <f t="shared" si="131"/>
        <v>18</v>
      </c>
      <c r="CQ33" s="56">
        <f t="shared" si="131"/>
        <v>23</v>
      </c>
      <c r="CR33" s="56">
        <f t="shared" si="131"/>
        <v>15</v>
      </c>
      <c r="CS33" s="56">
        <f t="shared" si="131"/>
        <v>-1</v>
      </c>
      <c r="CT33" s="56">
        <f t="shared" si="131"/>
        <v>40</v>
      </c>
      <c r="CU33" s="56">
        <f t="shared" si="131"/>
        <v>-25</v>
      </c>
      <c r="CV33" s="56">
        <f t="shared" si="131"/>
        <v>0</v>
      </c>
      <c r="CW33" s="56">
        <f t="shared" si="131"/>
        <v>-2</v>
      </c>
      <c r="CX33" s="56">
        <f t="shared" si="131"/>
        <v>-23</v>
      </c>
      <c r="CY33" s="56">
        <f t="shared" si="132"/>
        <v>-47</v>
      </c>
      <c r="CZ33" s="55">
        <f t="shared" si="132"/>
        <v>-39</v>
      </c>
      <c r="DA33" s="56">
        <f t="shared" si="132"/>
        <v>1</v>
      </c>
      <c r="DB33" s="56">
        <f t="shared" si="132"/>
        <v>-22</v>
      </c>
      <c r="DC33" s="56">
        <f t="shared" si="132"/>
        <v>-32</v>
      </c>
      <c r="DD33" s="56">
        <f t="shared" si="132"/>
        <v>-27</v>
      </c>
      <c r="DE33" s="56">
        <f t="shared" si="132"/>
        <v>-26</v>
      </c>
      <c r="DF33" s="56">
        <f t="shared" si="132"/>
        <v>-18</v>
      </c>
      <c r="DG33" s="56">
        <f t="shared" si="132"/>
        <v>25</v>
      </c>
      <c r="DH33" s="56">
        <f t="shared" si="133"/>
        <v>22</v>
      </c>
      <c r="DI33" s="56">
        <f t="shared" si="134"/>
        <v>6</v>
      </c>
      <c r="DJ33" s="56">
        <f t="shared" si="134"/>
        <v>67</v>
      </c>
      <c r="DK33" s="56">
        <f t="shared" si="134"/>
        <v>101</v>
      </c>
      <c r="DL33" s="136">
        <f t="shared" si="134"/>
        <v>25</v>
      </c>
      <c r="DM33" s="56">
        <f t="shared" si="134"/>
        <v>44</v>
      </c>
      <c r="DN33" s="56">
        <f t="shared" si="134"/>
        <v>41</v>
      </c>
      <c r="DO33" s="56">
        <f t="shared" si="134"/>
        <v>17</v>
      </c>
      <c r="DP33" s="56">
        <f t="shared" si="134"/>
        <v>25</v>
      </c>
      <c r="DQ33" s="56">
        <f t="shared" si="134"/>
        <v>31</v>
      </c>
      <c r="DR33" s="56">
        <f t="shared" si="134"/>
        <v>14</v>
      </c>
      <c r="DS33" s="56">
        <f t="shared" si="134"/>
        <v>16</v>
      </c>
      <c r="DT33" s="56">
        <f t="shared" si="135"/>
        <v>-9</v>
      </c>
      <c r="DU33" s="56">
        <f t="shared" si="136"/>
        <v>-67</v>
      </c>
      <c r="DV33" s="56">
        <f t="shared" si="136"/>
        <v>-122</v>
      </c>
      <c r="DW33" s="56">
        <f t="shared" si="136"/>
        <v>-141</v>
      </c>
      <c r="DX33" s="136">
        <f t="shared" si="136"/>
        <v>-30</v>
      </c>
    </row>
    <row r="34" spans="1:128" x14ac:dyDescent="0.45">
      <c r="A34" s="3"/>
      <c r="B34" s="26" t="s">
        <v>23</v>
      </c>
      <c r="C34" s="107">
        <v>2</v>
      </c>
      <c r="D34" s="56">
        <v>3</v>
      </c>
      <c r="E34" s="56">
        <v>8</v>
      </c>
      <c r="F34" s="56">
        <v>6</v>
      </c>
      <c r="G34" s="56">
        <v>2</v>
      </c>
      <c r="H34" s="56">
        <v>-7</v>
      </c>
      <c r="I34" s="56">
        <v>-6</v>
      </c>
      <c r="J34" s="56">
        <v>-2</v>
      </c>
      <c r="K34" s="56">
        <v>-3</v>
      </c>
      <c r="L34" s="56">
        <v>-1</v>
      </c>
      <c r="M34" s="56">
        <v>2</v>
      </c>
      <c r="N34" s="136">
        <v>1</v>
      </c>
      <c r="O34" s="56">
        <v>5</v>
      </c>
      <c r="P34" s="56">
        <v>5</v>
      </c>
      <c r="Q34" s="56">
        <v>5</v>
      </c>
      <c r="R34" s="56">
        <v>8</v>
      </c>
      <c r="S34" s="56">
        <v>11</v>
      </c>
      <c r="T34" s="56">
        <v>19</v>
      </c>
      <c r="U34" s="56">
        <v>-1</v>
      </c>
      <c r="V34" s="56">
        <v>-14</v>
      </c>
      <c r="W34" s="56">
        <v>1</v>
      </c>
      <c r="X34" s="144">
        <v>5</v>
      </c>
      <c r="Y34" s="56">
        <v>-2</v>
      </c>
      <c r="Z34" s="56">
        <v>3</v>
      </c>
      <c r="AA34" s="42">
        <v>0</v>
      </c>
      <c r="AB34" s="42">
        <v>1</v>
      </c>
      <c r="AC34" s="42">
        <v>3</v>
      </c>
      <c r="AD34" s="42">
        <v>-3</v>
      </c>
      <c r="AE34" s="42">
        <v>-1</v>
      </c>
      <c r="AF34" s="42">
        <v>5</v>
      </c>
      <c r="AG34" s="42">
        <v>2</v>
      </c>
      <c r="AH34" s="42">
        <v>-12</v>
      </c>
      <c r="AI34" s="42">
        <v>-4</v>
      </c>
      <c r="AJ34" s="144">
        <v>-4</v>
      </c>
      <c r="AK34" s="56">
        <v>1</v>
      </c>
      <c r="AL34" s="56">
        <v>-2</v>
      </c>
      <c r="AM34" s="42">
        <v>1</v>
      </c>
      <c r="AN34" s="42">
        <v>0</v>
      </c>
      <c r="AO34" s="42">
        <v>2</v>
      </c>
      <c r="AP34" s="42">
        <v>7</v>
      </c>
      <c r="AQ34" s="42">
        <v>7</v>
      </c>
      <c r="AR34" s="42">
        <v>6</v>
      </c>
      <c r="AS34" s="42">
        <v>4</v>
      </c>
      <c r="AT34" s="42">
        <v>4</v>
      </c>
      <c r="AU34" s="42">
        <v>-6</v>
      </c>
      <c r="AV34" s="144">
        <v>-4</v>
      </c>
      <c r="AW34" s="56">
        <v>6</v>
      </c>
      <c r="AX34" s="56">
        <v>4</v>
      </c>
      <c r="AY34" s="42">
        <v>6</v>
      </c>
      <c r="AZ34" s="42">
        <v>2</v>
      </c>
      <c r="BA34" s="42">
        <v>4</v>
      </c>
      <c r="BB34" s="42">
        <v>-3</v>
      </c>
      <c r="BC34" s="42">
        <v>12</v>
      </c>
      <c r="BD34" s="42">
        <v>1</v>
      </c>
      <c r="BE34" s="42">
        <v>-2</v>
      </c>
      <c r="BF34" s="42">
        <v>-2</v>
      </c>
      <c r="BG34" s="42">
        <v>-43</v>
      </c>
      <c r="BH34" s="144">
        <v>2</v>
      </c>
      <c r="BI34" s="223">
        <v>2</v>
      </c>
      <c r="BJ34" s="223">
        <v>1</v>
      </c>
      <c r="BK34" s="228">
        <v>-1</v>
      </c>
      <c r="BL34" s="228">
        <v>-1</v>
      </c>
      <c r="BM34" s="228">
        <v>0</v>
      </c>
      <c r="BN34" s="228">
        <v>1</v>
      </c>
      <c r="BO34" s="228"/>
      <c r="BP34" s="228"/>
      <c r="BQ34" s="228"/>
      <c r="BR34" s="228"/>
      <c r="BS34" s="228"/>
      <c r="BT34" s="232"/>
      <c r="BU34" s="56">
        <f t="shared" si="127"/>
        <v>3</v>
      </c>
      <c r="BV34" s="56">
        <f t="shared" si="127"/>
        <v>-2</v>
      </c>
      <c r="BW34" s="56">
        <f t="shared" si="127"/>
        <v>-9</v>
      </c>
      <c r="BX34" s="56">
        <f t="shared" si="127"/>
        <v>-26</v>
      </c>
      <c r="BY34" s="56">
        <f t="shared" si="127"/>
        <v>-5</v>
      </c>
      <c r="BZ34" s="56">
        <f t="shared" si="127"/>
        <v>12</v>
      </c>
      <c r="CA34" s="56">
        <f t="shared" si="127"/>
        <v>-4</v>
      </c>
      <c r="CB34" s="143">
        <f t="shared" si="127"/>
        <v>-6</v>
      </c>
      <c r="CC34" s="56">
        <f t="shared" si="127"/>
        <v>4</v>
      </c>
      <c r="CD34" s="56">
        <f t="shared" si="127"/>
        <v>-2</v>
      </c>
      <c r="CE34" s="56">
        <f t="shared" si="128"/>
        <v>5</v>
      </c>
      <c r="CF34" s="56">
        <f t="shared" si="128"/>
        <v>4</v>
      </c>
      <c r="CG34" s="56">
        <f t="shared" si="128"/>
        <v>2</v>
      </c>
      <c r="CH34" s="56">
        <f t="shared" si="128"/>
        <v>11</v>
      </c>
      <c r="CI34" s="56">
        <f t="shared" si="128"/>
        <v>12</v>
      </c>
      <c r="CJ34" s="56">
        <f t="shared" si="128"/>
        <v>14</v>
      </c>
      <c r="CK34" s="56">
        <f t="shared" si="128"/>
        <v>-3</v>
      </c>
      <c r="CL34" s="56">
        <f t="shared" si="128"/>
        <v>-2</v>
      </c>
      <c r="CM34" s="56">
        <f t="shared" si="129"/>
        <v>5</v>
      </c>
      <c r="CN34" s="55">
        <f t="shared" si="130"/>
        <v>9</v>
      </c>
      <c r="CO34" s="56">
        <f t="shared" si="131"/>
        <v>-3</v>
      </c>
      <c r="CP34" s="56">
        <f t="shared" si="131"/>
        <v>5</v>
      </c>
      <c r="CQ34" s="56">
        <f t="shared" si="131"/>
        <v>-1</v>
      </c>
      <c r="CR34" s="56">
        <f t="shared" si="131"/>
        <v>1</v>
      </c>
      <c r="CS34" s="56">
        <f t="shared" si="131"/>
        <v>1</v>
      </c>
      <c r="CT34" s="56">
        <f t="shared" si="131"/>
        <v>-10</v>
      </c>
      <c r="CU34" s="56">
        <f t="shared" si="131"/>
        <v>-8</v>
      </c>
      <c r="CV34" s="56">
        <f t="shared" si="131"/>
        <v>-1</v>
      </c>
      <c r="CW34" s="56">
        <f t="shared" si="131"/>
        <v>-2</v>
      </c>
      <c r="CX34" s="56">
        <f t="shared" si="131"/>
        <v>-16</v>
      </c>
      <c r="CY34" s="56">
        <f t="shared" si="132"/>
        <v>2</v>
      </c>
      <c r="CZ34" s="55">
        <f t="shared" si="132"/>
        <v>0</v>
      </c>
      <c r="DA34" s="56">
        <f t="shared" si="132"/>
        <v>-5</v>
      </c>
      <c r="DB34" s="56">
        <f t="shared" si="132"/>
        <v>-6</v>
      </c>
      <c r="DC34" s="56">
        <f t="shared" si="132"/>
        <v>-5</v>
      </c>
      <c r="DD34" s="56">
        <f t="shared" si="132"/>
        <v>-2</v>
      </c>
      <c r="DE34" s="56">
        <f t="shared" si="132"/>
        <v>-2</v>
      </c>
      <c r="DF34" s="56">
        <f t="shared" si="132"/>
        <v>10</v>
      </c>
      <c r="DG34" s="56">
        <f t="shared" si="132"/>
        <v>-5</v>
      </c>
      <c r="DH34" s="56">
        <f t="shared" si="133"/>
        <v>5</v>
      </c>
      <c r="DI34" s="56">
        <f t="shared" si="134"/>
        <v>6</v>
      </c>
      <c r="DJ34" s="56">
        <f t="shared" si="134"/>
        <v>6</v>
      </c>
      <c r="DK34" s="56">
        <f t="shared" si="134"/>
        <v>37</v>
      </c>
      <c r="DL34" s="136">
        <f t="shared" si="134"/>
        <v>-6</v>
      </c>
      <c r="DM34" s="56">
        <f t="shared" si="134"/>
        <v>4</v>
      </c>
      <c r="DN34" s="56">
        <f t="shared" si="134"/>
        <v>3</v>
      </c>
      <c r="DO34" s="56">
        <f t="shared" si="134"/>
        <v>7</v>
      </c>
      <c r="DP34" s="56">
        <f t="shared" si="134"/>
        <v>3</v>
      </c>
      <c r="DQ34" s="56">
        <f t="shared" si="134"/>
        <v>4</v>
      </c>
      <c r="DR34" s="56">
        <f t="shared" si="134"/>
        <v>-4</v>
      </c>
      <c r="DS34" s="56">
        <f t="shared" si="134"/>
        <v>12</v>
      </c>
      <c r="DT34" s="56">
        <f t="shared" si="135"/>
        <v>1</v>
      </c>
      <c r="DU34" s="56">
        <f t="shared" si="136"/>
        <v>-2</v>
      </c>
      <c r="DV34" s="56">
        <f t="shared" si="136"/>
        <v>-2</v>
      </c>
      <c r="DW34" s="56">
        <f t="shared" si="136"/>
        <v>-43</v>
      </c>
      <c r="DX34" s="136">
        <f t="shared" si="136"/>
        <v>2</v>
      </c>
    </row>
    <row r="35" spans="1:128" x14ac:dyDescent="0.45">
      <c r="A35" s="3"/>
      <c r="B35" s="26" t="s">
        <v>24</v>
      </c>
      <c r="C35" s="107">
        <v>3</v>
      </c>
      <c r="D35" s="56">
        <v>1</v>
      </c>
      <c r="E35" s="56">
        <v>2</v>
      </c>
      <c r="F35" s="56">
        <v>-1</v>
      </c>
      <c r="G35" s="56">
        <v>1</v>
      </c>
      <c r="H35" s="56">
        <v>0</v>
      </c>
      <c r="I35" s="56">
        <v>0</v>
      </c>
      <c r="J35" s="56">
        <v>1</v>
      </c>
      <c r="K35" s="56">
        <v>0</v>
      </c>
      <c r="L35" s="56">
        <v>1</v>
      </c>
      <c r="M35" s="56">
        <v>0</v>
      </c>
      <c r="N35" s="136">
        <v>0</v>
      </c>
      <c r="O35" s="56">
        <v>0</v>
      </c>
      <c r="P35" s="56">
        <v>2</v>
      </c>
      <c r="Q35" s="56">
        <v>1</v>
      </c>
      <c r="R35" s="56">
        <v>1</v>
      </c>
      <c r="S35" s="56"/>
      <c r="T35" s="56">
        <v>3</v>
      </c>
      <c r="U35" s="56"/>
      <c r="V35" s="56">
        <v>-1</v>
      </c>
      <c r="W35" s="56"/>
      <c r="X35" s="144">
        <v>3</v>
      </c>
      <c r="Y35" s="56">
        <v>-1</v>
      </c>
      <c r="Z35" s="56">
        <v>0</v>
      </c>
      <c r="AA35" s="42">
        <v>0</v>
      </c>
      <c r="AB35" s="42">
        <v>0</v>
      </c>
      <c r="AC35" s="42">
        <v>1</v>
      </c>
      <c r="AD35" s="42">
        <v>0</v>
      </c>
      <c r="AE35" s="42">
        <v>0</v>
      </c>
      <c r="AF35" s="42">
        <v>2</v>
      </c>
      <c r="AG35" s="42">
        <v>1</v>
      </c>
      <c r="AH35" s="42">
        <v>-3</v>
      </c>
      <c r="AI35" s="42">
        <v>0</v>
      </c>
      <c r="AJ35" s="144">
        <v>-1</v>
      </c>
      <c r="AK35" s="56">
        <v>0</v>
      </c>
      <c r="AL35" s="56">
        <v>0</v>
      </c>
      <c r="AM35" s="42">
        <v>-1</v>
      </c>
      <c r="AN35" s="42">
        <v>0</v>
      </c>
      <c r="AO35" s="42">
        <v>0</v>
      </c>
      <c r="AP35" s="42">
        <v>0</v>
      </c>
      <c r="AQ35" s="42">
        <v>-1</v>
      </c>
      <c r="AR35" s="42">
        <v>1</v>
      </c>
      <c r="AS35" s="42">
        <v>-1</v>
      </c>
      <c r="AT35" s="42">
        <v>2</v>
      </c>
      <c r="AU35" s="42">
        <v>-4</v>
      </c>
      <c r="AV35" s="144">
        <v>-3</v>
      </c>
      <c r="AW35" s="56">
        <v>2</v>
      </c>
      <c r="AX35" s="56">
        <v>1</v>
      </c>
      <c r="AY35" s="42">
        <v>1</v>
      </c>
      <c r="AZ35" s="42">
        <v>0</v>
      </c>
      <c r="BA35" s="42">
        <v>1</v>
      </c>
      <c r="BB35" s="42">
        <v>0</v>
      </c>
      <c r="BC35" s="42">
        <v>3</v>
      </c>
      <c r="BD35" s="42">
        <v>1</v>
      </c>
      <c r="BE35" s="42">
        <v>-3</v>
      </c>
      <c r="BF35" s="42">
        <v>-1</v>
      </c>
      <c r="BG35" s="42">
        <v>-4</v>
      </c>
      <c r="BH35" s="144">
        <v>-1</v>
      </c>
      <c r="BI35" s="223">
        <v>-1</v>
      </c>
      <c r="BJ35" s="223">
        <v>0</v>
      </c>
      <c r="BK35" s="228">
        <v>0</v>
      </c>
      <c r="BL35" s="228">
        <v>-3</v>
      </c>
      <c r="BM35" s="228">
        <v>-2</v>
      </c>
      <c r="BN35" s="228">
        <v>0</v>
      </c>
      <c r="BO35" s="228"/>
      <c r="BP35" s="228"/>
      <c r="BQ35" s="228"/>
      <c r="BR35" s="228"/>
      <c r="BS35" s="228"/>
      <c r="BT35" s="232"/>
      <c r="BU35" s="56">
        <f t="shared" si="127"/>
        <v>1</v>
      </c>
      <c r="BV35" s="56">
        <f t="shared" si="127"/>
        <v>-2</v>
      </c>
      <c r="BW35" s="56">
        <f t="shared" si="127"/>
        <v>1</v>
      </c>
      <c r="BX35" s="56">
        <f t="shared" si="127"/>
        <v>-3</v>
      </c>
      <c r="BY35" s="56">
        <f t="shared" si="127"/>
        <v>0</v>
      </c>
      <c r="BZ35" s="56">
        <f t="shared" si="127"/>
        <v>2</v>
      </c>
      <c r="CA35" s="56">
        <f t="shared" si="127"/>
        <v>0</v>
      </c>
      <c r="CB35" s="143">
        <f t="shared" si="127"/>
        <v>-2</v>
      </c>
      <c r="CC35" s="56">
        <f t="shared" si="127"/>
        <v>1</v>
      </c>
      <c r="CD35" s="56">
        <f t="shared" si="127"/>
        <v>0</v>
      </c>
      <c r="CE35" s="56">
        <f t="shared" si="128"/>
        <v>0</v>
      </c>
      <c r="CF35" s="56">
        <f t="shared" si="128"/>
        <v>2</v>
      </c>
      <c r="CG35" s="56">
        <f t="shared" si="128"/>
        <v>0</v>
      </c>
      <c r="CH35" s="56">
        <f t="shared" si="128"/>
        <v>1</v>
      </c>
      <c r="CI35" s="56">
        <f t="shared" si="128"/>
        <v>0</v>
      </c>
      <c r="CJ35" s="56">
        <f t="shared" si="128"/>
        <v>1</v>
      </c>
      <c r="CK35" s="56">
        <f t="shared" si="128"/>
        <v>-1</v>
      </c>
      <c r="CL35" s="56">
        <f t="shared" si="128"/>
        <v>2</v>
      </c>
      <c r="CM35" s="56">
        <f t="shared" si="129"/>
        <v>0</v>
      </c>
      <c r="CN35" s="55">
        <f t="shared" si="130"/>
        <v>4</v>
      </c>
      <c r="CO35" s="56">
        <f t="shared" si="131"/>
        <v>-1</v>
      </c>
      <c r="CP35" s="56">
        <f t="shared" si="131"/>
        <v>0</v>
      </c>
      <c r="CQ35" s="56">
        <f t="shared" si="131"/>
        <v>1</v>
      </c>
      <c r="CR35" s="56">
        <f t="shared" si="131"/>
        <v>0</v>
      </c>
      <c r="CS35" s="56">
        <f t="shared" si="131"/>
        <v>1</v>
      </c>
      <c r="CT35" s="56">
        <f t="shared" si="131"/>
        <v>0</v>
      </c>
      <c r="CU35" s="56">
        <f t="shared" si="131"/>
        <v>1</v>
      </c>
      <c r="CV35" s="56">
        <f t="shared" si="131"/>
        <v>1</v>
      </c>
      <c r="CW35" s="56">
        <f t="shared" si="131"/>
        <v>2</v>
      </c>
      <c r="CX35" s="56">
        <f t="shared" si="131"/>
        <v>-5</v>
      </c>
      <c r="CY35" s="56">
        <f t="shared" si="132"/>
        <v>4</v>
      </c>
      <c r="CZ35" s="55">
        <f t="shared" si="132"/>
        <v>2</v>
      </c>
      <c r="DA35" s="56">
        <f t="shared" si="132"/>
        <v>-2</v>
      </c>
      <c r="DB35" s="56">
        <f t="shared" si="132"/>
        <v>-1</v>
      </c>
      <c r="DC35" s="56">
        <f t="shared" si="132"/>
        <v>-2</v>
      </c>
      <c r="DD35" s="56">
        <f t="shared" si="132"/>
        <v>0</v>
      </c>
      <c r="DE35" s="56">
        <f t="shared" si="132"/>
        <v>-1</v>
      </c>
      <c r="DF35" s="56">
        <f t="shared" si="132"/>
        <v>0</v>
      </c>
      <c r="DG35" s="56">
        <f t="shared" si="132"/>
        <v>-4</v>
      </c>
      <c r="DH35" s="56">
        <f t="shared" si="133"/>
        <v>0</v>
      </c>
      <c r="DI35" s="56">
        <f t="shared" si="134"/>
        <v>2</v>
      </c>
      <c r="DJ35" s="56">
        <f t="shared" si="134"/>
        <v>3</v>
      </c>
      <c r="DK35" s="56">
        <f t="shared" si="134"/>
        <v>0</v>
      </c>
      <c r="DL35" s="136">
        <f t="shared" si="134"/>
        <v>-2</v>
      </c>
      <c r="DM35" s="56">
        <f t="shared" si="134"/>
        <v>3</v>
      </c>
      <c r="DN35" s="56">
        <f t="shared" si="134"/>
        <v>1</v>
      </c>
      <c r="DO35" s="56">
        <f t="shared" si="134"/>
        <v>1</v>
      </c>
      <c r="DP35" s="56">
        <f t="shared" si="134"/>
        <v>3</v>
      </c>
      <c r="DQ35" s="56">
        <f t="shared" si="134"/>
        <v>3</v>
      </c>
      <c r="DR35" s="56">
        <f t="shared" si="134"/>
        <v>0</v>
      </c>
      <c r="DS35" s="56">
        <f t="shared" si="134"/>
        <v>3</v>
      </c>
      <c r="DT35" s="56">
        <f t="shared" si="135"/>
        <v>1</v>
      </c>
      <c r="DU35" s="56">
        <f t="shared" si="136"/>
        <v>-3</v>
      </c>
      <c r="DV35" s="56">
        <f t="shared" si="136"/>
        <v>-1</v>
      </c>
      <c r="DW35" s="56">
        <f t="shared" si="136"/>
        <v>-4</v>
      </c>
      <c r="DX35" s="136">
        <f t="shared" si="136"/>
        <v>-1</v>
      </c>
    </row>
    <row r="36" spans="1:128" x14ac:dyDescent="0.45">
      <c r="A36" s="3"/>
      <c r="B36" s="26" t="s">
        <v>25</v>
      </c>
      <c r="C36" s="107">
        <f>SUM(C31:C35)</f>
        <v>936</v>
      </c>
      <c r="D36" s="56">
        <f>SUM(D31:D35)</f>
        <v>868</v>
      </c>
      <c r="E36" s="56">
        <f t="shared" ref="E36:BY36" si="137">SUM(E31:E35)</f>
        <v>1428</v>
      </c>
      <c r="F36" s="56">
        <f t="shared" si="137"/>
        <v>2135</v>
      </c>
      <c r="G36" s="56">
        <f t="shared" si="137"/>
        <v>1355</v>
      </c>
      <c r="H36" s="56">
        <f t="shared" si="137"/>
        <v>1141</v>
      </c>
      <c r="I36" s="56">
        <f t="shared" si="137"/>
        <v>30</v>
      </c>
      <c r="J36" s="56">
        <f t="shared" si="137"/>
        <v>70</v>
      </c>
      <c r="K36" s="56">
        <f t="shared" si="137"/>
        <v>-115</v>
      </c>
      <c r="L36" s="56">
        <f t="shared" si="137"/>
        <v>-92</v>
      </c>
      <c r="M36" s="56">
        <f t="shared" si="137"/>
        <v>-118</v>
      </c>
      <c r="N36" s="136">
        <f t="shared" si="137"/>
        <v>228</v>
      </c>
      <c r="O36" s="56">
        <f t="shared" si="137"/>
        <v>593</v>
      </c>
      <c r="P36" s="56">
        <f t="shared" si="137"/>
        <v>1495</v>
      </c>
      <c r="Q36" s="56">
        <f t="shared" si="137"/>
        <v>1019</v>
      </c>
      <c r="R36" s="56">
        <f t="shared" si="137"/>
        <v>1433</v>
      </c>
      <c r="S36" s="56">
        <f t="shared" si="137"/>
        <v>1291</v>
      </c>
      <c r="T36" s="56">
        <f t="shared" si="137"/>
        <v>1027</v>
      </c>
      <c r="U36" s="56">
        <f t="shared" si="137"/>
        <v>-805</v>
      </c>
      <c r="V36" s="56">
        <f t="shared" ref="V36" si="138">SUM(V31:V35)</f>
        <v>-1037</v>
      </c>
      <c r="W36" s="56">
        <f t="shared" ref="W36:AB36" si="139">SUM(W31:W35)</f>
        <v>-756</v>
      </c>
      <c r="X36" s="144">
        <f t="shared" si="139"/>
        <v>-237</v>
      </c>
      <c r="Y36" s="56">
        <f t="shared" si="139"/>
        <v>36</v>
      </c>
      <c r="Z36" s="56">
        <f t="shared" si="139"/>
        <v>911</v>
      </c>
      <c r="AA36" s="56">
        <f t="shared" si="139"/>
        <v>270</v>
      </c>
      <c r="AB36" s="56">
        <f t="shared" si="139"/>
        <v>601</v>
      </c>
      <c r="AC36" s="56">
        <f t="shared" ref="AC36" si="140">SUM(AC31:AC35)</f>
        <v>1353</v>
      </c>
      <c r="AD36" s="56">
        <f>SUM(AD31:AD35)</f>
        <v>862</v>
      </c>
      <c r="AE36" s="56">
        <f>SUM(AE31:AE35)</f>
        <v>1738</v>
      </c>
      <c r="AF36" s="56">
        <f t="shared" ref="AF36:AG36" si="141">SUM(AF31:AF35)</f>
        <v>-27</v>
      </c>
      <c r="AG36" s="56">
        <f t="shared" si="141"/>
        <v>-886</v>
      </c>
      <c r="AH36" s="56">
        <f t="shared" ref="AH36:AJ36" si="142">SUM(AH31:AH35)</f>
        <v>-1485</v>
      </c>
      <c r="AI36" s="56">
        <f t="shared" ref="AI36" si="143">SUM(AI31:AI35)</f>
        <v>-1172</v>
      </c>
      <c r="AJ36" s="144">
        <f t="shared" si="142"/>
        <v>-712</v>
      </c>
      <c r="AK36" s="56">
        <v>1196</v>
      </c>
      <c r="AL36" s="56">
        <v>-276</v>
      </c>
      <c r="AM36" s="56">
        <v>-171</v>
      </c>
      <c r="AN36" s="56">
        <v>975</v>
      </c>
      <c r="AO36" s="56">
        <v>1547</v>
      </c>
      <c r="AP36" s="56">
        <v>-252</v>
      </c>
      <c r="AQ36" s="56">
        <v>94</v>
      </c>
      <c r="AR36" s="56">
        <v>1154</v>
      </c>
      <c r="AS36" s="56">
        <v>-2613</v>
      </c>
      <c r="AT36" s="56">
        <v>-2270</v>
      </c>
      <c r="AU36" s="56">
        <v>-2321</v>
      </c>
      <c r="AV36" s="144">
        <v>-1465</v>
      </c>
      <c r="AW36" s="56">
        <f t="shared" ref="AW36:BA36" si="144">SUM(AW31:AW35)</f>
        <v>-754</v>
      </c>
      <c r="AX36" s="56">
        <f t="shared" si="144"/>
        <v>-318</v>
      </c>
      <c r="AY36" s="56">
        <f t="shared" si="144"/>
        <v>68</v>
      </c>
      <c r="AZ36" s="56">
        <f t="shared" si="144"/>
        <v>681</v>
      </c>
      <c r="BA36" s="56">
        <f t="shared" si="144"/>
        <v>1186</v>
      </c>
      <c r="BB36" s="56">
        <f>SUM(BB31:BB35)</f>
        <v>468</v>
      </c>
      <c r="BC36" s="56">
        <f>SUM(BC31:BC35)</f>
        <v>758</v>
      </c>
      <c r="BD36" s="56">
        <f>SUM(BD31:BD35)</f>
        <v>467</v>
      </c>
      <c r="BE36" s="56">
        <f>SUM(BE31:BE35)</f>
        <v>-2014</v>
      </c>
      <c r="BF36" s="56">
        <f t="shared" ref="BF36:BH36" si="145">SUM(BF31:BF35)</f>
        <v>-1973</v>
      </c>
      <c r="BG36" s="56">
        <f t="shared" si="145"/>
        <v>-2006</v>
      </c>
      <c r="BH36" s="144">
        <f t="shared" si="145"/>
        <v>-1115</v>
      </c>
      <c r="BI36" s="56">
        <f t="shared" ref="BI36:BN36" si="146">SUM(BI31:BI35)</f>
        <v>-801</v>
      </c>
      <c r="BJ36" s="56">
        <f t="shared" si="146"/>
        <v>-189</v>
      </c>
      <c r="BK36" s="56">
        <f t="shared" si="146"/>
        <v>67</v>
      </c>
      <c r="BL36" s="56">
        <f t="shared" si="146"/>
        <v>136</v>
      </c>
      <c r="BM36" s="56">
        <f t="shared" si="146"/>
        <v>725</v>
      </c>
      <c r="BN36" s="56">
        <f t="shared" si="146"/>
        <v>1010</v>
      </c>
      <c r="BO36" s="56">
        <f>SUM(BO31:BO35)</f>
        <v>0</v>
      </c>
      <c r="BP36" s="56">
        <f>SUM(BP31:BP35)</f>
        <v>0</v>
      </c>
      <c r="BQ36" s="56">
        <f>SUM(BQ31:BQ35)</f>
        <v>0</v>
      </c>
      <c r="BR36" s="56">
        <f t="shared" ref="BR36:BT36" si="147">SUM(BR31:BR35)</f>
        <v>0</v>
      </c>
      <c r="BS36" s="56">
        <f t="shared" si="147"/>
        <v>0</v>
      </c>
      <c r="BT36" s="144">
        <f t="shared" si="147"/>
        <v>0</v>
      </c>
      <c r="BU36" s="56">
        <f t="shared" si="137"/>
        <v>409</v>
      </c>
      <c r="BV36" s="56">
        <f t="shared" si="137"/>
        <v>702</v>
      </c>
      <c r="BW36" s="56">
        <f t="shared" si="137"/>
        <v>64</v>
      </c>
      <c r="BX36" s="56">
        <f t="shared" si="137"/>
        <v>114</v>
      </c>
      <c r="BY36" s="56">
        <f t="shared" si="137"/>
        <v>835</v>
      </c>
      <c r="BZ36" s="56">
        <f t="shared" ref="BZ36:CA36" si="148">SUM(BZ31:BZ35)</f>
        <v>1107</v>
      </c>
      <c r="CA36" s="56">
        <f t="shared" si="148"/>
        <v>641</v>
      </c>
      <c r="CB36" s="143">
        <f t="shared" ref="CB36:CC36" si="149">SUM(CB31:CB35)</f>
        <v>145</v>
      </c>
      <c r="CC36" s="56">
        <f t="shared" si="149"/>
        <v>-154</v>
      </c>
      <c r="CD36" s="56">
        <f t="shared" ref="CD36:CE36" si="150">SUM(CD31:CD35)</f>
        <v>-683</v>
      </c>
      <c r="CE36" s="56">
        <f t="shared" si="150"/>
        <v>323</v>
      </c>
      <c r="CF36" s="56">
        <f t="shared" ref="CF36:CG36" si="151">SUM(CF31:CF35)</f>
        <v>894</v>
      </c>
      <c r="CG36" s="56">
        <f t="shared" si="151"/>
        <v>-334</v>
      </c>
      <c r="CH36" s="56">
        <f t="shared" ref="CH36:CI36" si="152">SUM(CH31:CH35)</f>
        <v>571</v>
      </c>
      <c r="CI36" s="56">
        <f t="shared" si="152"/>
        <v>-447</v>
      </c>
      <c r="CJ36" s="56">
        <f t="shared" ref="CJ36:CK36" si="153">SUM(CJ31:CJ35)</f>
        <v>1054</v>
      </c>
      <c r="CK36" s="56">
        <f t="shared" si="153"/>
        <v>81</v>
      </c>
      <c r="CL36" s="56">
        <f t="shared" ref="CL36" si="154">SUM(CL31:CL35)</f>
        <v>448</v>
      </c>
      <c r="CM36" s="56">
        <f t="shared" ref="CM36:CT36" si="155">SUM(CM31:CM35)</f>
        <v>416</v>
      </c>
      <c r="CN36" s="55">
        <f t="shared" si="155"/>
        <v>475</v>
      </c>
      <c r="CO36" s="56">
        <f t="shared" si="155"/>
        <v>-1160</v>
      </c>
      <c r="CP36" s="56">
        <f t="shared" ref="CP36:CQ36" si="156">SUM(CP31:CP35)</f>
        <v>1187</v>
      </c>
      <c r="CQ36" s="56">
        <f t="shared" si="156"/>
        <v>441</v>
      </c>
      <c r="CR36" s="56">
        <f t="shared" ref="CR36:CS36" si="157">SUM(CR31:CR35)</f>
        <v>-374</v>
      </c>
      <c r="CS36" s="56">
        <f t="shared" si="157"/>
        <v>-194</v>
      </c>
      <c r="CT36" s="56">
        <f t="shared" si="155"/>
        <v>1114</v>
      </c>
      <c r="CU36" s="56">
        <f t="shared" ref="CU36:CV36" si="158">SUM(CU31:CU35)</f>
        <v>1644</v>
      </c>
      <c r="CV36" s="56">
        <f t="shared" si="158"/>
        <v>-1181</v>
      </c>
      <c r="CW36" s="56">
        <f t="shared" ref="CW36:CX36" si="159">SUM(CW31:CW35)</f>
        <v>1727</v>
      </c>
      <c r="CX36" s="56">
        <f t="shared" si="159"/>
        <v>785</v>
      </c>
      <c r="CY36" s="56">
        <f t="shared" ref="CY36" si="160">SUM(CY31:CY35)</f>
        <v>1149</v>
      </c>
      <c r="CZ36" s="55">
        <f t="shared" ref="CZ36:DA36" si="161">SUM(CZ31:CZ35)</f>
        <v>753</v>
      </c>
      <c r="DA36" s="56">
        <f t="shared" si="161"/>
        <v>1950</v>
      </c>
      <c r="DB36" s="56">
        <f t="shared" ref="DB36:DC36" si="162">SUM(DB31:DB35)</f>
        <v>42</v>
      </c>
      <c r="DC36" s="56">
        <f t="shared" si="162"/>
        <v>-239</v>
      </c>
      <c r="DD36" s="56">
        <f t="shared" ref="DD36:DE36" si="163">SUM(DD31:DD35)</f>
        <v>294</v>
      </c>
      <c r="DE36" s="56">
        <f t="shared" si="163"/>
        <v>361</v>
      </c>
      <c r="DF36" s="56">
        <f t="shared" ref="DF36:DG36" si="164">SUM(DF31:DF35)</f>
        <v>-720</v>
      </c>
      <c r="DG36" s="56">
        <f t="shared" si="164"/>
        <v>-664</v>
      </c>
      <c r="DH36" s="56">
        <f t="shared" ref="DH36:DI36" si="165">SUM(DH31:DH35)</f>
        <v>687</v>
      </c>
      <c r="DI36" s="56">
        <f t="shared" si="165"/>
        <v>-599</v>
      </c>
      <c r="DJ36" s="56">
        <f t="shared" ref="DJ36:DK36" si="166">SUM(DJ31:DJ35)</f>
        <v>-297</v>
      </c>
      <c r="DK36" s="56">
        <f t="shared" si="166"/>
        <v>-315</v>
      </c>
      <c r="DL36" s="136">
        <f t="shared" ref="DL36:DW36" si="167">SUM(DL31:DL35)</f>
        <v>-350</v>
      </c>
      <c r="DM36" s="56">
        <f t="shared" si="167"/>
        <v>47</v>
      </c>
      <c r="DN36" s="56">
        <f t="shared" si="167"/>
        <v>-129</v>
      </c>
      <c r="DO36" s="56">
        <f t="shared" si="167"/>
        <v>1</v>
      </c>
      <c r="DP36" s="56">
        <f t="shared" si="167"/>
        <v>545</v>
      </c>
      <c r="DQ36" s="56">
        <f t="shared" si="167"/>
        <v>461</v>
      </c>
      <c r="DR36" s="56">
        <f t="shared" si="167"/>
        <v>-542</v>
      </c>
      <c r="DS36" s="56">
        <f t="shared" si="167"/>
        <v>758</v>
      </c>
      <c r="DT36" s="56">
        <f t="shared" si="167"/>
        <v>467</v>
      </c>
      <c r="DU36" s="56">
        <f t="shared" si="167"/>
        <v>-2014</v>
      </c>
      <c r="DV36" s="56">
        <f t="shared" si="167"/>
        <v>-1973</v>
      </c>
      <c r="DW36" s="56">
        <f t="shared" si="167"/>
        <v>-2006</v>
      </c>
      <c r="DX36" s="136">
        <f t="shared" ref="DX36" si="168">SUM(DX31:DX35)</f>
        <v>-1115</v>
      </c>
    </row>
    <row r="37" spans="1:128" ht="15.75" x14ac:dyDescent="0.45">
      <c r="A37" s="3">
        <f>+A30+1</f>
        <v>5</v>
      </c>
      <c r="B37" s="172" t="s">
        <v>29</v>
      </c>
      <c r="C37" s="107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136"/>
      <c r="O37" s="56"/>
      <c r="P37" s="56"/>
      <c r="Q37" s="56"/>
      <c r="R37" s="56"/>
      <c r="S37" s="56"/>
      <c r="T37" s="56"/>
      <c r="U37" s="56"/>
      <c r="V37" s="56"/>
      <c r="W37" s="56"/>
      <c r="X37" s="144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144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144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144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144"/>
      <c r="BU37" s="56"/>
      <c r="BV37" s="56"/>
      <c r="BW37" s="56"/>
      <c r="BX37" s="56"/>
      <c r="BY37" s="56"/>
      <c r="BZ37" s="56"/>
      <c r="CA37" s="56"/>
      <c r="CB37" s="143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5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5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13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136"/>
    </row>
    <row r="38" spans="1:128" x14ac:dyDescent="0.45">
      <c r="A38" s="3"/>
      <c r="B38" s="26" t="s">
        <v>20</v>
      </c>
      <c r="C38" s="107">
        <v>2722</v>
      </c>
      <c r="D38" s="56">
        <v>2876</v>
      </c>
      <c r="E38" s="56">
        <v>3128</v>
      </c>
      <c r="F38" s="56">
        <v>3651</v>
      </c>
      <c r="G38" s="56">
        <v>4098</v>
      </c>
      <c r="H38" s="56">
        <v>4359</v>
      </c>
      <c r="I38" s="56">
        <v>4654</v>
      </c>
      <c r="J38" s="56">
        <v>4602</v>
      </c>
      <c r="K38" s="56">
        <v>4231</v>
      </c>
      <c r="L38" s="56">
        <v>3833</v>
      </c>
      <c r="M38" s="56">
        <v>3417</v>
      </c>
      <c r="N38" s="136">
        <v>3056</v>
      </c>
      <c r="O38" s="56">
        <v>3105</v>
      </c>
      <c r="P38" s="56">
        <v>3304</v>
      </c>
      <c r="Q38" s="56">
        <v>3696</v>
      </c>
      <c r="R38" s="56">
        <v>4102</v>
      </c>
      <c r="S38" s="56">
        <v>4732</v>
      </c>
      <c r="T38" s="56">
        <v>5238</v>
      </c>
      <c r="U38" s="56">
        <v>5841</v>
      </c>
      <c r="V38" s="56">
        <v>5855</v>
      </c>
      <c r="W38" s="56">
        <v>5507</v>
      </c>
      <c r="X38" s="144">
        <v>5155</v>
      </c>
      <c r="Y38" s="56">
        <v>4655</v>
      </c>
      <c r="Z38" s="56">
        <v>4489</v>
      </c>
      <c r="AA38" s="42">
        <v>4289</v>
      </c>
      <c r="AB38" s="42">
        <v>4334</v>
      </c>
      <c r="AC38" s="42">
        <v>4398</v>
      </c>
      <c r="AD38" s="42">
        <v>4853</v>
      </c>
      <c r="AE38" s="42">
        <v>5362</v>
      </c>
      <c r="AF38" s="42">
        <v>6013</v>
      </c>
      <c r="AG38" s="42">
        <v>6300</v>
      </c>
      <c r="AH38" s="42">
        <v>6234</v>
      </c>
      <c r="AI38" s="42">
        <v>6349</v>
      </c>
      <c r="AJ38" s="144">
        <v>4823</v>
      </c>
      <c r="AK38" s="56">
        <v>4226</v>
      </c>
      <c r="AL38" s="56">
        <v>3993</v>
      </c>
      <c r="AM38" s="42">
        <v>4512</v>
      </c>
      <c r="AN38" s="42">
        <v>4471</v>
      </c>
      <c r="AO38" s="42">
        <v>5081</v>
      </c>
      <c r="AP38" s="42">
        <v>5967</v>
      </c>
      <c r="AQ38" s="42">
        <v>6680</v>
      </c>
      <c r="AR38" s="42">
        <v>5626</v>
      </c>
      <c r="AS38" s="42">
        <v>6018</v>
      </c>
      <c r="AT38" s="42">
        <v>5775</v>
      </c>
      <c r="AU38" s="42">
        <v>5577</v>
      </c>
      <c r="AV38" s="144">
        <v>5077</v>
      </c>
      <c r="AW38" s="56">
        <v>4615</v>
      </c>
      <c r="AX38" s="56">
        <v>4176</v>
      </c>
      <c r="AY38" s="42">
        <v>4144</v>
      </c>
      <c r="AZ38" s="42">
        <v>4023</v>
      </c>
      <c r="BA38" s="42">
        <v>4355</v>
      </c>
      <c r="BB38" s="42">
        <v>4911</v>
      </c>
      <c r="BC38" s="42">
        <v>5316</v>
      </c>
      <c r="BD38" s="42">
        <v>5972</v>
      </c>
      <c r="BE38" s="42">
        <v>6343</v>
      </c>
      <c r="BF38" s="42">
        <v>6288</v>
      </c>
      <c r="BG38" s="42">
        <v>6343</v>
      </c>
      <c r="BH38" s="144">
        <v>5326</v>
      </c>
      <c r="BI38" s="223">
        <v>5559</v>
      </c>
      <c r="BJ38" s="223">
        <v>5085</v>
      </c>
      <c r="BK38" s="228">
        <v>4648</v>
      </c>
      <c r="BL38" s="228">
        <v>4478</v>
      </c>
      <c r="BM38" s="228">
        <v>4608</v>
      </c>
      <c r="BN38" s="228">
        <v>5031</v>
      </c>
      <c r="BO38" s="228"/>
      <c r="BP38" s="228"/>
      <c r="BQ38" s="228"/>
      <c r="BR38" s="228"/>
      <c r="BS38" s="228"/>
      <c r="BT38" s="232"/>
      <c r="BU38" s="56">
        <f t="shared" ref="BU38:CD42" si="169">E38-Q38</f>
        <v>-568</v>
      </c>
      <c r="BV38" s="56">
        <f t="shared" si="169"/>
        <v>-451</v>
      </c>
      <c r="BW38" s="56">
        <f t="shared" si="169"/>
        <v>-634</v>
      </c>
      <c r="BX38" s="56">
        <f t="shared" si="169"/>
        <v>-879</v>
      </c>
      <c r="BY38" s="56">
        <f t="shared" si="169"/>
        <v>-1187</v>
      </c>
      <c r="BZ38" s="56">
        <f t="shared" si="169"/>
        <v>-1253</v>
      </c>
      <c r="CA38" s="56">
        <f t="shared" si="169"/>
        <v>-1276</v>
      </c>
      <c r="CB38" s="143">
        <f t="shared" si="169"/>
        <v>-1322</v>
      </c>
      <c r="CC38" s="56">
        <f t="shared" si="169"/>
        <v>-1238</v>
      </c>
      <c r="CD38" s="56">
        <f t="shared" si="169"/>
        <v>-1433</v>
      </c>
      <c r="CE38" s="56">
        <f t="shared" ref="CE38:CL42" si="170">O38-AA38</f>
        <v>-1184</v>
      </c>
      <c r="CF38" s="56">
        <f t="shared" si="170"/>
        <v>-1030</v>
      </c>
      <c r="CG38" s="56">
        <f t="shared" si="170"/>
        <v>-702</v>
      </c>
      <c r="CH38" s="56">
        <f t="shared" si="170"/>
        <v>-751</v>
      </c>
      <c r="CI38" s="56">
        <f t="shared" si="170"/>
        <v>-630</v>
      </c>
      <c r="CJ38" s="56">
        <f t="shared" si="170"/>
        <v>-775</v>
      </c>
      <c r="CK38" s="56">
        <f t="shared" si="170"/>
        <v>-459</v>
      </c>
      <c r="CL38" s="56">
        <f t="shared" si="170"/>
        <v>-379</v>
      </c>
      <c r="CM38" s="56">
        <f t="shared" ref="CM38:CM42" si="171">W38-AI38</f>
        <v>-842</v>
      </c>
      <c r="CN38" s="55">
        <f t="shared" ref="CN38:CN42" si="172">X38-AJ38</f>
        <v>332</v>
      </c>
      <c r="CO38" s="56">
        <f t="shared" ref="CO38:CX42" si="173">Y38-AK38</f>
        <v>429</v>
      </c>
      <c r="CP38" s="56">
        <f t="shared" si="173"/>
        <v>496</v>
      </c>
      <c r="CQ38" s="56">
        <f t="shared" si="173"/>
        <v>-223</v>
      </c>
      <c r="CR38" s="56">
        <f t="shared" si="173"/>
        <v>-137</v>
      </c>
      <c r="CS38" s="56">
        <f t="shared" si="173"/>
        <v>-683</v>
      </c>
      <c r="CT38" s="56">
        <f t="shared" si="173"/>
        <v>-1114</v>
      </c>
      <c r="CU38" s="56">
        <f t="shared" si="173"/>
        <v>-1318</v>
      </c>
      <c r="CV38" s="56">
        <f t="shared" si="173"/>
        <v>387</v>
      </c>
      <c r="CW38" s="56">
        <f t="shared" si="173"/>
        <v>282</v>
      </c>
      <c r="CX38" s="56">
        <f t="shared" si="173"/>
        <v>459</v>
      </c>
      <c r="CY38" s="56">
        <f t="shared" ref="CY38:DG42" si="174">AI38-AU38</f>
        <v>772</v>
      </c>
      <c r="CZ38" s="55">
        <f t="shared" si="174"/>
        <v>-254</v>
      </c>
      <c r="DA38" s="56">
        <f t="shared" si="174"/>
        <v>-389</v>
      </c>
      <c r="DB38" s="56">
        <f t="shared" si="174"/>
        <v>-183</v>
      </c>
      <c r="DC38" s="56">
        <f t="shared" si="174"/>
        <v>368</v>
      </c>
      <c r="DD38" s="56">
        <f t="shared" si="174"/>
        <v>448</v>
      </c>
      <c r="DE38" s="56">
        <f t="shared" si="174"/>
        <v>726</v>
      </c>
      <c r="DF38" s="56">
        <f t="shared" si="174"/>
        <v>1056</v>
      </c>
      <c r="DG38" s="56">
        <f t="shared" si="174"/>
        <v>1364</v>
      </c>
      <c r="DH38" s="56">
        <f t="shared" ref="DH38:DH42" si="175">AR38-BD38</f>
        <v>-346</v>
      </c>
      <c r="DI38" s="56">
        <f t="shared" ref="DI38:DS42" si="176">AS38-BE38</f>
        <v>-325</v>
      </c>
      <c r="DJ38" s="56">
        <f t="shared" si="176"/>
        <v>-513</v>
      </c>
      <c r="DK38" s="56">
        <f t="shared" si="176"/>
        <v>-766</v>
      </c>
      <c r="DL38" s="136">
        <f t="shared" si="176"/>
        <v>-249</v>
      </c>
      <c r="DM38" s="56">
        <f t="shared" si="176"/>
        <v>-944</v>
      </c>
      <c r="DN38" s="56">
        <f t="shared" si="176"/>
        <v>-909</v>
      </c>
      <c r="DO38" s="56">
        <f t="shared" si="176"/>
        <v>-504</v>
      </c>
      <c r="DP38" s="56">
        <f t="shared" si="176"/>
        <v>-455</v>
      </c>
      <c r="DQ38" s="56">
        <f t="shared" si="176"/>
        <v>-253</v>
      </c>
      <c r="DR38" s="56">
        <f t="shared" si="176"/>
        <v>-120</v>
      </c>
      <c r="DS38" s="56">
        <f t="shared" si="176"/>
        <v>5316</v>
      </c>
      <c r="DT38" s="56">
        <f t="shared" ref="DT38:DT42" si="177">BD38-BP38</f>
        <v>5972</v>
      </c>
      <c r="DU38" s="56">
        <f t="shared" ref="DU38:DX42" si="178">BE38-BQ38</f>
        <v>6343</v>
      </c>
      <c r="DV38" s="56">
        <f t="shared" si="178"/>
        <v>6288</v>
      </c>
      <c r="DW38" s="56">
        <f t="shared" si="178"/>
        <v>6343</v>
      </c>
      <c r="DX38" s="136">
        <f t="shared" si="178"/>
        <v>5326</v>
      </c>
    </row>
    <row r="39" spans="1:128" x14ac:dyDescent="0.45">
      <c r="A39" s="3"/>
      <c r="B39" s="26" t="s">
        <v>21</v>
      </c>
      <c r="C39" s="107">
        <v>1130</v>
      </c>
      <c r="D39" s="56">
        <v>1102</v>
      </c>
      <c r="E39" s="56">
        <v>1148</v>
      </c>
      <c r="F39" s="56">
        <v>1293</v>
      </c>
      <c r="G39" s="56">
        <v>2065</v>
      </c>
      <c r="H39" s="56">
        <v>2226</v>
      </c>
      <c r="I39" s="56">
        <v>2377</v>
      </c>
      <c r="J39" s="56">
        <v>2272</v>
      </c>
      <c r="K39" s="56">
        <v>2149</v>
      </c>
      <c r="L39" s="56">
        <v>1852</v>
      </c>
      <c r="M39" s="56">
        <v>1227</v>
      </c>
      <c r="N39" s="136">
        <v>982</v>
      </c>
      <c r="O39" s="56">
        <v>999</v>
      </c>
      <c r="P39" s="56">
        <v>917</v>
      </c>
      <c r="Q39" s="56">
        <v>952</v>
      </c>
      <c r="R39" s="56">
        <v>1002</v>
      </c>
      <c r="S39" s="56">
        <v>1505</v>
      </c>
      <c r="T39" s="56">
        <v>2018</v>
      </c>
      <c r="U39" s="56">
        <v>2377</v>
      </c>
      <c r="V39" s="56">
        <v>2317</v>
      </c>
      <c r="W39" s="56">
        <v>2152</v>
      </c>
      <c r="X39" s="144">
        <v>1976</v>
      </c>
      <c r="Y39" s="56">
        <v>1785</v>
      </c>
      <c r="Z39" s="56">
        <v>1152</v>
      </c>
      <c r="AA39" s="42">
        <v>875</v>
      </c>
      <c r="AB39" s="42">
        <v>870</v>
      </c>
      <c r="AC39" s="42">
        <v>749</v>
      </c>
      <c r="AD39" s="42">
        <v>1173</v>
      </c>
      <c r="AE39" s="42">
        <v>1337</v>
      </c>
      <c r="AF39" s="42">
        <v>2141</v>
      </c>
      <c r="AG39" s="42">
        <v>2361</v>
      </c>
      <c r="AH39" s="42">
        <v>2351</v>
      </c>
      <c r="AI39" s="42">
        <v>654</v>
      </c>
      <c r="AJ39" s="144">
        <v>1100</v>
      </c>
      <c r="AK39" s="56">
        <v>825</v>
      </c>
      <c r="AL39" s="56">
        <v>1122</v>
      </c>
      <c r="AM39" s="42">
        <v>238</v>
      </c>
      <c r="AN39" s="42">
        <v>212</v>
      </c>
      <c r="AO39" s="42">
        <v>317</v>
      </c>
      <c r="AP39" s="42">
        <v>536</v>
      </c>
      <c r="AQ39" s="42">
        <v>632</v>
      </c>
      <c r="AR39" s="42">
        <v>2156</v>
      </c>
      <c r="AS39" s="42">
        <v>2564</v>
      </c>
      <c r="AT39" s="42">
        <v>2409</v>
      </c>
      <c r="AU39" s="42">
        <v>2167</v>
      </c>
      <c r="AV39" s="144">
        <v>1607</v>
      </c>
      <c r="AW39" s="56">
        <v>1013</v>
      </c>
      <c r="AX39" s="56">
        <v>806</v>
      </c>
      <c r="AY39" s="42">
        <v>513</v>
      </c>
      <c r="AZ39" s="42">
        <v>785</v>
      </c>
      <c r="BA39" s="42">
        <v>729</v>
      </c>
      <c r="BB39" s="42">
        <v>844</v>
      </c>
      <c r="BC39" s="42">
        <v>1054</v>
      </c>
      <c r="BD39" s="42">
        <v>1543</v>
      </c>
      <c r="BE39" s="42">
        <v>1823</v>
      </c>
      <c r="BF39" s="42">
        <v>1752</v>
      </c>
      <c r="BG39" s="42">
        <v>647</v>
      </c>
      <c r="BH39" s="144">
        <v>1254</v>
      </c>
      <c r="BI39" s="223">
        <v>334</v>
      </c>
      <c r="BJ39" s="223">
        <v>266</v>
      </c>
      <c r="BK39" s="228">
        <v>207</v>
      </c>
      <c r="BL39" s="228">
        <v>166</v>
      </c>
      <c r="BM39" s="228">
        <v>174</v>
      </c>
      <c r="BN39" s="228">
        <v>200</v>
      </c>
      <c r="BO39" s="228"/>
      <c r="BP39" s="228"/>
      <c r="BQ39" s="228"/>
      <c r="BR39" s="228"/>
      <c r="BS39" s="228"/>
      <c r="BT39" s="232"/>
      <c r="BU39" s="56">
        <f t="shared" si="169"/>
        <v>196</v>
      </c>
      <c r="BV39" s="56">
        <f t="shared" si="169"/>
        <v>291</v>
      </c>
      <c r="BW39" s="56">
        <f t="shared" si="169"/>
        <v>560</v>
      </c>
      <c r="BX39" s="56">
        <f t="shared" si="169"/>
        <v>208</v>
      </c>
      <c r="BY39" s="56">
        <f t="shared" si="169"/>
        <v>0</v>
      </c>
      <c r="BZ39" s="56">
        <f t="shared" si="169"/>
        <v>-45</v>
      </c>
      <c r="CA39" s="56">
        <f t="shared" si="169"/>
        <v>-3</v>
      </c>
      <c r="CB39" s="143">
        <f t="shared" si="169"/>
        <v>-124</v>
      </c>
      <c r="CC39" s="56">
        <f t="shared" si="169"/>
        <v>-558</v>
      </c>
      <c r="CD39" s="56">
        <f t="shared" si="169"/>
        <v>-170</v>
      </c>
      <c r="CE39" s="56">
        <f t="shared" si="170"/>
        <v>124</v>
      </c>
      <c r="CF39" s="56">
        <f t="shared" si="170"/>
        <v>47</v>
      </c>
      <c r="CG39" s="56">
        <f t="shared" si="170"/>
        <v>203</v>
      </c>
      <c r="CH39" s="56">
        <f t="shared" si="170"/>
        <v>-171</v>
      </c>
      <c r="CI39" s="56">
        <f t="shared" si="170"/>
        <v>168</v>
      </c>
      <c r="CJ39" s="56">
        <f t="shared" si="170"/>
        <v>-123</v>
      </c>
      <c r="CK39" s="56">
        <f t="shared" si="170"/>
        <v>16</v>
      </c>
      <c r="CL39" s="56">
        <f t="shared" si="170"/>
        <v>-34</v>
      </c>
      <c r="CM39" s="56">
        <f t="shared" si="171"/>
        <v>1498</v>
      </c>
      <c r="CN39" s="55">
        <f t="shared" si="172"/>
        <v>876</v>
      </c>
      <c r="CO39" s="56">
        <f t="shared" si="173"/>
        <v>960</v>
      </c>
      <c r="CP39" s="56">
        <f t="shared" si="173"/>
        <v>30</v>
      </c>
      <c r="CQ39" s="56">
        <f t="shared" si="173"/>
        <v>637</v>
      </c>
      <c r="CR39" s="56">
        <f t="shared" si="173"/>
        <v>658</v>
      </c>
      <c r="CS39" s="56">
        <f t="shared" si="173"/>
        <v>432</v>
      </c>
      <c r="CT39" s="56">
        <f t="shared" si="173"/>
        <v>637</v>
      </c>
      <c r="CU39" s="56">
        <f t="shared" si="173"/>
        <v>705</v>
      </c>
      <c r="CV39" s="56">
        <f t="shared" si="173"/>
        <v>-15</v>
      </c>
      <c r="CW39" s="56">
        <f t="shared" si="173"/>
        <v>-203</v>
      </c>
      <c r="CX39" s="56">
        <f t="shared" si="173"/>
        <v>-58</v>
      </c>
      <c r="CY39" s="56">
        <f t="shared" si="174"/>
        <v>-1513</v>
      </c>
      <c r="CZ39" s="55">
        <f t="shared" si="174"/>
        <v>-507</v>
      </c>
      <c r="DA39" s="56">
        <f t="shared" si="174"/>
        <v>-188</v>
      </c>
      <c r="DB39" s="56">
        <f t="shared" si="174"/>
        <v>316</v>
      </c>
      <c r="DC39" s="56">
        <f t="shared" si="174"/>
        <v>-275</v>
      </c>
      <c r="DD39" s="56">
        <f t="shared" si="174"/>
        <v>-573</v>
      </c>
      <c r="DE39" s="56">
        <f t="shared" si="174"/>
        <v>-412</v>
      </c>
      <c r="DF39" s="56">
        <f t="shared" si="174"/>
        <v>-308</v>
      </c>
      <c r="DG39" s="56">
        <f t="shared" si="174"/>
        <v>-422</v>
      </c>
      <c r="DH39" s="56">
        <f t="shared" si="175"/>
        <v>613</v>
      </c>
      <c r="DI39" s="56">
        <f t="shared" si="176"/>
        <v>741</v>
      </c>
      <c r="DJ39" s="56">
        <f t="shared" si="176"/>
        <v>657</v>
      </c>
      <c r="DK39" s="56">
        <f t="shared" si="176"/>
        <v>1520</v>
      </c>
      <c r="DL39" s="136">
        <f t="shared" si="176"/>
        <v>353</v>
      </c>
      <c r="DM39" s="56">
        <f t="shared" si="176"/>
        <v>679</v>
      </c>
      <c r="DN39" s="56">
        <f t="shared" si="176"/>
        <v>540</v>
      </c>
      <c r="DO39" s="56">
        <f t="shared" si="176"/>
        <v>306</v>
      </c>
      <c r="DP39" s="56">
        <f t="shared" si="176"/>
        <v>619</v>
      </c>
      <c r="DQ39" s="56">
        <f t="shared" si="176"/>
        <v>555</v>
      </c>
      <c r="DR39" s="56">
        <f t="shared" si="176"/>
        <v>644</v>
      </c>
      <c r="DS39" s="56">
        <f t="shared" si="176"/>
        <v>1054</v>
      </c>
      <c r="DT39" s="56">
        <f t="shared" si="177"/>
        <v>1543</v>
      </c>
      <c r="DU39" s="56">
        <f t="shared" si="178"/>
        <v>1823</v>
      </c>
      <c r="DV39" s="56">
        <f t="shared" si="178"/>
        <v>1752</v>
      </c>
      <c r="DW39" s="56">
        <f t="shared" si="178"/>
        <v>647</v>
      </c>
      <c r="DX39" s="136">
        <f t="shared" si="178"/>
        <v>1254</v>
      </c>
    </row>
    <row r="40" spans="1:128" x14ac:dyDescent="0.45">
      <c r="A40" s="3"/>
      <c r="B40" s="26" t="s">
        <v>22</v>
      </c>
      <c r="C40" s="107">
        <v>93</v>
      </c>
      <c r="D40" s="56">
        <v>90</v>
      </c>
      <c r="E40" s="56">
        <v>96</v>
      </c>
      <c r="F40" s="56">
        <v>146</v>
      </c>
      <c r="G40" s="56">
        <v>201</v>
      </c>
      <c r="H40" s="56">
        <v>251</v>
      </c>
      <c r="I40" s="56">
        <v>283</v>
      </c>
      <c r="J40" s="56">
        <v>307</v>
      </c>
      <c r="K40" s="56">
        <v>255</v>
      </c>
      <c r="L40" s="56">
        <v>189</v>
      </c>
      <c r="M40" s="56">
        <v>142</v>
      </c>
      <c r="N40" s="136">
        <v>117</v>
      </c>
      <c r="O40" s="56">
        <v>113</v>
      </c>
      <c r="P40" s="56">
        <v>141</v>
      </c>
      <c r="Q40" s="56">
        <v>178</v>
      </c>
      <c r="R40" s="56">
        <v>236</v>
      </c>
      <c r="S40" s="56">
        <v>328</v>
      </c>
      <c r="T40" s="56">
        <v>379</v>
      </c>
      <c r="U40" s="56">
        <v>400</v>
      </c>
      <c r="V40" s="56">
        <v>421</v>
      </c>
      <c r="W40" s="56">
        <v>324</v>
      </c>
      <c r="X40" s="144">
        <v>216</v>
      </c>
      <c r="Y40" s="56">
        <v>187</v>
      </c>
      <c r="Z40" s="56">
        <v>158</v>
      </c>
      <c r="AA40" s="42">
        <v>139</v>
      </c>
      <c r="AB40" s="42">
        <v>137</v>
      </c>
      <c r="AC40" s="42">
        <v>142</v>
      </c>
      <c r="AD40" s="42">
        <v>177</v>
      </c>
      <c r="AE40" s="42">
        <v>247</v>
      </c>
      <c r="AF40" s="42">
        <v>301</v>
      </c>
      <c r="AG40" s="42">
        <v>360</v>
      </c>
      <c r="AH40" s="42">
        <v>377</v>
      </c>
      <c r="AI40" s="42">
        <v>341</v>
      </c>
      <c r="AJ40" s="144">
        <v>251</v>
      </c>
      <c r="AK40" s="56">
        <v>174</v>
      </c>
      <c r="AL40" s="56">
        <v>143</v>
      </c>
      <c r="AM40" s="42">
        <v>141</v>
      </c>
      <c r="AN40" s="42">
        <v>142</v>
      </c>
      <c r="AO40" s="42">
        <v>169</v>
      </c>
      <c r="AP40" s="42">
        <v>218</v>
      </c>
      <c r="AQ40" s="42">
        <v>240</v>
      </c>
      <c r="AR40" s="42">
        <v>284</v>
      </c>
      <c r="AS40" s="42">
        <v>334</v>
      </c>
      <c r="AT40" s="42">
        <v>316</v>
      </c>
      <c r="AU40" s="42">
        <v>269</v>
      </c>
      <c r="AV40" s="144">
        <v>214</v>
      </c>
      <c r="AW40" s="56">
        <v>189</v>
      </c>
      <c r="AX40" s="56">
        <v>168</v>
      </c>
      <c r="AY40" s="42">
        <v>154</v>
      </c>
      <c r="AZ40" s="42">
        <v>147</v>
      </c>
      <c r="BA40" s="42">
        <v>155</v>
      </c>
      <c r="BB40" s="42">
        <v>207</v>
      </c>
      <c r="BC40" s="42">
        <v>260</v>
      </c>
      <c r="BD40" s="42">
        <v>326</v>
      </c>
      <c r="BE40" s="42">
        <v>367</v>
      </c>
      <c r="BF40" s="42">
        <v>391</v>
      </c>
      <c r="BG40" s="42">
        <v>669</v>
      </c>
      <c r="BH40" s="144">
        <v>245</v>
      </c>
      <c r="BI40" s="223">
        <v>216</v>
      </c>
      <c r="BJ40" s="223">
        <v>185</v>
      </c>
      <c r="BK40" s="228">
        <v>164</v>
      </c>
      <c r="BL40" s="228">
        <v>168</v>
      </c>
      <c r="BM40" s="228">
        <v>174</v>
      </c>
      <c r="BN40" s="228">
        <v>220</v>
      </c>
      <c r="BO40" s="228"/>
      <c r="BP40" s="228"/>
      <c r="BQ40" s="228"/>
      <c r="BR40" s="228"/>
      <c r="BS40" s="228"/>
      <c r="BT40" s="232"/>
      <c r="BU40" s="56">
        <f t="shared" si="169"/>
        <v>-82</v>
      </c>
      <c r="BV40" s="56">
        <f t="shared" si="169"/>
        <v>-90</v>
      </c>
      <c r="BW40" s="56">
        <f t="shared" si="169"/>
        <v>-127</v>
      </c>
      <c r="BX40" s="56">
        <f t="shared" si="169"/>
        <v>-128</v>
      </c>
      <c r="BY40" s="56">
        <f t="shared" si="169"/>
        <v>-117</v>
      </c>
      <c r="BZ40" s="56">
        <f t="shared" si="169"/>
        <v>-114</v>
      </c>
      <c r="CA40" s="56">
        <f t="shared" si="169"/>
        <v>-69</v>
      </c>
      <c r="CB40" s="143">
        <f t="shared" si="169"/>
        <v>-27</v>
      </c>
      <c r="CC40" s="56">
        <f t="shared" si="169"/>
        <v>-45</v>
      </c>
      <c r="CD40" s="56">
        <f t="shared" si="169"/>
        <v>-41</v>
      </c>
      <c r="CE40" s="56">
        <f t="shared" si="170"/>
        <v>-26</v>
      </c>
      <c r="CF40" s="56">
        <f t="shared" si="170"/>
        <v>4</v>
      </c>
      <c r="CG40" s="56">
        <f t="shared" si="170"/>
        <v>36</v>
      </c>
      <c r="CH40" s="56">
        <f t="shared" si="170"/>
        <v>59</v>
      </c>
      <c r="CI40" s="56">
        <f t="shared" si="170"/>
        <v>81</v>
      </c>
      <c r="CJ40" s="56">
        <f t="shared" si="170"/>
        <v>78</v>
      </c>
      <c r="CK40" s="56">
        <f t="shared" si="170"/>
        <v>40</v>
      </c>
      <c r="CL40" s="56">
        <f t="shared" si="170"/>
        <v>44</v>
      </c>
      <c r="CM40" s="56">
        <f t="shared" si="171"/>
        <v>-17</v>
      </c>
      <c r="CN40" s="55">
        <f t="shared" si="172"/>
        <v>-35</v>
      </c>
      <c r="CO40" s="56">
        <f t="shared" si="173"/>
        <v>13</v>
      </c>
      <c r="CP40" s="56">
        <f t="shared" si="173"/>
        <v>15</v>
      </c>
      <c r="CQ40" s="56">
        <f t="shared" si="173"/>
        <v>-2</v>
      </c>
      <c r="CR40" s="56">
        <f t="shared" si="173"/>
        <v>-5</v>
      </c>
      <c r="CS40" s="56">
        <f t="shared" si="173"/>
        <v>-27</v>
      </c>
      <c r="CT40" s="56">
        <f t="shared" si="173"/>
        <v>-41</v>
      </c>
      <c r="CU40" s="56">
        <f t="shared" si="173"/>
        <v>7</v>
      </c>
      <c r="CV40" s="56">
        <f t="shared" si="173"/>
        <v>17</v>
      </c>
      <c r="CW40" s="56">
        <f t="shared" si="173"/>
        <v>26</v>
      </c>
      <c r="CX40" s="56">
        <f t="shared" si="173"/>
        <v>61</v>
      </c>
      <c r="CY40" s="56">
        <f t="shared" si="174"/>
        <v>72</v>
      </c>
      <c r="CZ40" s="55">
        <f t="shared" si="174"/>
        <v>37</v>
      </c>
      <c r="DA40" s="56">
        <f t="shared" si="174"/>
        <v>-15</v>
      </c>
      <c r="DB40" s="56">
        <f t="shared" si="174"/>
        <v>-25</v>
      </c>
      <c r="DC40" s="56">
        <f t="shared" si="174"/>
        <v>-13</v>
      </c>
      <c r="DD40" s="56">
        <f t="shared" si="174"/>
        <v>-5</v>
      </c>
      <c r="DE40" s="56">
        <f t="shared" si="174"/>
        <v>14</v>
      </c>
      <c r="DF40" s="56">
        <f t="shared" si="174"/>
        <v>11</v>
      </c>
      <c r="DG40" s="56">
        <f t="shared" si="174"/>
        <v>-20</v>
      </c>
      <c r="DH40" s="56">
        <f t="shared" si="175"/>
        <v>-42</v>
      </c>
      <c r="DI40" s="56">
        <f t="shared" si="176"/>
        <v>-33</v>
      </c>
      <c r="DJ40" s="56">
        <f t="shared" si="176"/>
        <v>-75</v>
      </c>
      <c r="DK40" s="56">
        <f t="shared" si="176"/>
        <v>-400</v>
      </c>
      <c r="DL40" s="136">
        <f t="shared" si="176"/>
        <v>-31</v>
      </c>
      <c r="DM40" s="56">
        <f t="shared" si="176"/>
        <v>-27</v>
      </c>
      <c r="DN40" s="56">
        <f t="shared" si="176"/>
        <v>-17</v>
      </c>
      <c r="DO40" s="56">
        <f t="shared" si="176"/>
        <v>-10</v>
      </c>
      <c r="DP40" s="56">
        <f t="shared" si="176"/>
        <v>-21</v>
      </c>
      <c r="DQ40" s="56">
        <f t="shared" si="176"/>
        <v>-19</v>
      </c>
      <c r="DR40" s="56">
        <f t="shared" si="176"/>
        <v>-13</v>
      </c>
      <c r="DS40" s="56">
        <f t="shared" si="176"/>
        <v>260</v>
      </c>
      <c r="DT40" s="56">
        <f t="shared" si="177"/>
        <v>326</v>
      </c>
      <c r="DU40" s="56">
        <f t="shared" si="178"/>
        <v>367</v>
      </c>
      <c r="DV40" s="56">
        <f t="shared" si="178"/>
        <v>391</v>
      </c>
      <c r="DW40" s="56">
        <f t="shared" si="178"/>
        <v>669</v>
      </c>
      <c r="DX40" s="136">
        <f t="shared" si="178"/>
        <v>245</v>
      </c>
    </row>
    <row r="41" spans="1:128" x14ac:dyDescent="0.45">
      <c r="A41" s="3"/>
      <c r="B41" s="26" t="s">
        <v>23</v>
      </c>
      <c r="C41" s="107">
        <v>3</v>
      </c>
      <c r="D41" s="56">
        <v>4</v>
      </c>
      <c r="E41" s="56">
        <v>5</v>
      </c>
      <c r="F41" s="56">
        <v>8</v>
      </c>
      <c r="G41" s="56">
        <v>15</v>
      </c>
      <c r="H41" s="56">
        <v>16</v>
      </c>
      <c r="I41" s="56">
        <v>20</v>
      </c>
      <c r="J41" s="56">
        <v>13</v>
      </c>
      <c r="K41" s="56">
        <v>8</v>
      </c>
      <c r="L41" s="56">
        <v>7</v>
      </c>
      <c r="M41" s="56">
        <v>5</v>
      </c>
      <c r="N41" s="136">
        <v>5</v>
      </c>
      <c r="O41" s="56">
        <v>5</v>
      </c>
      <c r="P41" s="56">
        <v>5</v>
      </c>
      <c r="Q41" s="56">
        <v>6</v>
      </c>
      <c r="R41" s="56">
        <v>6</v>
      </c>
      <c r="S41" s="56">
        <v>11</v>
      </c>
      <c r="T41" s="56">
        <v>11</v>
      </c>
      <c r="U41" s="56">
        <v>25</v>
      </c>
      <c r="V41" s="56">
        <v>21</v>
      </c>
      <c r="W41" s="56">
        <v>9</v>
      </c>
      <c r="X41" s="144">
        <v>6</v>
      </c>
      <c r="Y41" s="56">
        <v>7</v>
      </c>
      <c r="Z41" s="56">
        <v>3</v>
      </c>
      <c r="AA41" s="42">
        <v>6</v>
      </c>
      <c r="AB41" s="42">
        <v>5</v>
      </c>
      <c r="AC41" s="42">
        <v>6</v>
      </c>
      <c r="AD41" s="42">
        <v>9</v>
      </c>
      <c r="AE41" s="42">
        <v>11</v>
      </c>
      <c r="AF41" s="42">
        <v>13</v>
      </c>
      <c r="AG41" s="42">
        <v>17</v>
      </c>
      <c r="AH41" s="42">
        <v>20</v>
      </c>
      <c r="AI41" s="42">
        <v>16</v>
      </c>
      <c r="AJ41" s="144">
        <v>13</v>
      </c>
      <c r="AK41" s="56">
        <v>6</v>
      </c>
      <c r="AL41" s="56">
        <v>6</v>
      </c>
      <c r="AM41" s="42">
        <v>5</v>
      </c>
      <c r="AN41" s="42">
        <v>5</v>
      </c>
      <c r="AO41" s="42">
        <v>6</v>
      </c>
      <c r="AP41" s="42">
        <v>6</v>
      </c>
      <c r="AQ41" s="42">
        <v>8</v>
      </c>
      <c r="AR41" s="42">
        <v>14</v>
      </c>
      <c r="AS41" s="42">
        <v>13</v>
      </c>
      <c r="AT41" s="42">
        <v>12</v>
      </c>
      <c r="AU41" s="42">
        <v>14</v>
      </c>
      <c r="AV41" s="144">
        <v>11</v>
      </c>
      <c r="AW41" s="56">
        <v>6</v>
      </c>
      <c r="AX41" s="56">
        <v>8</v>
      </c>
      <c r="AY41" s="42">
        <v>9</v>
      </c>
      <c r="AZ41" s="42">
        <v>11</v>
      </c>
      <c r="BA41" s="42">
        <v>8</v>
      </c>
      <c r="BB41" s="42">
        <v>12</v>
      </c>
      <c r="BC41" s="42">
        <v>9</v>
      </c>
      <c r="BD41" s="42">
        <v>16</v>
      </c>
      <c r="BE41" s="42">
        <v>15</v>
      </c>
      <c r="BF41" s="42">
        <v>16</v>
      </c>
      <c r="BG41" s="42">
        <v>91</v>
      </c>
      <c r="BH41" s="144">
        <v>7</v>
      </c>
      <c r="BI41" s="223">
        <v>6</v>
      </c>
      <c r="BJ41" s="223">
        <v>8</v>
      </c>
      <c r="BK41" s="228">
        <v>6</v>
      </c>
      <c r="BL41" s="228">
        <v>7</v>
      </c>
      <c r="BM41" s="228">
        <v>6</v>
      </c>
      <c r="BN41" s="228">
        <v>5</v>
      </c>
      <c r="BO41" s="228"/>
      <c r="BP41" s="228"/>
      <c r="BQ41" s="228"/>
      <c r="BR41" s="228"/>
      <c r="BS41" s="228"/>
      <c r="BT41" s="232"/>
      <c r="BU41" s="56">
        <f t="shared" si="169"/>
        <v>-1</v>
      </c>
      <c r="BV41" s="56">
        <f t="shared" si="169"/>
        <v>2</v>
      </c>
      <c r="BW41" s="56">
        <f t="shared" si="169"/>
        <v>4</v>
      </c>
      <c r="BX41" s="56">
        <f t="shared" si="169"/>
        <v>5</v>
      </c>
      <c r="BY41" s="56">
        <f t="shared" si="169"/>
        <v>-5</v>
      </c>
      <c r="BZ41" s="56">
        <f t="shared" si="169"/>
        <v>-8</v>
      </c>
      <c r="CA41" s="56">
        <f t="shared" si="169"/>
        <v>-1</v>
      </c>
      <c r="CB41" s="143">
        <f t="shared" si="169"/>
        <v>1</v>
      </c>
      <c r="CC41" s="56">
        <f t="shared" si="169"/>
        <v>-2</v>
      </c>
      <c r="CD41" s="56">
        <f t="shared" si="169"/>
        <v>2</v>
      </c>
      <c r="CE41" s="56">
        <f t="shared" si="170"/>
        <v>-1</v>
      </c>
      <c r="CF41" s="56">
        <f t="shared" si="170"/>
        <v>0</v>
      </c>
      <c r="CG41" s="56">
        <f t="shared" si="170"/>
        <v>0</v>
      </c>
      <c r="CH41" s="56">
        <f t="shared" si="170"/>
        <v>-3</v>
      </c>
      <c r="CI41" s="56">
        <f t="shared" si="170"/>
        <v>0</v>
      </c>
      <c r="CJ41" s="56">
        <f t="shared" si="170"/>
        <v>-2</v>
      </c>
      <c r="CK41" s="56">
        <f t="shared" si="170"/>
        <v>8</v>
      </c>
      <c r="CL41" s="56">
        <f t="shared" si="170"/>
        <v>1</v>
      </c>
      <c r="CM41" s="56">
        <f t="shared" si="171"/>
        <v>-7</v>
      </c>
      <c r="CN41" s="55">
        <f t="shared" si="172"/>
        <v>-7</v>
      </c>
      <c r="CO41" s="56">
        <f t="shared" si="173"/>
        <v>1</v>
      </c>
      <c r="CP41" s="56">
        <f t="shared" si="173"/>
        <v>-3</v>
      </c>
      <c r="CQ41" s="56">
        <f t="shared" si="173"/>
        <v>1</v>
      </c>
      <c r="CR41" s="56">
        <f t="shared" si="173"/>
        <v>0</v>
      </c>
      <c r="CS41" s="56">
        <f t="shared" si="173"/>
        <v>0</v>
      </c>
      <c r="CT41" s="56">
        <f t="shared" si="173"/>
        <v>3</v>
      </c>
      <c r="CU41" s="56">
        <f t="shared" si="173"/>
        <v>3</v>
      </c>
      <c r="CV41" s="56">
        <f t="shared" si="173"/>
        <v>-1</v>
      </c>
      <c r="CW41" s="56">
        <f t="shared" si="173"/>
        <v>4</v>
      </c>
      <c r="CX41" s="56">
        <f t="shared" si="173"/>
        <v>8</v>
      </c>
      <c r="CY41" s="56">
        <f t="shared" si="174"/>
        <v>2</v>
      </c>
      <c r="CZ41" s="55">
        <f t="shared" si="174"/>
        <v>2</v>
      </c>
      <c r="DA41" s="56">
        <f t="shared" si="174"/>
        <v>0</v>
      </c>
      <c r="DB41" s="56">
        <f t="shared" si="174"/>
        <v>-2</v>
      </c>
      <c r="DC41" s="56">
        <f t="shared" si="174"/>
        <v>-4</v>
      </c>
      <c r="DD41" s="56">
        <f t="shared" si="174"/>
        <v>-6</v>
      </c>
      <c r="DE41" s="56">
        <f t="shared" si="174"/>
        <v>-2</v>
      </c>
      <c r="DF41" s="56">
        <f t="shared" si="174"/>
        <v>-6</v>
      </c>
      <c r="DG41" s="56">
        <f t="shared" si="174"/>
        <v>-1</v>
      </c>
      <c r="DH41" s="56">
        <f t="shared" si="175"/>
        <v>-2</v>
      </c>
      <c r="DI41" s="56">
        <f t="shared" si="176"/>
        <v>-2</v>
      </c>
      <c r="DJ41" s="56">
        <f t="shared" si="176"/>
        <v>-4</v>
      </c>
      <c r="DK41" s="56">
        <f t="shared" si="176"/>
        <v>-77</v>
      </c>
      <c r="DL41" s="136">
        <f t="shared" si="176"/>
        <v>4</v>
      </c>
      <c r="DM41" s="56">
        <f t="shared" si="176"/>
        <v>0</v>
      </c>
      <c r="DN41" s="56">
        <f t="shared" si="176"/>
        <v>0</v>
      </c>
      <c r="DO41" s="56">
        <f t="shared" si="176"/>
        <v>3</v>
      </c>
      <c r="DP41" s="56">
        <f t="shared" si="176"/>
        <v>4</v>
      </c>
      <c r="DQ41" s="56">
        <f t="shared" si="176"/>
        <v>2</v>
      </c>
      <c r="DR41" s="56">
        <f t="shared" si="176"/>
        <v>7</v>
      </c>
      <c r="DS41" s="56">
        <f t="shared" si="176"/>
        <v>9</v>
      </c>
      <c r="DT41" s="56">
        <f t="shared" si="177"/>
        <v>16</v>
      </c>
      <c r="DU41" s="56">
        <f t="shared" si="178"/>
        <v>15</v>
      </c>
      <c r="DV41" s="56">
        <f t="shared" si="178"/>
        <v>16</v>
      </c>
      <c r="DW41" s="56">
        <f t="shared" si="178"/>
        <v>91</v>
      </c>
      <c r="DX41" s="136">
        <f t="shared" si="178"/>
        <v>7</v>
      </c>
    </row>
    <row r="42" spans="1:128" x14ac:dyDescent="0.45">
      <c r="A42" s="3"/>
      <c r="B42" s="26" t="s">
        <v>24</v>
      </c>
      <c r="C42" s="107">
        <v>0</v>
      </c>
      <c r="D42" s="56">
        <v>0</v>
      </c>
      <c r="E42" s="56">
        <v>0</v>
      </c>
      <c r="F42" s="56">
        <v>1</v>
      </c>
      <c r="G42" s="56">
        <v>1</v>
      </c>
      <c r="H42" s="56">
        <v>1</v>
      </c>
      <c r="I42" s="56">
        <v>1</v>
      </c>
      <c r="J42" s="56">
        <v>0</v>
      </c>
      <c r="K42" s="56">
        <v>0</v>
      </c>
      <c r="L42" s="56">
        <v>0</v>
      </c>
      <c r="M42" s="56">
        <v>1</v>
      </c>
      <c r="N42" s="136">
        <v>1</v>
      </c>
      <c r="O42" s="56">
        <v>1</v>
      </c>
      <c r="P42" s="56">
        <v>1</v>
      </c>
      <c r="Q42" s="56">
        <v>1</v>
      </c>
      <c r="R42" s="56">
        <v>1</v>
      </c>
      <c r="S42" s="56">
        <v>2</v>
      </c>
      <c r="T42" s="56">
        <v>1</v>
      </c>
      <c r="U42" s="56">
        <v>2</v>
      </c>
      <c r="V42" s="56">
        <v>1</v>
      </c>
      <c r="W42" s="56">
        <v>0</v>
      </c>
      <c r="X42" s="144">
        <v>0</v>
      </c>
      <c r="Y42" s="56">
        <v>1</v>
      </c>
      <c r="Z42" s="56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1</v>
      </c>
      <c r="AF42" s="42">
        <v>1</v>
      </c>
      <c r="AG42" s="42">
        <v>2</v>
      </c>
      <c r="AH42" s="42">
        <v>4</v>
      </c>
      <c r="AI42" s="42">
        <v>3</v>
      </c>
      <c r="AJ42" s="144">
        <v>3</v>
      </c>
      <c r="AK42" s="56">
        <v>2</v>
      </c>
      <c r="AL42" s="56">
        <v>2</v>
      </c>
      <c r="AM42" s="42">
        <v>2</v>
      </c>
      <c r="AN42" s="42">
        <v>2</v>
      </c>
      <c r="AO42" s="42">
        <v>2</v>
      </c>
      <c r="AP42" s="42">
        <v>3</v>
      </c>
      <c r="AQ42" s="42">
        <v>3</v>
      </c>
      <c r="AR42" s="42">
        <v>3</v>
      </c>
      <c r="AS42" s="42">
        <v>4</v>
      </c>
      <c r="AT42" s="42">
        <v>4</v>
      </c>
      <c r="AU42" s="42">
        <v>4</v>
      </c>
      <c r="AV42" s="144">
        <v>3</v>
      </c>
      <c r="AW42" s="56">
        <v>1</v>
      </c>
      <c r="AX42" s="56">
        <v>1</v>
      </c>
      <c r="AY42" s="42">
        <v>1</v>
      </c>
      <c r="AZ42" s="42">
        <v>2</v>
      </c>
      <c r="BA42" s="42">
        <v>2</v>
      </c>
      <c r="BB42" s="42">
        <v>3</v>
      </c>
      <c r="BC42" s="42">
        <v>2</v>
      </c>
      <c r="BD42" s="42">
        <v>4</v>
      </c>
      <c r="BE42" s="42">
        <v>5</v>
      </c>
      <c r="BF42" s="42">
        <v>4</v>
      </c>
      <c r="BG42" s="42">
        <v>12</v>
      </c>
      <c r="BH42" s="144">
        <v>1</v>
      </c>
      <c r="BI42" s="223">
        <v>1</v>
      </c>
      <c r="BJ42" s="223">
        <v>1</v>
      </c>
      <c r="BK42" s="228">
        <v>2</v>
      </c>
      <c r="BL42" s="228">
        <v>3</v>
      </c>
      <c r="BM42" s="228">
        <v>3</v>
      </c>
      <c r="BN42" s="228">
        <v>1</v>
      </c>
      <c r="BO42" s="228"/>
      <c r="BP42" s="228"/>
      <c r="BQ42" s="228"/>
      <c r="BR42" s="228"/>
      <c r="BS42" s="228"/>
      <c r="BT42" s="232"/>
      <c r="BU42" s="56">
        <f t="shared" si="169"/>
        <v>-1</v>
      </c>
      <c r="BV42" s="56">
        <f t="shared" si="169"/>
        <v>0</v>
      </c>
      <c r="BW42" s="56">
        <f t="shared" si="169"/>
        <v>-1</v>
      </c>
      <c r="BX42" s="56">
        <f t="shared" si="169"/>
        <v>0</v>
      </c>
      <c r="BY42" s="56">
        <f t="shared" si="169"/>
        <v>-1</v>
      </c>
      <c r="BZ42" s="56">
        <f t="shared" si="169"/>
        <v>-1</v>
      </c>
      <c r="CA42" s="56">
        <f t="shared" si="169"/>
        <v>0</v>
      </c>
      <c r="CB42" s="143">
        <f t="shared" si="169"/>
        <v>0</v>
      </c>
      <c r="CC42" s="56">
        <f t="shared" si="169"/>
        <v>0</v>
      </c>
      <c r="CD42" s="56">
        <f t="shared" si="169"/>
        <v>1</v>
      </c>
      <c r="CE42" s="56">
        <f t="shared" si="170"/>
        <v>1</v>
      </c>
      <c r="CF42" s="56">
        <f t="shared" si="170"/>
        <v>1</v>
      </c>
      <c r="CG42" s="56">
        <f t="shared" si="170"/>
        <v>1</v>
      </c>
      <c r="CH42" s="56">
        <f t="shared" si="170"/>
        <v>1</v>
      </c>
      <c r="CI42" s="56">
        <f t="shared" si="170"/>
        <v>1</v>
      </c>
      <c r="CJ42" s="56">
        <f t="shared" si="170"/>
        <v>0</v>
      </c>
      <c r="CK42" s="56">
        <f t="shared" si="170"/>
        <v>0</v>
      </c>
      <c r="CL42" s="56">
        <f t="shared" si="170"/>
        <v>-3</v>
      </c>
      <c r="CM42" s="56">
        <f t="shared" si="171"/>
        <v>-3</v>
      </c>
      <c r="CN42" s="55">
        <f t="shared" si="172"/>
        <v>-3</v>
      </c>
      <c r="CO42" s="56">
        <f t="shared" si="173"/>
        <v>-1</v>
      </c>
      <c r="CP42" s="56">
        <f t="shared" si="173"/>
        <v>-2</v>
      </c>
      <c r="CQ42" s="56">
        <f t="shared" si="173"/>
        <v>-2</v>
      </c>
      <c r="CR42" s="56">
        <f t="shared" si="173"/>
        <v>-2</v>
      </c>
      <c r="CS42" s="56">
        <f t="shared" si="173"/>
        <v>-2</v>
      </c>
      <c r="CT42" s="56">
        <f t="shared" si="173"/>
        <v>-3</v>
      </c>
      <c r="CU42" s="56">
        <f t="shared" si="173"/>
        <v>-2</v>
      </c>
      <c r="CV42" s="56">
        <f t="shared" si="173"/>
        <v>-2</v>
      </c>
      <c r="CW42" s="56">
        <f t="shared" si="173"/>
        <v>-2</v>
      </c>
      <c r="CX42" s="56">
        <f t="shared" si="173"/>
        <v>0</v>
      </c>
      <c r="CY42" s="56">
        <f t="shared" si="174"/>
        <v>-1</v>
      </c>
      <c r="CZ42" s="55">
        <f t="shared" si="174"/>
        <v>0</v>
      </c>
      <c r="DA42" s="56">
        <f t="shared" si="174"/>
        <v>1</v>
      </c>
      <c r="DB42" s="56">
        <f t="shared" si="174"/>
        <v>1</v>
      </c>
      <c r="DC42" s="56">
        <f t="shared" si="174"/>
        <v>1</v>
      </c>
      <c r="DD42" s="56">
        <f t="shared" si="174"/>
        <v>0</v>
      </c>
      <c r="DE42" s="56">
        <f t="shared" si="174"/>
        <v>0</v>
      </c>
      <c r="DF42" s="56">
        <f t="shared" si="174"/>
        <v>0</v>
      </c>
      <c r="DG42" s="56">
        <f t="shared" si="174"/>
        <v>1</v>
      </c>
      <c r="DH42" s="56">
        <f t="shared" si="175"/>
        <v>-1</v>
      </c>
      <c r="DI42" s="56">
        <f t="shared" si="176"/>
        <v>-1</v>
      </c>
      <c r="DJ42" s="56">
        <f t="shared" si="176"/>
        <v>0</v>
      </c>
      <c r="DK42" s="56">
        <f t="shared" si="176"/>
        <v>-8</v>
      </c>
      <c r="DL42" s="136">
        <f t="shared" si="176"/>
        <v>2</v>
      </c>
      <c r="DM42" s="56">
        <f t="shared" si="176"/>
        <v>0</v>
      </c>
      <c r="DN42" s="56">
        <f t="shared" si="176"/>
        <v>0</v>
      </c>
      <c r="DO42" s="56">
        <f t="shared" si="176"/>
        <v>-1</v>
      </c>
      <c r="DP42" s="56">
        <f t="shared" si="176"/>
        <v>-1</v>
      </c>
      <c r="DQ42" s="56">
        <f t="shared" si="176"/>
        <v>-1</v>
      </c>
      <c r="DR42" s="56">
        <f t="shared" si="176"/>
        <v>2</v>
      </c>
      <c r="DS42" s="56">
        <f t="shared" si="176"/>
        <v>2</v>
      </c>
      <c r="DT42" s="56">
        <f t="shared" si="177"/>
        <v>4</v>
      </c>
      <c r="DU42" s="56">
        <f t="shared" si="178"/>
        <v>5</v>
      </c>
      <c r="DV42" s="56">
        <f t="shared" si="178"/>
        <v>4</v>
      </c>
      <c r="DW42" s="56">
        <f t="shared" si="178"/>
        <v>12</v>
      </c>
      <c r="DX42" s="136">
        <f t="shared" si="178"/>
        <v>1</v>
      </c>
    </row>
    <row r="43" spans="1:128" ht="14.65" thickBot="1" x14ac:dyDescent="0.5">
      <c r="A43" s="3"/>
      <c r="B43" s="28" t="s">
        <v>25</v>
      </c>
      <c r="C43" s="99">
        <f>SUM(C38:C42)</f>
        <v>3948</v>
      </c>
      <c r="D43" s="46">
        <f>SUM(D38:D42)</f>
        <v>4072</v>
      </c>
      <c r="E43" s="46">
        <f t="shared" ref="E43:BY43" si="179">SUM(E38:E42)</f>
        <v>4377</v>
      </c>
      <c r="F43" s="46">
        <f t="shared" si="179"/>
        <v>5099</v>
      </c>
      <c r="G43" s="46">
        <f t="shared" si="179"/>
        <v>6380</v>
      </c>
      <c r="H43" s="46">
        <f t="shared" si="179"/>
        <v>6853</v>
      </c>
      <c r="I43" s="46">
        <f t="shared" si="179"/>
        <v>7335</v>
      </c>
      <c r="J43" s="46">
        <f t="shared" si="179"/>
        <v>7194</v>
      </c>
      <c r="K43" s="46">
        <f t="shared" si="179"/>
        <v>6643</v>
      </c>
      <c r="L43" s="46">
        <f t="shared" si="179"/>
        <v>5881</v>
      </c>
      <c r="M43" s="46">
        <f t="shared" si="179"/>
        <v>4792</v>
      </c>
      <c r="N43" s="137">
        <f t="shared" si="179"/>
        <v>4161</v>
      </c>
      <c r="O43" s="46">
        <f t="shared" si="179"/>
        <v>4223</v>
      </c>
      <c r="P43" s="46">
        <f t="shared" si="179"/>
        <v>4368</v>
      </c>
      <c r="Q43" s="46">
        <f t="shared" si="179"/>
        <v>4833</v>
      </c>
      <c r="R43" s="46">
        <f t="shared" si="179"/>
        <v>5347</v>
      </c>
      <c r="S43" s="46">
        <f t="shared" si="179"/>
        <v>6578</v>
      </c>
      <c r="T43" s="46">
        <f t="shared" si="179"/>
        <v>7647</v>
      </c>
      <c r="U43" s="46">
        <f t="shared" si="179"/>
        <v>8645</v>
      </c>
      <c r="V43" s="46">
        <f t="shared" ref="V43" si="180">SUM(V38:V42)</f>
        <v>8615</v>
      </c>
      <c r="W43" s="46">
        <f t="shared" ref="W43:AB43" si="181">SUM(W38:W42)</f>
        <v>7992</v>
      </c>
      <c r="X43" s="145">
        <f t="shared" si="181"/>
        <v>7353</v>
      </c>
      <c r="Y43" s="46">
        <f t="shared" si="181"/>
        <v>6635</v>
      </c>
      <c r="Z43" s="46">
        <f t="shared" si="181"/>
        <v>5802</v>
      </c>
      <c r="AA43" s="46">
        <f t="shared" si="181"/>
        <v>5309</v>
      </c>
      <c r="AB43" s="46">
        <f t="shared" si="181"/>
        <v>5346</v>
      </c>
      <c r="AC43" s="46">
        <f t="shared" ref="AC43" si="182">SUM(AC38:AC42)</f>
        <v>5295</v>
      </c>
      <c r="AD43" s="46">
        <f>SUM(AD38:AD42)</f>
        <v>6212</v>
      </c>
      <c r="AE43" s="46">
        <f>SUM(AE38:AE42)</f>
        <v>6958</v>
      </c>
      <c r="AF43" s="46">
        <f t="shared" ref="AF43:AG43" si="183">SUM(AF38:AF42)</f>
        <v>8469</v>
      </c>
      <c r="AG43" s="46">
        <f t="shared" si="183"/>
        <v>9040</v>
      </c>
      <c r="AH43" s="46">
        <f t="shared" ref="AH43:AJ43" si="184">SUM(AH38:AH42)</f>
        <v>8986</v>
      </c>
      <c r="AI43" s="46">
        <f t="shared" ref="AI43" si="185">SUM(AI38:AI42)</f>
        <v>7363</v>
      </c>
      <c r="AJ43" s="145">
        <f t="shared" si="184"/>
        <v>6190</v>
      </c>
      <c r="AK43" s="46">
        <v>5233</v>
      </c>
      <c r="AL43" s="46">
        <v>5266</v>
      </c>
      <c r="AM43" s="46">
        <v>4898</v>
      </c>
      <c r="AN43" s="46">
        <v>4832</v>
      </c>
      <c r="AO43" s="46">
        <v>5575</v>
      </c>
      <c r="AP43" s="46">
        <v>6730</v>
      </c>
      <c r="AQ43" s="46">
        <v>7563</v>
      </c>
      <c r="AR43" s="46">
        <v>8083</v>
      </c>
      <c r="AS43" s="46">
        <v>8933</v>
      </c>
      <c r="AT43" s="46">
        <v>8516</v>
      </c>
      <c r="AU43" s="46">
        <v>8031</v>
      </c>
      <c r="AV43" s="145">
        <v>6912</v>
      </c>
      <c r="AW43" s="46">
        <f t="shared" ref="AW43:BA43" si="186">SUM(AW38:AW42)</f>
        <v>5824</v>
      </c>
      <c r="AX43" s="46">
        <f t="shared" si="186"/>
        <v>5159</v>
      </c>
      <c r="AY43" s="46">
        <f t="shared" si="186"/>
        <v>4821</v>
      </c>
      <c r="AZ43" s="46">
        <f t="shared" si="186"/>
        <v>4968</v>
      </c>
      <c r="BA43" s="46">
        <f t="shared" si="186"/>
        <v>5249</v>
      </c>
      <c r="BB43" s="46">
        <f>SUM(BB38:BB42)</f>
        <v>5977</v>
      </c>
      <c r="BC43" s="46">
        <f>SUM(BC38:BC42)</f>
        <v>6641</v>
      </c>
      <c r="BD43" s="46">
        <f>SUM(BD38:BD42)</f>
        <v>7861</v>
      </c>
      <c r="BE43" s="46">
        <f>SUM(BE38:BE42)</f>
        <v>8553</v>
      </c>
      <c r="BF43" s="46">
        <f t="shared" ref="BF43:BH43" si="187">SUM(BF38:BF42)</f>
        <v>8451</v>
      </c>
      <c r="BG43" s="46">
        <f t="shared" si="187"/>
        <v>7762</v>
      </c>
      <c r="BH43" s="145">
        <f t="shared" si="187"/>
        <v>6833</v>
      </c>
      <c r="BI43" s="46">
        <f t="shared" ref="BI43:BN43" si="188">SUM(BI38:BI42)</f>
        <v>6116</v>
      </c>
      <c r="BJ43" s="46">
        <f t="shared" si="188"/>
        <v>5545</v>
      </c>
      <c r="BK43" s="46">
        <f t="shared" si="188"/>
        <v>5027</v>
      </c>
      <c r="BL43" s="46">
        <f t="shared" si="188"/>
        <v>4822</v>
      </c>
      <c r="BM43" s="46">
        <f t="shared" si="188"/>
        <v>4965</v>
      </c>
      <c r="BN43" s="46">
        <f t="shared" si="188"/>
        <v>5457</v>
      </c>
      <c r="BO43" s="46">
        <f>SUM(BO38:BO42)</f>
        <v>0</v>
      </c>
      <c r="BP43" s="46">
        <f>SUM(BP38:BP42)</f>
        <v>0</v>
      </c>
      <c r="BQ43" s="46">
        <f>SUM(BQ38:BQ42)</f>
        <v>0</v>
      </c>
      <c r="BR43" s="46">
        <f t="shared" ref="BR43:BT43" si="189">SUM(BR38:BR42)</f>
        <v>0</v>
      </c>
      <c r="BS43" s="46">
        <f t="shared" si="189"/>
        <v>0</v>
      </c>
      <c r="BT43" s="145">
        <f t="shared" si="189"/>
        <v>0</v>
      </c>
      <c r="BU43" s="46">
        <f t="shared" si="179"/>
        <v>-456</v>
      </c>
      <c r="BV43" s="46">
        <f t="shared" si="179"/>
        <v>-248</v>
      </c>
      <c r="BW43" s="46">
        <f t="shared" si="179"/>
        <v>-198</v>
      </c>
      <c r="BX43" s="46">
        <f t="shared" si="179"/>
        <v>-794</v>
      </c>
      <c r="BY43" s="46">
        <f t="shared" si="179"/>
        <v>-1310</v>
      </c>
      <c r="BZ43" s="46">
        <f t="shared" ref="BZ43:CA43" si="190">SUM(BZ38:BZ42)</f>
        <v>-1421</v>
      </c>
      <c r="CA43" s="46">
        <f t="shared" si="190"/>
        <v>-1349</v>
      </c>
      <c r="CB43" s="198">
        <f t="shared" ref="CB43:CC43" si="191">SUM(CB38:CB42)</f>
        <v>-1472</v>
      </c>
      <c r="CC43" s="46">
        <f t="shared" si="191"/>
        <v>-1843</v>
      </c>
      <c r="CD43" s="46">
        <f t="shared" ref="CD43:CE43" si="192">SUM(CD38:CD42)</f>
        <v>-1641</v>
      </c>
      <c r="CE43" s="46">
        <f t="shared" si="192"/>
        <v>-1086</v>
      </c>
      <c r="CF43" s="46">
        <f t="shared" ref="CF43:CG43" si="193">SUM(CF38:CF42)</f>
        <v>-978</v>
      </c>
      <c r="CG43" s="46">
        <f t="shared" si="193"/>
        <v>-462</v>
      </c>
      <c r="CH43" s="46">
        <f t="shared" ref="CH43:CI43" si="194">SUM(CH38:CH42)</f>
        <v>-865</v>
      </c>
      <c r="CI43" s="46">
        <f t="shared" si="194"/>
        <v>-380</v>
      </c>
      <c r="CJ43" s="46">
        <f t="shared" ref="CJ43:CK43" si="195">SUM(CJ38:CJ42)</f>
        <v>-822</v>
      </c>
      <c r="CK43" s="46">
        <f t="shared" si="195"/>
        <v>-395</v>
      </c>
      <c r="CL43" s="46">
        <f t="shared" ref="CL43" si="196">SUM(CL38:CL42)</f>
        <v>-371</v>
      </c>
      <c r="CM43" s="46">
        <f t="shared" ref="CM43:CT43" si="197">SUM(CM38:CM42)</f>
        <v>629</v>
      </c>
      <c r="CN43" s="45">
        <f t="shared" si="197"/>
        <v>1163</v>
      </c>
      <c r="CO43" s="46">
        <f t="shared" si="197"/>
        <v>1402</v>
      </c>
      <c r="CP43" s="46">
        <f t="shared" ref="CP43:CQ43" si="198">SUM(CP38:CP42)</f>
        <v>536</v>
      </c>
      <c r="CQ43" s="46">
        <f t="shared" si="198"/>
        <v>411</v>
      </c>
      <c r="CR43" s="46">
        <f t="shared" ref="CR43:CS43" si="199">SUM(CR38:CR42)</f>
        <v>514</v>
      </c>
      <c r="CS43" s="46">
        <f t="shared" si="199"/>
        <v>-280</v>
      </c>
      <c r="CT43" s="46">
        <f t="shared" si="197"/>
        <v>-518</v>
      </c>
      <c r="CU43" s="46">
        <f t="shared" ref="CU43:CV43" si="200">SUM(CU38:CU42)</f>
        <v>-605</v>
      </c>
      <c r="CV43" s="46">
        <f t="shared" si="200"/>
        <v>386</v>
      </c>
      <c r="CW43" s="46">
        <f t="shared" ref="CW43:CX43" si="201">SUM(CW38:CW42)</f>
        <v>107</v>
      </c>
      <c r="CX43" s="46">
        <f t="shared" si="201"/>
        <v>470</v>
      </c>
      <c r="CY43" s="46">
        <f t="shared" ref="CY43" si="202">SUM(CY38:CY42)</f>
        <v>-668</v>
      </c>
      <c r="CZ43" s="45">
        <f t="shared" ref="CZ43:DA43" si="203">SUM(CZ38:CZ42)</f>
        <v>-722</v>
      </c>
      <c r="DA43" s="46">
        <f t="shared" si="203"/>
        <v>-591</v>
      </c>
      <c r="DB43" s="46">
        <f t="shared" ref="DB43:DC43" si="204">SUM(DB38:DB42)</f>
        <v>107</v>
      </c>
      <c r="DC43" s="46">
        <f t="shared" si="204"/>
        <v>77</v>
      </c>
      <c r="DD43" s="46">
        <f t="shared" ref="DD43:DE43" si="205">SUM(DD38:DD42)</f>
        <v>-136</v>
      </c>
      <c r="DE43" s="46">
        <f t="shared" si="205"/>
        <v>326</v>
      </c>
      <c r="DF43" s="46">
        <f t="shared" ref="DF43:DG43" si="206">SUM(DF38:DF42)</f>
        <v>753</v>
      </c>
      <c r="DG43" s="46">
        <f t="shared" si="206"/>
        <v>922</v>
      </c>
      <c r="DH43" s="46">
        <f t="shared" ref="DH43:DI43" si="207">SUM(DH38:DH42)</f>
        <v>222</v>
      </c>
      <c r="DI43" s="46">
        <f t="shared" si="207"/>
        <v>380</v>
      </c>
      <c r="DJ43" s="46">
        <f t="shared" ref="DJ43:DK43" si="208">SUM(DJ38:DJ42)</f>
        <v>65</v>
      </c>
      <c r="DK43" s="46">
        <f t="shared" si="208"/>
        <v>269</v>
      </c>
      <c r="DL43" s="137">
        <f t="shared" ref="DL43:DW43" si="209">SUM(DL38:DL42)</f>
        <v>79</v>
      </c>
      <c r="DM43" s="46">
        <f t="shared" si="209"/>
        <v>-292</v>
      </c>
      <c r="DN43" s="46">
        <f t="shared" si="209"/>
        <v>-386</v>
      </c>
      <c r="DO43" s="46">
        <f t="shared" si="209"/>
        <v>-206</v>
      </c>
      <c r="DP43" s="46">
        <f t="shared" si="209"/>
        <v>146</v>
      </c>
      <c r="DQ43" s="46">
        <f t="shared" si="209"/>
        <v>284</v>
      </c>
      <c r="DR43" s="46">
        <f t="shared" si="209"/>
        <v>520</v>
      </c>
      <c r="DS43" s="46">
        <f t="shared" si="209"/>
        <v>6641</v>
      </c>
      <c r="DT43" s="46">
        <f t="shared" si="209"/>
        <v>7861</v>
      </c>
      <c r="DU43" s="46">
        <f t="shared" si="209"/>
        <v>8553</v>
      </c>
      <c r="DV43" s="46">
        <f t="shared" si="209"/>
        <v>8451</v>
      </c>
      <c r="DW43" s="46">
        <f t="shared" si="209"/>
        <v>7762</v>
      </c>
      <c r="DX43" s="137">
        <f t="shared" ref="DX43" si="210">SUM(DX38:DX42)</f>
        <v>6833</v>
      </c>
    </row>
    <row r="44" spans="1:128" ht="15.75" x14ac:dyDescent="0.45">
      <c r="A44" s="3">
        <f>+A37+1</f>
        <v>6</v>
      </c>
      <c r="B44" s="163" t="s">
        <v>30</v>
      </c>
      <c r="C44" s="128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138"/>
      <c r="O44" s="60"/>
      <c r="P44" s="60"/>
      <c r="Q44" s="60"/>
      <c r="R44" s="60"/>
      <c r="S44" s="60"/>
      <c r="T44" s="60"/>
      <c r="U44" s="60"/>
      <c r="V44" s="60"/>
      <c r="W44" s="60"/>
      <c r="X44" s="146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146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146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146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146"/>
      <c r="BU44" s="60"/>
      <c r="BV44" s="60"/>
      <c r="BW44" s="60"/>
      <c r="BX44" s="60"/>
      <c r="BY44" s="60"/>
      <c r="BZ44" s="60"/>
      <c r="CA44" s="60"/>
      <c r="CB44" s="21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59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59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138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138"/>
    </row>
    <row r="45" spans="1:128" x14ac:dyDescent="0.45">
      <c r="A45" s="3"/>
      <c r="B45" s="26" t="s">
        <v>20</v>
      </c>
      <c r="C45" s="88">
        <v>669684.30000000005</v>
      </c>
      <c r="D45" s="63">
        <v>886463</v>
      </c>
      <c r="E45" s="63">
        <v>796800</v>
      </c>
      <c r="F45" s="63">
        <v>695421</v>
      </c>
      <c r="G45" s="63">
        <v>451307</v>
      </c>
      <c r="H45" s="63">
        <v>291876</v>
      </c>
      <c r="I45" s="63">
        <v>180456</v>
      </c>
      <c r="J45" s="63">
        <v>120143</v>
      </c>
      <c r="K45" s="63">
        <v>89592</v>
      </c>
      <c r="L45" s="63">
        <v>117915</v>
      </c>
      <c r="M45" s="63">
        <v>282164</v>
      </c>
      <c r="N45" s="90">
        <v>500552</v>
      </c>
      <c r="O45" s="63">
        <v>714407</v>
      </c>
      <c r="P45" s="63">
        <v>885788.9</v>
      </c>
      <c r="Q45" s="63">
        <v>628878.67000000004</v>
      </c>
      <c r="R45" s="63">
        <v>542687.54</v>
      </c>
      <c r="S45" s="63">
        <v>397832.84</v>
      </c>
      <c r="T45" s="63">
        <v>118921.62</v>
      </c>
      <c r="U45" s="63">
        <v>58144.160000000003</v>
      </c>
      <c r="V45" s="63">
        <v>24939.56</v>
      </c>
      <c r="W45" s="63">
        <v>26629.46</v>
      </c>
      <c r="X45" s="147">
        <v>100267.88</v>
      </c>
      <c r="Y45" s="63">
        <v>326062.38</v>
      </c>
      <c r="Z45" s="63">
        <v>584082.06999999995</v>
      </c>
      <c r="AA45" s="42">
        <v>899292.97</v>
      </c>
      <c r="AB45" s="42">
        <v>927801</v>
      </c>
      <c r="AC45" s="42">
        <v>869783.76</v>
      </c>
      <c r="AD45" s="42">
        <v>606662.59</v>
      </c>
      <c r="AE45" s="42">
        <v>392853.92</v>
      </c>
      <c r="AF45" s="42">
        <v>158622.49</v>
      </c>
      <c r="AG45" s="42">
        <v>147178.5</v>
      </c>
      <c r="AH45" s="42">
        <v>122063.74</v>
      </c>
      <c r="AI45" s="42">
        <v>117535.6</v>
      </c>
      <c r="AJ45" s="147">
        <v>-21117.370000001636</v>
      </c>
      <c r="AK45" s="63">
        <v>272940.15000000055</v>
      </c>
      <c r="AL45" s="63">
        <v>593630.42999999807</v>
      </c>
      <c r="AM45" s="248">
        <v>765140</v>
      </c>
      <c r="AN45" s="42">
        <v>935736.94000000076</v>
      </c>
      <c r="AO45" s="42">
        <v>935809</v>
      </c>
      <c r="AP45" s="42">
        <v>773607</v>
      </c>
      <c r="AQ45" s="42">
        <v>249838.52000000063</v>
      </c>
      <c r="AR45" s="42">
        <v>324085.33999999979</v>
      </c>
      <c r="AS45" s="42">
        <v>237805</v>
      </c>
      <c r="AT45" s="42">
        <v>179862.47000000009</v>
      </c>
      <c r="AU45" s="42">
        <v>130054.05999999958</v>
      </c>
      <c r="AV45" s="147">
        <v>290610.9399999993</v>
      </c>
      <c r="AW45" s="63">
        <v>429163.97</v>
      </c>
      <c r="AX45" s="63">
        <v>781223</v>
      </c>
      <c r="AY45" s="248">
        <v>1057599.9999999981</v>
      </c>
      <c r="AZ45" s="42">
        <v>1069431.3799999973</v>
      </c>
      <c r="BA45" s="42">
        <v>901886.56000000262</v>
      </c>
      <c r="BB45" s="42">
        <v>786923.5400000012</v>
      </c>
      <c r="BC45" s="42">
        <v>314503.7800000009</v>
      </c>
      <c r="BD45" s="42">
        <v>267715.48000000004</v>
      </c>
      <c r="BE45" s="42">
        <v>152759.63999999946</v>
      </c>
      <c r="BF45" s="42">
        <v>89970.879999999495</v>
      </c>
      <c r="BG45" s="42">
        <v>99388.079999999449</v>
      </c>
      <c r="BH45" s="147">
        <v>150520.94999999856</v>
      </c>
      <c r="BI45" s="225">
        <v>413921.47000000015</v>
      </c>
      <c r="BJ45" s="225">
        <v>800993.52000000072</v>
      </c>
      <c r="BK45" s="243">
        <v>896398.8199999982</v>
      </c>
      <c r="BL45" s="228">
        <v>945590.23000000091</v>
      </c>
      <c r="BM45" s="228">
        <v>640471.21000000008</v>
      </c>
      <c r="BN45" s="228">
        <v>703738.04000000015</v>
      </c>
      <c r="BO45" s="228"/>
      <c r="BP45" s="228"/>
      <c r="BQ45" s="228"/>
      <c r="BR45" s="228"/>
      <c r="BS45" s="228"/>
      <c r="BT45" s="233"/>
      <c r="BU45" s="63">
        <f t="shared" ref="BU45:CD49" si="211">E45-Q45</f>
        <v>167921.32999999996</v>
      </c>
      <c r="BV45" s="63">
        <f t="shared" si="211"/>
        <v>152733.45999999996</v>
      </c>
      <c r="BW45" s="63">
        <f t="shared" si="211"/>
        <v>53474.159999999974</v>
      </c>
      <c r="BX45" s="63">
        <f t="shared" si="211"/>
        <v>172954.38</v>
      </c>
      <c r="BY45" s="63">
        <f t="shared" si="211"/>
        <v>122311.84</v>
      </c>
      <c r="BZ45" s="63">
        <f t="shared" si="211"/>
        <v>95203.44</v>
      </c>
      <c r="CA45" s="63">
        <f t="shared" si="211"/>
        <v>62962.54</v>
      </c>
      <c r="CB45" s="201">
        <f t="shared" si="211"/>
        <v>17647.119999999995</v>
      </c>
      <c r="CC45" s="63">
        <f t="shared" si="211"/>
        <v>-43898.380000000005</v>
      </c>
      <c r="CD45" s="63">
        <f t="shared" si="211"/>
        <v>-83530.069999999949</v>
      </c>
      <c r="CE45" s="63">
        <f t="shared" ref="CE45:CL49" si="212">O45-AA45</f>
        <v>-184885.96999999997</v>
      </c>
      <c r="CF45" s="63">
        <f t="shared" si="212"/>
        <v>-42012.099999999977</v>
      </c>
      <c r="CG45" s="63">
        <f t="shared" si="212"/>
        <v>-240905.08999999997</v>
      </c>
      <c r="CH45" s="63">
        <f t="shared" si="212"/>
        <v>-63975.04999999993</v>
      </c>
      <c r="CI45" s="63">
        <f t="shared" si="212"/>
        <v>4978.9200000000419</v>
      </c>
      <c r="CJ45" s="63">
        <f t="shared" si="212"/>
        <v>-39700.869999999995</v>
      </c>
      <c r="CK45" s="63">
        <f t="shared" si="212"/>
        <v>-89034.34</v>
      </c>
      <c r="CL45" s="63">
        <f t="shared" si="212"/>
        <v>-97124.180000000008</v>
      </c>
      <c r="CM45" s="63">
        <f t="shared" ref="CM45:CM49" si="213">W45-AI45</f>
        <v>-90906.140000000014</v>
      </c>
      <c r="CN45" s="62">
        <f t="shared" ref="CN45:CN49" si="214">X45-AJ45</f>
        <v>121385.25000000164</v>
      </c>
      <c r="CO45" s="63">
        <f t="shared" ref="CO45:CX49" si="215">Y45-AK45</f>
        <v>53122.229999999458</v>
      </c>
      <c r="CP45" s="63">
        <f t="shared" si="215"/>
        <v>-9548.3599999981234</v>
      </c>
      <c r="CQ45" s="63">
        <f t="shared" si="215"/>
        <v>134152.96999999997</v>
      </c>
      <c r="CR45" s="63">
        <f t="shared" si="215"/>
        <v>-7935.940000000759</v>
      </c>
      <c r="CS45" s="63">
        <f t="shared" si="215"/>
        <v>-66025.239999999991</v>
      </c>
      <c r="CT45" s="63">
        <f t="shared" si="215"/>
        <v>-166944.41000000003</v>
      </c>
      <c r="CU45" s="63">
        <f t="shared" si="215"/>
        <v>143015.39999999935</v>
      </c>
      <c r="CV45" s="63">
        <f t="shared" si="215"/>
        <v>-165462.8499999998</v>
      </c>
      <c r="CW45" s="63">
        <f t="shared" si="215"/>
        <v>-90626.5</v>
      </c>
      <c r="CX45" s="63">
        <f t="shared" si="215"/>
        <v>-57798.730000000083</v>
      </c>
      <c r="CY45" s="63">
        <f t="shared" ref="CY45:DG49" si="216">AI45-AU45</f>
        <v>-12518.45999999957</v>
      </c>
      <c r="CZ45" s="62">
        <f t="shared" si="216"/>
        <v>-311728.31000000093</v>
      </c>
      <c r="DA45" s="63">
        <f t="shared" si="216"/>
        <v>-156223.81999999942</v>
      </c>
      <c r="DB45" s="63">
        <f t="shared" si="216"/>
        <v>-187592.57000000193</v>
      </c>
      <c r="DC45" s="63">
        <f t="shared" si="216"/>
        <v>-292459.99999999814</v>
      </c>
      <c r="DD45" s="63">
        <f t="shared" si="216"/>
        <v>-133694.43999999657</v>
      </c>
      <c r="DE45" s="63">
        <f t="shared" si="216"/>
        <v>33922.439999997383</v>
      </c>
      <c r="DF45" s="63">
        <f t="shared" si="216"/>
        <v>-13316.540000001201</v>
      </c>
      <c r="DG45" s="63">
        <f t="shared" si="216"/>
        <v>-64665.260000000271</v>
      </c>
      <c r="DH45" s="63">
        <f t="shared" ref="DH45:DH49" si="217">AR45-BD45</f>
        <v>56369.859999999753</v>
      </c>
      <c r="DI45" s="63">
        <f t="shared" ref="DI45:DS49" si="218">AS45-BE45</f>
        <v>85045.360000000539</v>
      </c>
      <c r="DJ45" s="63">
        <f t="shared" si="218"/>
        <v>89891.590000000593</v>
      </c>
      <c r="DK45" s="63">
        <f t="shared" si="218"/>
        <v>30665.980000000127</v>
      </c>
      <c r="DL45" s="90">
        <f t="shared" si="218"/>
        <v>140089.99000000075</v>
      </c>
      <c r="DM45" s="63">
        <f t="shared" si="218"/>
        <v>15242.499999999825</v>
      </c>
      <c r="DN45" s="63">
        <f t="shared" si="218"/>
        <v>-19770.520000000717</v>
      </c>
      <c r="DO45" s="63">
        <f t="shared" si="218"/>
        <v>161201.17999999993</v>
      </c>
      <c r="DP45" s="63">
        <f t="shared" si="218"/>
        <v>123841.14999999641</v>
      </c>
      <c r="DQ45" s="63">
        <f t="shared" si="218"/>
        <v>261415.35000000254</v>
      </c>
      <c r="DR45" s="63">
        <f t="shared" si="218"/>
        <v>83185.500000001048</v>
      </c>
      <c r="DS45" s="63">
        <f t="shared" si="218"/>
        <v>314503.7800000009</v>
      </c>
      <c r="DT45" s="63">
        <f t="shared" ref="DT45:DT49" si="219">BD45-BP45</f>
        <v>267715.48000000004</v>
      </c>
      <c r="DU45" s="63">
        <f t="shared" ref="DU45:DX49" si="220">BE45-BQ45</f>
        <v>152759.63999999946</v>
      </c>
      <c r="DV45" s="63">
        <f t="shared" si="220"/>
        <v>89970.879999999495</v>
      </c>
      <c r="DW45" s="63">
        <f t="shared" si="220"/>
        <v>99388.079999999449</v>
      </c>
      <c r="DX45" s="90">
        <f t="shared" si="220"/>
        <v>150520.94999999856</v>
      </c>
    </row>
    <row r="46" spans="1:128" x14ac:dyDescent="0.45">
      <c r="A46" s="3"/>
      <c r="B46" s="26" t="s">
        <v>21</v>
      </c>
      <c r="C46" s="88">
        <v>231564.41</v>
      </c>
      <c r="D46" s="63">
        <v>303736</v>
      </c>
      <c r="E46" s="63">
        <v>225375</v>
      </c>
      <c r="F46" s="63">
        <v>216420</v>
      </c>
      <c r="G46" s="63">
        <v>116523</v>
      </c>
      <c r="H46" s="63">
        <v>71914</v>
      </c>
      <c r="I46" s="63">
        <v>916</v>
      </c>
      <c r="J46" s="63">
        <v>23202</v>
      </c>
      <c r="K46" s="63">
        <v>67048</v>
      </c>
      <c r="L46" s="63">
        <v>79270</v>
      </c>
      <c r="M46" s="63">
        <v>88245</v>
      </c>
      <c r="N46" s="90">
        <v>97224</v>
      </c>
      <c r="O46" s="63">
        <v>131975</v>
      </c>
      <c r="P46" s="63">
        <v>245153.9</v>
      </c>
      <c r="Q46" s="63">
        <v>76123.539999999994</v>
      </c>
      <c r="R46" s="63">
        <v>3237.43</v>
      </c>
      <c r="S46" s="63">
        <v>83828.240000000005</v>
      </c>
      <c r="T46" s="63">
        <v>43493.13</v>
      </c>
      <c r="U46" s="63">
        <v>36414.18</v>
      </c>
      <c r="V46" s="63">
        <v>33177.68</v>
      </c>
      <c r="W46" s="63">
        <v>32610.46</v>
      </c>
      <c r="X46" s="147">
        <v>59618.65</v>
      </c>
      <c r="Y46" s="63">
        <v>124691.09</v>
      </c>
      <c r="Z46" s="63">
        <v>216829.42</v>
      </c>
      <c r="AA46" s="42">
        <v>159185.51999999999</v>
      </c>
      <c r="AB46" s="42">
        <v>52870</v>
      </c>
      <c r="AC46" s="42">
        <v>98675.57</v>
      </c>
      <c r="AD46" s="42">
        <v>-72641.31</v>
      </c>
      <c r="AE46" s="42">
        <v>63091.86</v>
      </c>
      <c r="AF46" s="42">
        <v>15673.59</v>
      </c>
      <c r="AG46" s="42">
        <v>39550.79</v>
      </c>
      <c r="AH46" s="42">
        <v>36006.86</v>
      </c>
      <c r="AI46" s="42">
        <v>6328.21</v>
      </c>
      <c r="AJ46" s="147">
        <v>-411810.37000000029</v>
      </c>
      <c r="AK46" s="63">
        <v>-43703.349999999969</v>
      </c>
      <c r="AL46" s="63">
        <v>73242.069999999949</v>
      </c>
      <c r="AM46" s="248">
        <v>-50979</v>
      </c>
      <c r="AN46" s="42">
        <v>-100082.34000000021</v>
      </c>
      <c r="AO46" s="42">
        <v>-13659</v>
      </c>
      <c r="AP46" s="42">
        <v>-29823</v>
      </c>
      <c r="AQ46" s="42">
        <v>-70317.119999999952</v>
      </c>
      <c r="AR46" s="42">
        <v>6729.8900000000012</v>
      </c>
      <c r="AS46" s="42">
        <v>-6070</v>
      </c>
      <c r="AT46" s="42">
        <v>11363.179999999995</v>
      </c>
      <c r="AU46" s="42">
        <v>15090.070000000003</v>
      </c>
      <c r="AV46" s="147">
        <v>33628.890000000007</v>
      </c>
      <c r="AW46" s="63">
        <v>44421.560000000034</v>
      </c>
      <c r="AX46" s="63">
        <v>85208</v>
      </c>
      <c r="AY46" s="248">
        <v>45104.100000000006</v>
      </c>
      <c r="AZ46" s="42">
        <v>24530.970000000052</v>
      </c>
      <c r="BA46" s="42">
        <v>44614.930000000008</v>
      </c>
      <c r="BB46" s="42">
        <v>-58612.259999999944</v>
      </c>
      <c r="BC46" s="42">
        <v>-138324.28000000006</v>
      </c>
      <c r="BD46" s="42">
        <v>17419.940000000017</v>
      </c>
      <c r="BE46" s="42">
        <v>-1827.9700000000021</v>
      </c>
      <c r="BF46" s="42">
        <v>9547.3599999999915</v>
      </c>
      <c r="BG46" s="42">
        <v>3755.7400000000021</v>
      </c>
      <c r="BH46" s="147">
        <v>25614.909999999967</v>
      </c>
      <c r="BI46" s="225">
        <v>22354.930000000004</v>
      </c>
      <c r="BJ46" s="225">
        <v>50989.710000000006</v>
      </c>
      <c r="BK46" s="243">
        <v>39394.599999999984</v>
      </c>
      <c r="BL46" s="228">
        <v>14810.91</v>
      </c>
      <c r="BM46" s="228">
        <v>-8060.7099999999937</v>
      </c>
      <c r="BN46" s="228">
        <v>6709.4900000000016</v>
      </c>
      <c r="BO46" s="228"/>
      <c r="BP46" s="228"/>
      <c r="BQ46" s="228"/>
      <c r="BR46" s="228"/>
      <c r="BS46" s="228"/>
      <c r="BT46" s="233"/>
      <c r="BU46" s="63">
        <f t="shared" si="211"/>
        <v>149251.46000000002</v>
      </c>
      <c r="BV46" s="63">
        <f t="shared" si="211"/>
        <v>213182.57</v>
      </c>
      <c r="BW46" s="63">
        <f t="shared" si="211"/>
        <v>32694.759999999995</v>
      </c>
      <c r="BX46" s="63">
        <f t="shared" si="211"/>
        <v>28420.870000000003</v>
      </c>
      <c r="BY46" s="63">
        <f t="shared" si="211"/>
        <v>-35498.18</v>
      </c>
      <c r="BZ46" s="63">
        <f t="shared" si="211"/>
        <v>-9975.68</v>
      </c>
      <c r="CA46" s="63">
        <f t="shared" si="211"/>
        <v>34437.54</v>
      </c>
      <c r="CB46" s="201">
        <f t="shared" si="211"/>
        <v>19651.349999999999</v>
      </c>
      <c r="CC46" s="63">
        <f t="shared" si="211"/>
        <v>-36446.089999999997</v>
      </c>
      <c r="CD46" s="63">
        <f t="shared" si="211"/>
        <v>-119605.42000000001</v>
      </c>
      <c r="CE46" s="63">
        <f t="shared" si="212"/>
        <v>-27210.51999999999</v>
      </c>
      <c r="CF46" s="63">
        <f t="shared" si="212"/>
        <v>192283.9</v>
      </c>
      <c r="CG46" s="63">
        <f t="shared" si="212"/>
        <v>-22552.030000000013</v>
      </c>
      <c r="CH46" s="63">
        <f t="shared" si="212"/>
        <v>75878.739999999991</v>
      </c>
      <c r="CI46" s="63">
        <f t="shared" si="212"/>
        <v>20736.380000000005</v>
      </c>
      <c r="CJ46" s="63">
        <f t="shared" si="212"/>
        <v>27819.539999999997</v>
      </c>
      <c r="CK46" s="63">
        <f t="shared" si="212"/>
        <v>-3136.6100000000006</v>
      </c>
      <c r="CL46" s="63">
        <f t="shared" si="212"/>
        <v>-2829.1800000000003</v>
      </c>
      <c r="CM46" s="63">
        <f t="shared" si="213"/>
        <v>26282.25</v>
      </c>
      <c r="CN46" s="62">
        <f t="shared" si="214"/>
        <v>471429.02000000031</v>
      </c>
      <c r="CO46" s="63">
        <f t="shared" si="215"/>
        <v>168394.43999999997</v>
      </c>
      <c r="CP46" s="63">
        <f t="shared" si="215"/>
        <v>143587.35000000006</v>
      </c>
      <c r="CQ46" s="63">
        <f t="shared" si="215"/>
        <v>210164.52</v>
      </c>
      <c r="CR46" s="63">
        <f t="shared" si="215"/>
        <v>152952.3400000002</v>
      </c>
      <c r="CS46" s="63">
        <f t="shared" si="215"/>
        <v>112334.57</v>
      </c>
      <c r="CT46" s="63">
        <f t="shared" si="215"/>
        <v>-42818.31</v>
      </c>
      <c r="CU46" s="63">
        <f t="shared" si="215"/>
        <v>133408.97999999995</v>
      </c>
      <c r="CV46" s="63">
        <f t="shared" si="215"/>
        <v>8943.6999999999989</v>
      </c>
      <c r="CW46" s="63">
        <f t="shared" si="215"/>
        <v>45620.79</v>
      </c>
      <c r="CX46" s="63">
        <f t="shared" si="215"/>
        <v>24643.680000000008</v>
      </c>
      <c r="CY46" s="63">
        <f t="shared" si="216"/>
        <v>-8761.8600000000042</v>
      </c>
      <c r="CZ46" s="62">
        <f t="shared" si="216"/>
        <v>-445439.2600000003</v>
      </c>
      <c r="DA46" s="63">
        <f t="shared" si="216"/>
        <v>-88124.91</v>
      </c>
      <c r="DB46" s="63">
        <f t="shared" si="216"/>
        <v>-11965.930000000051</v>
      </c>
      <c r="DC46" s="63">
        <f t="shared" si="216"/>
        <v>-96083.1</v>
      </c>
      <c r="DD46" s="63">
        <f t="shared" si="216"/>
        <v>-124613.31000000026</v>
      </c>
      <c r="DE46" s="63">
        <f t="shared" si="216"/>
        <v>-58273.930000000008</v>
      </c>
      <c r="DF46" s="63">
        <f t="shared" si="216"/>
        <v>28789.259999999944</v>
      </c>
      <c r="DG46" s="63">
        <f t="shared" si="216"/>
        <v>68007.160000000105</v>
      </c>
      <c r="DH46" s="63">
        <f t="shared" si="217"/>
        <v>-10690.050000000016</v>
      </c>
      <c r="DI46" s="63">
        <f t="shared" si="218"/>
        <v>-4242.0299999999979</v>
      </c>
      <c r="DJ46" s="63">
        <f t="shared" si="218"/>
        <v>1815.8200000000033</v>
      </c>
      <c r="DK46" s="63">
        <f t="shared" si="218"/>
        <v>11334.330000000002</v>
      </c>
      <c r="DL46" s="90">
        <f t="shared" si="218"/>
        <v>8013.9800000000396</v>
      </c>
      <c r="DM46" s="63">
        <f t="shared" si="218"/>
        <v>22066.63000000003</v>
      </c>
      <c r="DN46" s="63">
        <f t="shared" si="218"/>
        <v>34218.289999999994</v>
      </c>
      <c r="DO46" s="63">
        <f t="shared" si="218"/>
        <v>5709.5000000000218</v>
      </c>
      <c r="DP46" s="63">
        <f t="shared" si="218"/>
        <v>9720.0600000000522</v>
      </c>
      <c r="DQ46" s="63">
        <f t="shared" si="218"/>
        <v>52675.64</v>
      </c>
      <c r="DR46" s="63">
        <f t="shared" si="218"/>
        <v>-65321.749999999942</v>
      </c>
      <c r="DS46" s="63">
        <f t="shared" si="218"/>
        <v>-138324.28000000006</v>
      </c>
      <c r="DT46" s="63">
        <f t="shared" si="219"/>
        <v>17419.940000000017</v>
      </c>
      <c r="DU46" s="63">
        <f t="shared" si="220"/>
        <v>-1827.9700000000021</v>
      </c>
      <c r="DV46" s="63">
        <f t="shared" si="220"/>
        <v>9547.3599999999915</v>
      </c>
      <c r="DW46" s="63">
        <f t="shared" si="220"/>
        <v>3755.7400000000021</v>
      </c>
      <c r="DX46" s="90">
        <f t="shared" si="220"/>
        <v>25614.909999999967</v>
      </c>
    </row>
    <row r="47" spans="1:128" x14ac:dyDescent="0.45">
      <c r="A47" s="3"/>
      <c r="B47" s="26" t="s">
        <v>22</v>
      </c>
      <c r="C47" s="88">
        <v>58036.45</v>
      </c>
      <c r="D47" s="63">
        <v>69392</v>
      </c>
      <c r="E47" s="63">
        <v>58059</v>
      </c>
      <c r="F47" s="63">
        <v>50424</v>
      </c>
      <c r="G47" s="63">
        <v>23447</v>
      </c>
      <c r="H47" s="63">
        <v>19678</v>
      </c>
      <c r="I47" s="63">
        <v>5904</v>
      </c>
      <c r="J47" s="63">
        <v>6078</v>
      </c>
      <c r="K47" s="63">
        <v>3859</v>
      </c>
      <c r="L47" s="63">
        <v>6818</v>
      </c>
      <c r="M47" s="63">
        <v>9904</v>
      </c>
      <c r="N47" s="90">
        <v>33597</v>
      </c>
      <c r="O47" s="63">
        <v>55507</v>
      </c>
      <c r="P47" s="63">
        <v>109045.14</v>
      </c>
      <c r="Q47" s="63">
        <v>94242.46</v>
      </c>
      <c r="R47" s="63">
        <v>52803.03</v>
      </c>
      <c r="S47" s="63">
        <v>6506.32</v>
      </c>
      <c r="T47" s="63">
        <v>2242.38</v>
      </c>
      <c r="U47" s="63">
        <v>-2649.11</v>
      </c>
      <c r="V47" s="63">
        <v>-6970.34</v>
      </c>
      <c r="W47" s="63">
        <v>5244.89</v>
      </c>
      <c r="X47" s="147">
        <v>3736.21</v>
      </c>
      <c r="Y47" s="63">
        <v>22484.58</v>
      </c>
      <c r="Z47" s="63">
        <v>32048.09</v>
      </c>
      <c r="AA47" s="42">
        <v>37387.660000000003</v>
      </c>
      <c r="AB47" s="42">
        <v>39292</v>
      </c>
      <c r="AC47" s="42">
        <v>30484.799999999999</v>
      </c>
      <c r="AD47" s="42">
        <v>22566.31</v>
      </c>
      <c r="AE47" s="42">
        <v>-4572.13</v>
      </c>
      <c r="AF47" s="42">
        <v>2304.96</v>
      </c>
      <c r="AG47" s="42">
        <v>9281.2999999999993</v>
      </c>
      <c r="AH47" s="42">
        <v>23167.9</v>
      </c>
      <c r="AI47" s="42">
        <v>-2597.62</v>
      </c>
      <c r="AJ47" s="147">
        <v>6982.2800000000007</v>
      </c>
      <c r="AK47" s="63">
        <v>12032.940000000006</v>
      </c>
      <c r="AL47" s="63">
        <v>32635.69999999999</v>
      </c>
      <c r="AM47" s="248">
        <v>46697</v>
      </c>
      <c r="AN47" s="42">
        <v>75755.190000000017</v>
      </c>
      <c r="AO47" s="42">
        <v>70672</v>
      </c>
      <c r="AP47" s="42">
        <v>4685</v>
      </c>
      <c r="AQ47" s="42">
        <v>17578.450000000008</v>
      </c>
      <c r="AR47" s="42">
        <v>17914.010000000009</v>
      </c>
      <c r="AS47" s="42">
        <v>3402</v>
      </c>
      <c r="AT47" s="42">
        <v>7226.5200000000023</v>
      </c>
      <c r="AU47" s="42">
        <v>4408.0200000000013</v>
      </c>
      <c r="AV47" s="147">
        <v>3948.6800000000035</v>
      </c>
      <c r="AW47" s="63">
        <v>15740.019999999995</v>
      </c>
      <c r="AX47" s="63">
        <v>47751</v>
      </c>
      <c r="AY47" s="248">
        <v>77027.53</v>
      </c>
      <c r="AZ47" s="42">
        <v>81400.069999999992</v>
      </c>
      <c r="BA47" s="42">
        <v>54174.420000000013</v>
      </c>
      <c r="BB47" s="42">
        <v>38808.839999999997</v>
      </c>
      <c r="BC47" s="42">
        <v>10581.060000000001</v>
      </c>
      <c r="BD47" s="42">
        <v>9921.4600000000064</v>
      </c>
      <c r="BE47" s="42">
        <v>9343.7200000000012</v>
      </c>
      <c r="BF47" s="42">
        <v>5054.1100000000051</v>
      </c>
      <c r="BG47" s="42">
        <v>7912.630000000001</v>
      </c>
      <c r="BH47" s="147">
        <v>9804.7300000000014</v>
      </c>
      <c r="BI47" s="225">
        <v>13311.780000000002</v>
      </c>
      <c r="BJ47" s="225">
        <v>44091.499999999964</v>
      </c>
      <c r="BK47" s="243">
        <v>59431.680000000029</v>
      </c>
      <c r="BL47" s="228">
        <v>74537.710000000036</v>
      </c>
      <c r="BM47" s="228">
        <v>41553.609999999986</v>
      </c>
      <c r="BN47" s="228">
        <v>38678.419999999991</v>
      </c>
      <c r="BO47" s="228"/>
      <c r="BP47" s="228"/>
      <c r="BQ47" s="228"/>
      <c r="BR47" s="228"/>
      <c r="BS47" s="228"/>
      <c r="BT47" s="233"/>
      <c r="BU47" s="63">
        <f t="shared" si="211"/>
        <v>-36183.460000000006</v>
      </c>
      <c r="BV47" s="63">
        <f t="shared" si="211"/>
        <v>-2379.0299999999988</v>
      </c>
      <c r="BW47" s="63">
        <f t="shared" si="211"/>
        <v>16940.68</v>
      </c>
      <c r="BX47" s="63">
        <f t="shared" si="211"/>
        <v>17435.62</v>
      </c>
      <c r="BY47" s="63">
        <f t="shared" si="211"/>
        <v>8553.11</v>
      </c>
      <c r="BZ47" s="63">
        <f t="shared" si="211"/>
        <v>13048.34</v>
      </c>
      <c r="CA47" s="63">
        <f t="shared" si="211"/>
        <v>-1385.8900000000003</v>
      </c>
      <c r="CB47" s="201">
        <f t="shared" si="211"/>
        <v>3081.79</v>
      </c>
      <c r="CC47" s="63">
        <f t="shared" si="211"/>
        <v>-12580.580000000002</v>
      </c>
      <c r="CD47" s="63">
        <f t="shared" si="211"/>
        <v>1548.9099999999999</v>
      </c>
      <c r="CE47" s="63">
        <f t="shared" si="212"/>
        <v>18119.339999999997</v>
      </c>
      <c r="CF47" s="63">
        <f t="shared" si="212"/>
        <v>69753.14</v>
      </c>
      <c r="CG47" s="63">
        <f t="shared" si="212"/>
        <v>63757.66</v>
      </c>
      <c r="CH47" s="63">
        <f t="shared" si="212"/>
        <v>30236.719999999998</v>
      </c>
      <c r="CI47" s="63">
        <f t="shared" si="212"/>
        <v>11078.45</v>
      </c>
      <c r="CJ47" s="63">
        <f t="shared" si="212"/>
        <v>-62.579999999999927</v>
      </c>
      <c r="CK47" s="63">
        <f t="shared" si="212"/>
        <v>-11930.41</v>
      </c>
      <c r="CL47" s="63">
        <f t="shared" si="212"/>
        <v>-30138.240000000002</v>
      </c>
      <c r="CM47" s="63">
        <f t="shared" si="213"/>
        <v>7842.51</v>
      </c>
      <c r="CN47" s="62">
        <f t="shared" si="214"/>
        <v>-3246.0700000000006</v>
      </c>
      <c r="CO47" s="63">
        <f t="shared" si="215"/>
        <v>10451.639999999996</v>
      </c>
      <c r="CP47" s="63">
        <f t="shared" si="215"/>
        <v>-587.60999999998967</v>
      </c>
      <c r="CQ47" s="63">
        <f t="shared" si="215"/>
        <v>-9309.3399999999965</v>
      </c>
      <c r="CR47" s="63">
        <f t="shared" si="215"/>
        <v>-36463.190000000017</v>
      </c>
      <c r="CS47" s="63">
        <f t="shared" si="215"/>
        <v>-40187.199999999997</v>
      </c>
      <c r="CT47" s="63">
        <f t="shared" si="215"/>
        <v>17881.310000000001</v>
      </c>
      <c r="CU47" s="63">
        <f t="shared" si="215"/>
        <v>-22150.580000000009</v>
      </c>
      <c r="CV47" s="63">
        <f t="shared" si="215"/>
        <v>-15609.05000000001</v>
      </c>
      <c r="CW47" s="63">
        <f t="shared" si="215"/>
        <v>5879.2999999999993</v>
      </c>
      <c r="CX47" s="63">
        <f t="shared" si="215"/>
        <v>15941.38</v>
      </c>
      <c r="CY47" s="63">
        <f t="shared" si="216"/>
        <v>-7005.6400000000012</v>
      </c>
      <c r="CZ47" s="62">
        <f t="shared" si="216"/>
        <v>3033.5999999999972</v>
      </c>
      <c r="DA47" s="63">
        <f t="shared" si="216"/>
        <v>-3707.079999999989</v>
      </c>
      <c r="DB47" s="63">
        <f t="shared" si="216"/>
        <v>-15115.30000000001</v>
      </c>
      <c r="DC47" s="63">
        <f t="shared" si="216"/>
        <v>-30330.53</v>
      </c>
      <c r="DD47" s="63">
        <f t="shared" si="216"/>
        <v>-5644.8799999999756</v>
      </c>
      <c r="DE47" s="63">
        <f t="shared" si="216"/>
        <v>16497.579999999987</v>
      </c>
      <c r="DF47" s="63">
        <f t="shared" si="216"/>
        <v>-34123.839999999997</v>
      </c>
      <c r="DG47" s="63">
        <f t="shared" si="216"/>
        <v>6997.3900000000067</v>
      </c>
      <c r="DH47" s="63">
        <f t="shared" si="217"/>
        <v>7992.5500000000029</v>
      </c>
      <c r="DI47" s="63">
        <f t="shared" si="218"/>
        <v>-5941.7200000000012</v>
      </c>
      <c r="DJ47" s="63">
        <f t="shared" si="218"/>
        <v>2172.4099999999971</v>
      </c>
      <c r="DK47" s="63">
        <f t="shared" si="218"/>
        <v>-3504.6099999999997</v>
      </c>
      <c r="DL47" s="90">
        <f t="shared" si="218"/>
        <v>-5856.0499999999975</v>
      </c>
      <c r="DM47" s="63">
        <f t="shared" si="218"/>
        <v>2428.2399999999925</v>
      </c>
      <c r="DN47" s="63">
        <f t="shared" si="218"/>
        <v>3659.5000000000364</v>
      </c>
      <c r="DO47" s="63">
        <f t="shared" si="218"/>
        <v>17595.849999999969</v>
      </c>
      <c r="DP47" s="63">
        <f t="shared" si="218"/>
        <v>6862.3599999999569</v>
      </c>
      <c r="DQ47" s="63">
        <f t="shared" si="218"/>
        <v>12620.810000000027</v>
      </c>
      <c r="DR47" s="63">
        <f t="shared" si="218"/>
        <v>130.42000000000553</v>
      </c>
      <c r="DS47" s="63">
        <f t="shared" si="218"/>
        <v>10581.060000000001</v>
      </c>
      <c r="DT47" s="63">
        <f t="shared" si="219"/>
        <v>9921.4600000000064</v>
      </c>
      <c r="DU47" s="63">
        <f t="shared" si="220"/>
        <v>9343.7200000000012</v>
      </c>
      <c r="DV47" s="63">
        <f t="shared" si="220"/>
        <v>5054.1100000000051</v>
      </c>
      <c r="DW47" s="63">
        <f t="shared" si="220"/>
        <v>7912.630000000001</v>
      </c>
      <c r="DX47" s="90">
        <f t="shared" si="220"/>
        <v>9804.7300000000014</v>
      </c>
    </row>
    <row r="48" spans="1:128" x14ac:dyDescent="0.45">
      <c r="A48" s="3"/>
      <c r="B48" s="26" t="s">
        <v>23</v>
      </c>
      <c r="C48" s="88">
        <v>15672.49</v>
      </c>
      <c r="D48" s="63">
        <v>32134</v>
      </c>
      <c r="E48" s="63">
        <v>18626</v>
      </c>
      <c r="F48" s="63">
        <v>22670</v>
      </c>
      <c r="G48" s="63">
        <v>6382</v>
      </c>
      <c r="H48" s="63">
        <v>13594</v>
      </c>
      <c r="I48" s="63">
        <v>3648</v>
      </c>
      <c r="J48" s="63">
        <v>2517</v>
      </c>
      <c r="K48" s="63">
        <v>2329</v>
      </c>
      <c r="L48" s="63">
        <v>-964</v>
      </c>
      <c r="M48" s="63">
        <v>5218</v>
      </c>
      <c r="N48" s="90">
        <v>13741</v>
      </c>
      <c r="O48" s="63">
        <v>11083</v>
      </c>
      <c r="P48" s="63">
        <v>40987.72</v>
      </c>
      <c r="Q48" s="63">
        <v>29790.13</v>
      </c>
      <c r="R48" s="63">
        <v>28171.61</v>
      </c>
      <c r="S48" s="63">
        <v>-1133.77</v>
      </c>
      <c r="T48" s="63">
        <v>-1698</v>
      </c>
      <c r="U48" s="63">
        <v>-6973.48</v>
      </c>
      <c r="V48" s="63">
        <v>-5778.21</v>
      </c>
      <c r="W48" s="63">
        <v>-18.899999999999999</v>
      </c>
      <c r="X48" s="147">
        <v>5086.99</v>
      </c>
      <c r="Y48" s="63">
        <v>27335.46</v>
      </c>
      <c r="Z48" s="63">
        <v>10649.69</v>
      </c>
      <c r="AA48" s="42">
        <v>5751.16</v>
      </c>
      <c r="AB48" s="42">
        <v>17048</v>
      </c>
      <c r="AC48" s="42">
        <v>13148.97</v>
      </c>
      <c r="AD48" s="42">
        <v>17365.48</v>
      </c>
      <c r="AE48" s="42">
        <v>-3578.22</v>
      </c>
      <c r="AF48" s="42">
        <v>5861.75</v>
      </c>
      <c r="AG48" s="42">
        <v>-732.75</v>
      </c>
      <c r="AH48" s="42">
        <v>970.59</v>
      </c>
      <c r="AI48" s="42">
        <v>6830.54</v>
      </c>
      <c r="AJ48" s="147">
        <v>2118.67</v>
      </c>
      <c r="AK48" s="63">
        <v>12065.06</v>
      </c>
      <c r="AL48" s="63">
        <v>10662.529999999999</v>
      </c>
      <c r="AM48" s="248">
        <v>15440</v>
      </c>
      <c r="AN48" s="42">
        <v>32935.279999999999</v>
      </c>
      <c r="AO48" s="42">
        <v>28979</v>
      </c>
      <c r="AP48" s="42">
        <v>41917</v>
      </c>
      <c r="AQ48" s="42">
        <v>27590.640000000003</v>
      </c>
      <c r="AR48" s="42">
        <v>24046.82</v>
      </c>
      <c r="AS48" s="42">
        <v>8636</v>
      </c>
      <c r="AT48" s="42">
        <v>7925.5499999999984</v>
      </c>
      <c r="AU48" s="42">
        <v>7563.0700000000006</v>
      </c>
      <c r="AV48" s="147">
        <v>15238.71</v>
      </c>
      <c r="AW48" s="63">
        <v>18751.21</v>
      </c>
      <c r="AX48" s="63">
        <v>35262</v>
      </c>
      <c r="AY48" s="248">
        <v>34494.169999999991</v>
      </c>
      <c r="AZ48" s="42">
        <v>37378.22</v>
      </c>
      <c r="BA48" s="42">
        <v>20863.37</v>
      </c>
      <c r="BB48" s="42">
        <v>33570.36</v>
      </c>
      <c r="BC48" s="42">
        <v>-9649.1200000000008</v>
      </c>
      <c r="BD48" s="42">
        <v>3196.2799999999997</v>
      </c>
      <c r="BE48" s="42">
        <v>426.46000000000043</v>
      </c>
      <c r="BF48" s="42">
        <v>4352.12</v>
      </c>
      <c r="BG48" s="42">
        <v>-2977.9300000000003</v>
      </c>
      <c r="BH48" s="147">
        <v>4014.6199999999994</v>
      </c>
      <c r="BI48" s="225">
        <v>20689.86</v>
      </c>
      <c r="BJ48" s="225">
        <v>21970.999999999996</v>
      </c>
      <c r="BK48" s="243">
        <v>31907.910000000003</v>
      </c>
      <c r="BL48" s="228">
        <v>17669.89</v>
      </c>
      <c r="BM48" s="228">
        <v>14966.18</v>
      </c>
      <c r="BN48" s="228">
        <v>2051.29</v>
      </c>
      <c r="BO48" s="228"/>
      <c r="BP48" s="228"/>
      <c r="BQ48" s="228"/>
      <c r="BR48" s="228"/>
      <c r="BS48" s="228"/>
      <c r="BT48" s="233"/>
      <c r="BU48" s="63">
        <f t="shared" si="211"/>
        <v>-11164.130000000001</v>
      </c>
      <c r="BV48" s="63">
        <f t="shared" si="211"/>
        <v>-5501.6100000000006</v>
      </c>
      <c r="BW48" s="63">
        <f t="shared" si="211"/>
        <v>7515.77</v>
      </c>
      <c r="BX48" s="63">
        <f t="shared" si="211"/>
        <v>15292</v>
      </c>
      <c r="BY48" s="63">
        <f t="shared" si="211"/>
        <v>10621.48</v>
      </c>
      <c r="BZ48" s="63">
        <f t="shared" si="211"/>
        <v>8295.2099999999991</v>
      </c>
      <c r="CA48" s="63">
        <f t="shared" si="211"/>
        <v>2347.9</v>
      </c>
      <c r="CB48" s="201">
        <f t="shared" si="211"/>
        <v>-6050.99</v>
      </c>
      <c r="CC48" s="63">
        <f t="shared" si="211"/>
        <v>-22117.46</v>
      </c>
      <c r="CD48" s="63">
        <f t="shared" si="211"/>
        <v>3091.3099999999995</v>
      </c>
      <c r="CE48" s="63">
        <f t="shared" si="212"/>
        <v>5331.84</v>
      </c>
      <c r="CF48" s="63">
        <f t="shared" si="212"/>
        <v>23939.72</v>
      </c>
      <c r="CG48" s="63">
        <f t="shared" si="212"/>
        <v>16641.160000000003</v>
      </c>
      <c r="CH48" s="63">
        <f t="shared" si="212"/>
        <v>10806.130000000001</v>
      </c>
      <c r="CI48" s="63">
        <f t="shared" si="212"/>
        <v>2444.4499999999998</v>
      </c>
      <c r="CJ48" s="63">
        <f t="shared" si="212"/>
        <v>-7559.75</v>
      </c>
      <c r="CK48" s="63">
        <f t="shared" si="212"/>
        <v>-6240.73</v>
      </c>
      <c r="CL48" s="63">
        <f t="shared" si="212"/>
        <v>-6748.8</v>
      </c>
      <c r="CM48" s="63">
        <f t="shared" si="213"/>
        <v>-6849.44</v>
      </c>
      <c r="CN48" s="62">
        <f t="shared" si="214"/>
        <v>2968.3199999999997</v>
      </c>
      <c r="CO48" s="63">
        <f t="shared" si="215"/>
        <v>15270.4</v>
      </c>
      <c r="CP48" s="63">
        <f t="shared" si="215"/>
        <v>-12.839999999998327</v>
      </c>
      <c r="CQ48" s="63">
        <f t="shared" si="215"/>
        <v>-9688.84</v>
      </c>
      <c r="CR48" s="63">
        <f t="shared" si="215"/>
        <v>-15887.279999999999</v>
      </c>
      <c r="CS48" s="63">
        <f t="shared" si="215"/>
        <v>-15830.03</v>
      </c>
      <c r="CT48" s="63">
        <f t="shared" si="215"/>
        <v>-24551.52</v>
      </c>
      <c r="CU48" s="63">
        <f t="shared" si="215"/>
        <v>-31168.860000000004</v>
      </c>
      <c r="CV48" s="63">
        <f t="shared" si="215"/>
        <v>-18185.07</v>
      </c>
      <c r="CW48" s="63">
        <f t="shared" si="215"/>
        <v>-9368.75</v>
      </c>
      <c r="CX48" s="63">
        <f t="shared" si="215"/>
        <v>-6954.9599999999982</v>
      </c>
      <c r="CY48" s="63">
        <f t="shared" si="216"/>
        <v>-732.53000000000065</v>
      </c>
      <c r="CZ48" s="62">
        <f t="shared" si="216"/>
        <v>-13120.039999999999</v>
      </c>
      <c r="DA48" s="63">
        <f t="shared" si="216"/>
        <v>-6686.15</v>
      </c>
      <c r="DB48" s="63">
        <f t="shared" si="216"/>
        <v>-24599.47</v>
      </c>
      <c r="DC48" s="63">
        <f t="shared" si="216"/>
        <v>-19054.169999999991</v>
      </c>
      <c r="DD48" s="63">
        <f t="shared" si="216"/>
        <v>-4442.9400000000023</v>
      </c>
      <c r="DE48" s="63">
        <f t="shared" si="216"/>
        <v>8115.630000000001</v>
      </c>
      <c r="DF48" s="63">
        <f t="shared" si="216"/>
        <v>8346.64</v>
      </c>
      <c r="DG48" s="63">
        <f t="shared" si="216"/>
        <v>37239.760000000002</v>
      </c>
      <c r="DH48" s="63">
        <f t="shared" si="217"/>
        <v>20850.54</v>
      </c>
      <c r="DI48" s="63">
        <f t="shared" si="218"/>
        <v>8209.5399999999991</v>
      </c>
      <c r="DJ48" s="63">
        <f t="shared" si="218"/>
        <v>3573.4299999999985</v>
      </c>
      <c r="DK48" s="63">
        <f t="shared" si="218"/>
        <v>10541</v>
      </c>
      <c r="DL48" s="90">
        <f t="shared" si="218"/>
        <v>11224.09</v>
      </c>
      <c r="DM48" s="63">
        <f t="shared" si="218"/>
        <v>-1938.6500000000015</v>
      </c>
      <c r="DN48" s="63">
        <f t="shared" si="218"/>
        <v>13291.000000000004</v>
      </c>
      <c r="DO48" s="63">
        <f t="shared" si="218"/>
        <v>2586.2599999999875</v>
      </c>
      <c r="DP48" s="63">
        <f t="shared" si="218"/>
        <v>19708.330000000002</v>
      </c>
      <c r="DQ48" s="63">
        <f t="shared" si="218"/>
        <v>5897.1899999999987</v>
      </c>
      <c r="DR48" s="63">
        <f t="shared" si="218"/>
        <v>31519.07</v>
      </c>
      <c r="DS48" s="63">
        <f t="shared" si="218"/>
        <v>-9649.1200000000008</v>
      </c>
      <c r="DT48" s="63">
        <f t="shared" si="219"/>
        <v>3196.2799999999997</v>
      </c>
      <c r="DU48" s="63">
        <f t="shared" si="220"/>
        <v>426.46000000000043</v>
      </c>
      <c r="DV48" s="63">
        <f t="shared" si="220"/>
        <v>4352.12</v>
      </c>
      <c r="DW48" s="63">
        <f t="shared" si="220"/>
        <v>-2977.9300000000003</v>
      </c>
      <c r="DX48" s="90">
        <f t="shared" si="220"/>
        <v>4014.6199999999994</v>
      </c>
    </row>
    <row r="49" spans="1:128" x14ac:dyDescent="0.45">
      <c r="A49" s="3"/>
      <c r="B49" s="26" t="s">
        <v>24</v>
      </c>
      <c r="C49" s="88">
        <v>20938.54</v>
      </c>
      <c r="D49" s="63">
        <v>87449</v>
      </c>
      <c r="E49" s="63">
        <v>16276</v>
      </c>
      <c r="F49" s="63">
        <v>26516</v>
      </c>
      <c r="G49" s="63">
        <v>3498</v>
      </c>
      <c r="H49" s="63">
        <v>3178</v>
      </c>
      <c r="I49" s="63">
        <v>-4204</v>
      </c>
      <c r="J49" s="63">
        <v>-2989</v>
      </c>
      <c r="K49" s="63">
        <v>0</v>
      </c>
      <c r="L49" s="63">
        <v>0</v>
      </c>
      <c r="M49" s="63">
        <v>0</v>
      </c>
      <c r="N49" s="90">
        <v>2604</v>
      </c>
      <c r="O49" s="63">
        <v>2578</v>
      </c>
      <c r="P49" s="63">
        <v>21050.74</v>
      </c>
      <c r="Q49" s="63">
        <v>22621.64</v>
      </c>
      <c r="R49" s="63">
        <v>15392.5</v>
      </c>
      <c r="S49" s="63">
        <v>11146.22</v>
      </c>
      <c r="T49" s="63">
        <v>8549.18</v>
      </c>
      <c r="U49" s="63">
        <v>1708.18</v>
      </c>
      <c r="V49" s="63">
        <v>1773.71</v>
      </c>
      <c r="W49" s="63">
        <v>-30.55</v>
      </c>
      <c r="X49" s="147">
        <v>0</v>
      </c>
      <c r="Y49" s="63">
        <v>12216.39</v>
      </c>
      <c r="Z49" s="63">
        <v>2498.4299999999998</v>
      </c>
      <c r="AA49" s="42">
        <v>0</v>
      </c>
      <c r="AB49" s="42">
        <v>-12733</v>
      </c>
      <c r="AC49" s="42">
        <v>17118.330000000002</v>
      </c>
      <c r="AD49" s="42">
        <v>-3569.76</v>
      </c>
      <c r="AE49" s="42">
        <v>-5481.97</v>
      </c>
      <c r="AF49" s="42">
        <v>8043.78</v>
      </c>
      <c r="AG49" s="42">
        <v>-563.08000000000004</v>
      </c>
      <c r="AH49" s="42">
        <v>1321.96</v>
      </c>
      <c r="AI49" s="42">
        <v>2086.86</v>
      </c>
      <c r="AJ49" s="147">
        <v>0</v>
      </c>
      <c r="AK49" s="63">
        <v>6976.55</v>
      </c>
      <c r="AL49" s="63">
        <v>3395.47</v>
      </c>
      <c r="AM49" s="248">
        <v>3353</v>
      </c>
      <c r="AN49" s="42">
        <v>27024.13</v>
      </c>
      <c r="AO49" s="42">
        <v>30660</v>
      </c>
      <c r="AP49" s="42">
        <v>59822</v>
      </c>
      <c r="AQ49" s="42">
        <v>18974.600000000002</v>
      </c>
      <c r="AR49" s="42">
        <v>12473.61</v>
      </c>
      <c r="AS49" s="42">
        <v>6649</v>
      </c>
      <c r="AT49" s="42">
        <v>11407.74</v>
      </c>
      <c r="AU49" s="42">
        <v>11007.85</v>
      </c>
      <c r="AV49" s="147">
        <v>16946.280000000002</v>
      </c>
      <c r="AW49" s="63">
        <v>13546.64</v>
      </c>
      <c r="AX49" s="63">
        <v>56855</v>
      </c>
      <c r="AY49" s="248">
        <v>31363.999999999993</v>
      </c>
      <c r="AZ49" s="42">
        <v>32976.78</v>
      </c>
      <c r="BA49" s="42">
        <v>20337.32</v>
      </c>
      <c r="BB49" s="42">
        <v>28837.93</v>
      </c>
      <c r="BC49" s="42">
        <v>-8621.9500000000007</v>
      </c>
      <c r="BD49" s="42">
        <v>-3890.73</v>
      </c>
      <c r="BE49" s="42">
        <v>31031.41</v>
      </c>
      <c r="BF49" s="42">
        <v>-99.59</v>
      </c>
      <c r="BG49" s="42">
        <v>-43.80999999999996</v>
      </c>
      <c r="BH49" s="147">
        <v>3151.55</v>
      </c>
      <c r="BI49" s="225">
        <v>9263.39</v>
      </c>
      <c r="BJ49" s="225">
        <v>9011.9599999999991</v>
      </c>
      <c r="BK49" s="243">
        <v>7831.36</v>
      </c>
      <c r="BL49" s="228">
        <v>135.5</v>
      </c>
      <c r="BM49" s="228">
        <v>56131.37</v>
      </c>
      <c r="BN49" s="228">
        <v>17084.079999999998</v>
      </c>
      <c r="BO49" s="228"/>
      <c r="BP49" s="228"/>
      <c r="BQ49" s="228"/>
      <c r="BR49" s="228"/>
      <c r="BS49" s="228"/>
      <c r="BT49" s="233"/>
      <c r="BU49" s="63">
        <f t="shared" si="211"/>
        <v>-6345.6399999999994</v>
      </c>
      <c r="BV49" s="63">
        <f t="shared" si="211"/>
        <v>11123.5</v>
      </c>
      <c r="BW49" s="63">
        <f t="shared" si="211"/>
        <v>-7648.2199999999993</v>
      </c>
      <c r="BX49" s="63">
        <f t="shared" si="211"/>
        <v>-5371.18</v>
      </c>
      <c r="BY49" s="63">
        <f t="shared" si="211"/>
        <v>-5912.18</v>
      </c>
      <c r="BZ49" s="63">
        <f t="shared" si="211"/>
        <v>-4762.71</v>
      </c>
      <c r="CA49" s="63">
        <f t="shared" si="211"/>
        <v>30.55</v>
      </c>
      <c r="CB49" s="201">
        <f t="shared" si="211"/>
        <v>0</v>
      </c>
      <c r="CC49" s="63">
        <f t="shared" si="211"/>
        <v>-12216.39</v>
      </c>
      <c r="CD49" s="63">
        <f t="shared" si="211"/>
        <v>105.57000000000016</v>
      </c>
      <c r="CE49" s="63">
        <f t="shared" si="212"/>
        <v>2578</v>
      </c>
      <c r="CF49" s="63">
        <f t="shared" si="212"/>
        <v>33783.740000000005</v>
      </c>
      <c r="CG49" s="63">
        <f t="shared" si="212"/>
        <v>5503.3099999999977</v>
      </c>
      <c r="CH49" s="63">
        <f t="shared" si="212"/>
        <v>18962.260000000002</v>
      </c>
      <c r="CI49" s="63">
        <f t="shared" si="212"/>
        <v>16628.189999999999</v>
      </c>
      <c r="CJ49" s="63">
        <f t="shared" si="212"/>
        <v>505.40000000000055</v>
      </c>
      <c r="CK49" s="63">
        <f t="shared" si="212"/>
        <v>2271.2600000000002</v>
      </c>
      <c r="CL49" s="63">
        <f t="shared" si="212"/>
        <v>451.75</v>
      </c>
      <c r="CM49" s="63">
        <f t="shared" si="213"/>
        <v>-2117.4100000000003</v>
      </c>
      <c r="CN49" s="62">
        <f t="shared" si="214"/>
        <v>0</v>
      </c>
      <c r="CO49" s="63">
        <f t="shared" si="215"/>
        <v>5239.8399999999992</v>
      </c>
      <c r="CP49" s="63">
        <f t="shared" si="215"/>
        <v>-897.04</v>
      </c>
      <c r="CQ49" s="63">
        <f t="shared" si="215"/>
        <v>-3353</v>
      </c>
      <c r="CR49" s="63">
        <f t="shared" si="215"/>
        <v>-39757.130000000005</v>
      </c>
      <c r="CS49" s="63">
        <f t="shared" si="215"/>
        <v>-13541.669999999998</v>
      </c>
      <c r="CT49" s="63">
        <f t="shared" si="215"/>
        <v>-63391.76</v>
      </c>
      <c r="CU49" s="63">
        <f t="shared" si="215"/>
        <v>-24456.570000000003</v>
      </c>
      <c r="CV49" s="63">
        <f t="shared" si="215"/>
        <v>-4429.8300000000008</v>
      </c>
      <c r="CW49" s="63">
        <f t="shared" si="215"/>
        <v>-7212.08</v>
      </c>
      <c r="CX49" s="63">
        <f t="shared" si="215"/>
        <v>-10085.779999999999</v>
      </c>
      <c r="CY49" s="63">
        <f t="shared" si="216"/>
        <v>-8920.99</v>
      </c>
      <c r="CZ49" s="62">
        <f t="shared" si="216"/>
        <v>-16946.280000000002</v>
      </c>
      <c r="DA49" s="63">
        <f t="shared" si="216"/>
        <v>-6570.0899999999992</v>
      </c>
      <c r="DB49" s="63">
        <f t="shared" si="216"/>
        <v>-53459.53</v>
      </c>
      <c r="DC49" s="63">
        <f t="shared" si="216"/>
        <v>-28010.999999999993</v>
      </c>
      <c r="DD49" s="63">
        <f t="shared" si="216"/>
        <v>-5952.6499999999978</v>
      </c>
      <c r="DE49" s="63">
        <f t="shared" si="216"/>
        <v>10322.68</v>
      </c>
      <c r="DF49" s="63">
        <f t="shared" si="216"/>
        <v>30984.07</v>
      </c>
      <c r="DG49" s="63">
        <f t="shared" si="216"/>
        <v>27596.550000000003</v>
      </c>
      <c r="DH49" s="63">
        <f t="shared" si="217"/>
        <v>16364.34</v>
      </c>
      <c r="DI49" s="63">
        <f t="shared" si="218"/>
        <v>-24382.41</v>
      </c>
      <c r="DJ49" s="63">
        <f t="shared" si="218"/>
        <v>11507.33</v>
      </c>
      <c r="DK49" s="63">
        <f t="shared" si="218"/>
        <v>11051.66</v>
      </c>
      <c r="DL49" s="90">
        <f t="shared" si="218"/>
        <v>13794.730000000003</v>
      </c>
      <c r="DM49" s="63">
        <f t="shared" si="218"/>
        <v>4283.25</v>
      </c>
      <c r="DN49" s="63">
        <f t="shared" si="218"/>
        <v>47843.040000000001</v>
      </c>
      <c r="DO49" s="63">
        <f t="shared" si="218"/>
        <v>23532.639999999992</v>
      </c>
      <c r="DP49" s="63">
        <f t="shared" si="218"/>
        <v>32841.279999999999</v>
      </c>
      <c r="DQ49" s="63">
        <f t="shared" si="218"/>
        <v>-35794.050000000003</v>
      </c>
      <c r="DR49" s="63">
        <f t="shared" si="218"/>
        <v>11753.850000000002</v>
      </c>
      <c r="DS49" s="63">
        <f t="shared" si="218"/>
        <v>-8621.9500000000007</v>
      </c>
      <c r="DT49" s="63">
        <f t="shared" si="219"/>
        <v>-3890.73</v>
      </c>
      <c r="DU49" s="63">
        <f t="shared" si="220"/>
        <v>31031.41</v>
      </c>
      <c r="DV49" s="63">
        <f t="shared" si="220"/>
        <v>-99.59</v>
      </c>
      <c r="DW49" s="63">
        <f t="shared" si="220"/>
        <v>-43.80999999999996</v>
      </c>
      <c r="DX49" s="90">
        <f t="shared" si="220"/>
        <v>3151.55</v>
      </c>
    </row>
    <row r="50" spans="1:128" x14ac:dyDescent="0.45">
      <c r="A50" s="3"/>
      <c r="B50" s="26" t="s">
        <v>25</v>
      </c>
      <c r="C50" s="88">
        <f>SUM(C45:C49)</f>
        <v>995896.19000000006</v>
      </c>
      <c r="D50" s="63">
        <f>SUM(D45:D49)</f>
        <v>1379174</v>
      </c>
      <c r="E50" s="63">
        <f t="shared" ref="E50:BY50" si="221">SUM(E45:E49)</f>
        <v>1115136</v>
      </c>
      <c r="F50" s="63">
        <f t="shared" si="221"/>
        <v>1011451</v>
      </c>
      <c r="G50" s="63">
        <f t="shared" si="221"/>
        <v>601157</v>
      </c>
      <c r="H50" s="63">
        <f t="shared" si="221"/>
        <v>400240</v>
      </c>
      <c r="I50" s="63">
        <f t="shared" si="221"/>
        <v>186720</v>
      </c>
      <c r="J50" s="63">
        <f t="shared" si="221"/>
        <v>148951</v>
      </c>
      <c r="K50" s="63">
        <f t="shared" si="221"/>
        <v>162828</v>
      </c>
      <c r="L50" s="63">
        <f t="shared" si="221"/>
        <v>203039</v>
      </c>
      <c r="M50" s="63">
        <f t="shared" si="221"/>
        <v>385531</v>
      </c>
      <c r="N50" s="90">
        <f t="shared" si="221"/>
        <v>647718</v>
      </c>
      <c r="O50" s="63">
        <f t="shared" si="221"/>
        <v>915550</v>
      </c>
      <c r="P50" s="63">
        <f t="shared" si="221"/>
        <v>1302026.3999999999</v>
      </c>
      <c r="Q50" s="63">
        <f t="shared" si="221"/>
        <v>851656.44000000006</v>
      </c>
      <c r="R50" s="63">
        <f t="shared" si="221"/>
        <v>642292.1100000001</v>
      </c>
      <c r="S50" s="63">
        <f t="shared" si="221"/>
        <v>498179.85</v>
      </c>
      <c r="T50" s="63">
        <f t="shared" si="221"/>
        <v>171508.31</v>
      </c>
      <c r="U50" s="63">
        <f t="shared" si="221"/>
        <v>86643.93</v>
      </c>
      <c r="V50" s="63">
        <f t="shared" ref="V50" si="222">SUM(V45:V49)</f>
        <v>47142.400000000009</v>
      </c>
      <c r="W50" s="63">
        <f t="shared" ref="W50:AB50" si="223">SUM(W45:W49)</f>
        <v>64435.359999999993</v>
      </c>
      <c r="X50" s="147">
        <f t="shared" si="223"/>
        <v>168709.72999999998</v>
      </c>
      <c r="Y50" s="63">
        <f t="shared" si="223"/>
        <v>512789.9</v>
      </c>
      <c r="Z50" s="63">
        <f t="shared" si="223"/>
        <v>846107.7</v>
      </c>
      <c r="AA50" s="63">
        <f t="shared" si="223"/>
        <v>1101617.3099999998</v>
      </c>
      <c r="AB50" s="63">
        <f t="shared" si="223"/>
        <v>1024278</v>
      </c>
      <c r="AC50" s="63">
        <f t="shared" ref="AC50" si="224">SUM(AC45:AC49)</f>
        <v>1029211.43</v>
      </c>
      <c r="AD50" s="63">
        <f>SUM(AD45:AD49)</f>
        <v>570383.31000000006</v>
      </c>
      <c r="AE50" s="63">
        <f>SUM(AE45:AE49)</f>
        <v>442313.46</v>
      </c>
      <c r="AF50" s="63">
        <f t="shared" ref="AF50:AG50" si="225">SUM(AF45:AF49)</f>
        <v>190506.56999999998</v>
      </c>
      <c r="AG50" s="63">
        <f t="shared" si="225"/>
        <v>194714.76</v>
      </c>
      <c r="AH50" s="63">
        <f t="shared" ref="AH50:AJ50" si="226">SUM(AH45:AH49)</f>
        <v>183531.05</v>
      </c>
      <c r="AI50" s="63">
        <f t="shared" ref="AI50" si="227">SUM(AI45:AI49)</f>
        <v>130183.59000000001</v>
      </c>
      <c r="AJ50" s="147">
        <f t="shared" si="226"/>
        <v>-423826.7900000019</v>
      </c>
      <c r="AK50" s="63">
        <v>260311.35000000056</v>
      </c>
      <c r="AL50" s="63">
        <v>713566.19999999797</v>
      </c>
      <c r="AM50" s="63">
        <v>779651</v>
      </c>
      <c r="AN50" s="63">
        <v>971369.20000000065</v>
      </c>
      <c r="AO50" s="63">
        <v>1052461</v>
      </c>
      <c r="AP50" s="63">
        <v>850208</v>
      </c>
      <c r="AQ50" s="63">
        <v>243665.09000000069</v>
      </c>
      <c r="AR50" s="63">
        <v>385249.66999999981</v>
      </c>
      <c r="AS50" s="63">
        <v>250422</v>
      </c>
      <c r="AT50" s="63">
        <v>217785.46000000005</v>
      </c>
      <c r="AU50" s="63">
        <v>168123.06999999957</v>
      </c>
      <c r="AV50" s="147">
        <v>360373.49999999936</v>
      </c>
      <c r="AW50" s="63">
        <f t="shared" ref="AW50:BA50" si="228">SUM(AW45:AW49)</f>
        <v>521623.40000000008</v>
      </c>
      <c r="AX50" s="63">
        <f t="shared" si="228"/>
        <v>1006299</v>
      </c>
      <c r="AY50" s="63">
        <f t="shared" si="228"/>
        <v>1245589.7999999982</v>
      </c>
      <c r="AZ50" s="63">
        <f t="shared" si="228"/>
        <v>1245717.4199999974</v>
      </c>
      <c r="BA50" s="63">
        <f t="shared" si="228"/>
        <v>1041876.6000000027</v>
      </c>
      <c r="BB50" s="63">
        <f>SUM(BB45:BB49)</f>
        <v>829528.41000000131</v>
      </c>
      <c r="BC50" s="63">
        <f>SUM(BC45:BC49)</f>
        <v>168489.49000000083</v>
      </c>
      <c r="BD50" s="63">
        <f>SUM(BD45:BD49)</f>
        <v>294362.43000000011</v>
      </c>
      <c r="BE50" s="63">
        <f t="shared" ref="BE50:BH50" si="229">SUM(BE45:BE49)</f>
        <v>191733.25999999946</v>
      </c>
      <c r="BF50" s="63">
        <f t="shared" si="229"/>
        <v>108824.87999999948</v>
      </c>
      <c r="BG50" s="63">
        <f t="shared" si="229"/>
        <v>108034.70999999947</v>
      </c>
      <c r="BH50" s="147">
        <f t="shared" si="229"/>
        <v>193106.75999999853</v>
      </c>
      <c r="BI50" s="63">
        <f t="shared" ref="BI50:BN50" si="230">SUM(BI45:BI49)</f>
        <v>479541.43000000017</v>
      </c>
      <c r="BJ50" s="63">
        <f t="shared" si="230"/>
        <v>927057.69000000064</v>
      </c>
      <c r="BK50" s="63">
        <f t="shared" si="230"/>
        <v>1034964.3699999982</v>
      </c>
      <c r="BL50" s="63">
        <f t="shared" si="230"/>
        <v>1052744.2400000009</v>
      </c>
      <c r="BM50" s="63">
        <f t="shared" si="230"/>
        <v>745061.66000000015</v>
      </c>
      <c r="BN50" s="63">
        <f t="shared" si="230"/>
        <v>768261.32000000018</v>
      </c>
      <c r="BO50" s="63">
        <f>SUM(BO45:BO49)</f>
        <v>0</v>
      </c>
      <c r="BP50" s="63">
        <f>SUM(BP45:BP49)</f>
        <v>0</v>
      </c>
      <c r="BQ50" s="63">
        <f t="shared" ref="BQ50:BT50" si="231">SUM(BQ45:BQ49)</f>
        <v>0</v>
      </c>
      <c r="BR50" s="63">
        <f t="shared" si="231"/>
        <v>0</v>
      </c>
      <c r="BS50" s="63">
        <f t="shared" si="231"/>
        <v>0</v>
      </c>
      <c r="BT50" s="147">
        <f t="shared" si="231"/>
        <v>0</v>
      </c>
      <c r="BU50" s="63">
        <f t="shared" si="221"/>
        <v>263479.55999999994</v>
      </c>
      <c r="BV50" s="63">
        <f t="shared" si="221"/>
        <v>369158.89</v>
      </c>
      <c r="BW50" s="63">
        <f t="shared" si="221"/>
        <v>102977.14999999998</v>
      </c>
      <c r="BX50" s="63">
        <f t="shared" si="221"/>
        <v>228731.69</v>
      </c>
      <c r="BY50" s="63">
        <f t="shared" si="221"/>
        <v>100076.07</v>
      </c>
      <c r="BZ50" s="63">
        <f t="shared" ref="BZ50:CA50" si="232">SUM(BZ45:BZ49)</f>
        <v>101808.59999999999</v>
      </c>
      <c r="CA50" s="63">
        <f t="shared" si="232"/>
        <v>98392.639999999999</v>
      </c>
      <c r="CB50" s="201">
        <f t="shared" ref="CB50:CC50" si="233">SUM(CB45:CB49)</f>
        <v>34329.269999999997</v>
      </c>
      <c r="CC50" s="63">
        <f t="shared" si="233"/>
        <v>-127258.90000000001</v>
      </c>
      <c r="CD50" s="63">
        <f t="shared" ref="CD50:CE50" si="234">SUM(CD45:CD49)</f>
        <v>-198389.69999999995</v>
      </c>
      <c r="CE50" s="63">
        <f t="shared" si="234"/>
        <v>-186067.30999999997</v>
      </c>
      <c r="CF50" s="63">
        <f t="shared" ref="CF50:CG50" si="235">SUM(CF45:CF49)</f>
        <v>277748.40000000002</v>
      </c>
      <c r="CG50" s="63">
        <f t="shared" si="235"/>
        <v>-177554.99</v>
      </c>
      <c r="CH50" s="63">
        <f t="shared" ref="CH50:CI50" si="236">SUM(CH45:CH49)</f>
        <v>71908.800000000076</v>
      </c>
      <c r="CI50" s="63">
        <f t="shared" si="236"/>
        <v>55866.390000000043</v>
      </c>
      <c r="CJ50" s="63">
        <f t="shared" ref="CJ50:CK50" si="237">SUM(CJ45:CJ49)</f>
        <v>-18998.259999999995</v>
      </c>
      <c r="CK50" s="63">
        <f t="shared" si="237"/>
        <v>-108070.83</v>
      </c>
      <c r="CL50" s="63">
        <f t="shared" ref="CL50" si="238">SUM(CL45:CL49)</f>
        <v>-136388.65000000002</v>
      </c>
      <c r="CM50" s="63">
        <f t="shared" ref="CM50:CT50" si="239">SUM(CM45:CM49)</f>
        <v>-65748.23000000001</v>
      </c>
      <c r="CN50" s="62">
        <f t="shared" si="239"/>
        <v>592536.520000002</v>
      </c>
      <c r="CO50" s="63">
        <f t="shared" si="239"/>
        <v>252478.54999999941</v>
      </c>
      <c r="CP50" s="63">
        <f t="shared" ref="CP50:CQ50" si="240">SUM(CP45:CP49)</f>
        <v>132541.50000000195</v>
      </c>
      <c r="CQ50" s="63">
        <f t="shared" si="240"/>
        <v>321966.31</v>
      </c>
      <c r="CR50" s="63">
        <f t="shared" ref="CR50:CS50" si="241">SUM(CR45:CR49)</f>
        <v>52908.799999999421</v>
      </c>
      <c r="CS50" s="63">
        <f t="shared" si="241"/>
        <v>-23249.569999999978</v>
      </c>
      <c r="CT50" s="63">
        <f t="shared" si="239"/>
        <v>-279824.69</v>
      </c>
      <c r="CU50" s="63">
        <f t="shared" ref="CU50:CV50" si="242">SUM(CU45:CU49)</f>
        <v>198648.36999999927</v>
      </c>
      <c r="CV50" s="63">
        <f t="shared" si="242"/>
        <v>-194743.0999999998</v>
      </c>
      <c r="CW50" s="63">
        <f t="shared" ref="CW50:CX50" si="243">SUM(CW45:CW49)</f>
        <v>-55707.240000000005</v>
      </c>
      <c r="CX50" s="63">
        <f t="shared" si="243"/>
        <v>-34254.410000000076</v>
      </c>
      <c r="CY50" s="63">
        <f t="shared" ref="CY50" si="244">SUM(CY45:CY49)</f>
        <v>-37939.479999999574</v>
      </c>
      <c r="CZ50" s="62">
        <f t="shared" ref="CZ50:DA50" si="245">SUM(CZ45:CZ49)</f>
        <v>-784200.29000000132</v>
      </c>
      <c r="DA50" s="63">
        <f t="shared" si="245"/>
        <v>-261312.04999999941</v>
      </c>
      <c r="DB50" s="63">
        <f t="shared" ref="DB50:DC50" si="246">SUM(DB45:DB49)</f>
        <v>-292732.80000000203</v>
      </c>
      <c r="DC50" s="63">
        <f t="shared" si="246"/>
        <v>-465938.79999999813</v>
      </c>
      <c r="DD50" s="63">
        <f t="shared" ref="DD50:DE50" si="247">SUM(DD45:DD49)</f>
        <v>-274348.21999999683</v>
      </c>
      <c r="DE50" s="63">
        <f t="shared" si="247"/>
        <v>10584.399999997364</v>
      </c>
      <c r="DF50" s="63">
        <f t="shared" ref="DF50:DG50" si="248">SUM(DF45:DF49)</f>
        <v>20679.589999998745</v>
      </c>
      <c r="DG50" s="63">
        <f t="shared" si="248"/>
        <v>75175.599999999846</v>
      </c>
      <c r="DH50" s="63">
        <f t="shared" ref="DH50:DI50" si="249">SUM(DH45:DH49)</f>
        <v>90887.239999999729</v>
      </c>
      <c r="DI50" s="63">
        <f t="shared" si="249"/>
        <v>58688.740000000529</v>
      </c>
      <c r="DJ50" s="63">
        <f t="shared" ref="DJ50:DK50" si="250">SUM(DJ45:DJ49)</f>
        <v>108960.5800000006</v>
      </c>
      <c r="DK50" s="63">
        <f t="shared" si="250"/>
        <v>60088.360000000132</v>
      </c>
      <c r="DL50" s="90">
        <f t="shared" ref="DL50:DW50" si="251">SUM(DL45:DL49)</f>
        <v>167266.74000000081</v>
      </c>
      <c r="DM50" s="63">
        <f t="shared" si="251"/>
        <v>42081.969999999848</v>
      </c>
      <c r="DN50" s="63">
        <f t="shared" si="251"/>
        <v>79241.309999999314</v>
      </c>
      <c r="DO50" s="63">
        <f t="shared" si="251"/>
        <v>210625.42999999991</v>
      </c>
      <c r="DP50" s="63">
        <f t="shared" si="251"/>
        <v>192973.17999999641</v>
      </c>
      <c r="DQ50" s="63">
        <f t="shared" si="251"/>
        <v>296814.94000000262</v>
      </c>
      <c r="DR50" s="63">
        <f t="shared" si="251"/>
        <v>61267.090000001117</v>
      </c>
      <c r="DS50" s="63">
        <f t="shared" si="251"/>
        <v>168489.49000000083</v>
      </c>
      <c r="DT50" s="63">
        <f t="shared" si="251"/>
        <v>294362.43000000011</v>
      </c>
      <c r="DU50" s="63">
        <f t="shared" si="251"/>
        <v>191733.25999999946</v>
      </c>
      <c r="DV50" s="63">
        <f t="shared" si="251"/>
        <v>108824.87999999948</v>
      </c>
      <c r="DW50" s="63">
        <f t="shared" si="251"/>
        <v>108034.70999999947</v>
      </c>
      <c r="DX50" s="90">
        <f t="shared" ref="DX50" si="252">SUM(DX45:DX49)</f>
        <v>193106.75999999853</v>
      </c>
    </row>
    <row r="51" spans="1:128" ht="15.75" x14ac:dyDescent="0.45">
      <c r="A51" s="3">
        <f>+A44+1</f>
        <v>7</v>
      </c>
      <c r="B51" s="172" t="s">
        <v>31</v>
      </c>
      <c r="C51" s="88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90"/>
      <c r="O51" s="63"/>
      <c r="P51" s="63"/>
      <c r="Q51" s="63"/>
      <c r="R51" s="63"/>
      <c r="S51" s="63"/>
      <c r="T51" s="63"/>
      <c r="U51" s="63"/>
      <c r="V51" s="63"/>
      <c r="W51" s="63"/>
      <c r="X51" s="147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147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147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147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147"/>
      <c r="BU51" s="63"/>
      <c r="BV51" s="63"/>
      <c r="BW51" s="63"/>
      <c r="BX51" s="63"/>
      <c r="BY51" s="63"/>
      <c r="BZ51" s="63"/>
      <c r="CA51" s="63"/>
      <c r="CB51" s="201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2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  <c r="CZ51" s="62"/>
      <c r="DA51" s="63"/>
      <c r="DB51" s="63"/>
      <c r="DC51" s="63"/>
      <c r="DD51" s="63"/>
      <c r="DE51" s="63"/>
      <c r="DF51" s="63"/>
      <c r="DG51" s="63"/>
      <c r="DH51" s="63"/>
      <c r="DI51" s="63"/>
      <c r="DJ51" s="63"/>
      <c r="DK51" s="63"/>
      <c r="DL51" s="90"/>
      <c r="DM51" s="63"/>
      <c r="DN51" s="63"/>
      <c r="DO51" s="63"/>
      <c r="DP51" s="63"/>
      <c r="DQ51" s="63"/>
      <c r="DR51" s="63"/>
      <c r="DS51" s="63"/>
      <c r="DT51" s="63"/>
      <c r="DU51" s="63"/>
      <c r="DV51" s="63"/>
      <c r="DW51" s="63"/>
      <c r="DX51" s="90"/>
    </row>
    <row r="52" spans="1:128" x14ac:dyDescent="0.45">
      <c r="A52" s="3"/>
      <c r="B52" s="26" t="s">
        <v>20</v>
      </c>
      <c r="C52" s="88">
        <v>361601.97</v>
      </c>
      <c r="D52" s="63">
        <v>451200</v>
      </c>
      <c r="E52" s="63">
        <v>618659</v>
      </c>
      <c r="F52" s="63">
        <v>596014</v>
      </c>
      <c r="G52" s="63">
        <v>489175</v>
      </c>
      <c r="H52" s="63">
        <v>309940</v>
      </c>
      <c r="I52" s="63">
        <v>197728</v>
      </c>
      <c r="J52" s="63">
        <v>94241</v>
      </c>
      <c r="K52" s="63">
        <v>69373</v>
      </c>
      <c r="L52" s="63">
        <v>80273</v>
      </c>
      <c r="M52" s="63">
        <v>90717</v>
      </c>
      <c r="N52" s="90">
        <v>200279</v>
      </c>
      <c r="O52" s="63">
        <v>355996</v>
      </c>
      <c r="P52" s="63">
        <v>534243.4</v>
      </c>
      <c r="Q52" s="63">
        <v>657858.51</v>
      </c>
      <c r="R52" s="63">
        <v>467699.97</v>
      </c>
      <c r="S52" s="63">
        <v>440838.8</v>
      </c>
      <c r="T52" s="63">
        <v>314013.81</v>
      </c>
      <c r="U52" s="63">
        <v>90091.43</v>
      </c>
      <c r="V52" s="63">
        <v>36971.01</v>
      </c>
      <c r="W52" s="63">
        <v>23663.14</v>
      </c>
      <c r="X52" s="147">
        <v>45980.76</v>
      </c>
      <c r="Y52" s="63">
        <v>110273.37</v>
      </c>
      <c r="Z52" s="63">
        <v>299232.92</v>
      </c>
      <c r="AA52" s="42">
        <v>467758.56</v>
      </c>
      <c r="AB52" s="42">
        <v>765262</v>
      </c>
      <c r="AC52" s="42">
        <v>768382.15</v>
      </c>
      <c r="AD52" s="42">
        <v>714040.5</v>
      </c>
      <c r="AE52" s="42">
        <v>491541.51</v>
      </c>
      <c r="AF52" s="42">
        <v>312930.96999999997</v>
      </c>
      <c r="AG52" s="42">
        <v>120580.05</v>
      </c>
      <c r="AH52" s="42">
        <v>107360.23</v>
      </c>
      <c r="AI52" s="42">
        <v>108193.82</v>
      </c>
      <c r="AJ52" s="147">
        <v>112589.96999999929</v>
      </c>
      <c r="AK52" s="63">
        <v>38339.379999999954</v>
      </c>
      <c r="AL52" s="63">
        <v>246797.65000000029</v>
      </c>
      <c r="AM52" s="248">
        <v>523906</v>
      </c>
      <c r="AN52" s="42">
        <v>637723.55999999947</v>
      </c>
      <c r="AO52" s="42">
        <v>731570</v>
      </c>
      <c r="AP52" s="42">
        <v>684425</v>
      </c>
      <c r="AQ52" s="42">
        <v>600458.33999999799</v>
      </c>
      <c r="AR52" s="42">
        <v>330740.33000000025</v>
      </c>
      <c r="AS52" s="42">
        <v>243550</v>
      </c>
      <c r="AT52" s="42">
        <v>180926.98000000016</v>
      </c>
      <c r="AU52" s="42">
        <v>127613.76999999932</v>
      </c>
      <c r="AV52" s="147">
        <v>162518.94999999905</v>
      </c>
      <c r="AW52" s="63">
        <v>245126.76999999973</v>
      </c>
      <c r="AX52" s="63">
        <v>334439</v>
      </c>
      <c r="AY52" s="248">
        <v>607047.549999999</v>
      </c>
      <c r="AZ52" s="42">
        <v>815854.24999999988</v>
      </c>
      <c r="BA52" s="42">
        <v>810561.32999999961</v>
      </c>
      <c r="BB52" s="42">
        <v>697656.20999999973</v>
      </c>
      <c r="BC52" s="42">
        <v>606153.12000000093</v>
      </c>
      <c r="BD52" s="42">
        <v>240194.5900000011</v>
      </c>
      <c r="BE52" s="42">
        <v>184543.12999999995</v>
      </c>
      <c r="BF52" s="42">
        <v>91630.869999999588</v>
      </c>
      <c r="BG52" s="42">
        <v>60687.970000000074</v>
      </c>
      <c r="BH52" s="147">
        <v>92893.809999999517</v>
      </c>
      <c r="BI52" s="225">
        <v>159595.02999999895</v>
      </c>
      <c r="BJ52" s="225">
        <v>341090.58999999991</v>
      </c>
      <c r="BK52" s="243">
        <v>558106.48000000103</v>
      </c>
      <c r="BL52" s="228">
        <v>649140.37999999942</v>
      </c>
      <c r="BM52" s="228">
        <v>707877.82000000053</v>
      </c>
      <c r="BN52" s="228">
        <v>416324.81999999948</v>
      </c>
      <c r="BO52" s="228"/>
      <c r="BP52" s="228"/>
      <c r="BQ52" s="228"/>
      <c r="BR52" s="228"/>
      <c r="BS52" s="228"/>
      <c r="BT52" s="233"/>
      <c r="BU52" s="63">
        <f t="shared" ref="BU52:CD56" si="253">E52-Q52</f>
        <v>-39199.510000000009</v>
      </c>
      <c r="BV52" s="63">
        <f t="shared" si="253"/>
        <v>128314.03000000003</v>
      </c>
      <c r="BW52" s="63">
        <f t="shared" si="253"/>
        <v>48336.200000000012</v>
      </c>
      <c r="BX52" s="63">
        <f t="shared" si="253"/>
        <v>-4073.8099999999977</v>
      </c>
      <c r="BY52" s="63">
        <f t="shared" si="253"/>
        <v>107636.57</v>
      </c>
      <c r="BZ52" s="63">
        <f t="shared" si="253"/>
        <v>57269.99</v>
      </c>
      <c r="CA52" s="63">
        <f t="shared" si="253"/>
        <v>45709.86</v>
      </c>
      <c r="CB52" s="201">
        <f t="shared" si="253"/>
        <v>34292.239999999998</v>
      </c>
      <c r="CC52" s="63">
        <f t="shared" si="253"/>
        <v>-19556.369999999995</v>
      </c>
      <c r="CD52" s="63">
        <f t="shared" si="253"/>
        <v>-98953.919999999984</v>
      </c>
      <c r="CE52" s="63">
        <f t="shared" ref="CE52:CL56" si="254">O52-AA52</f>
        <v>-111762.56</v>
      </c>
      <c r="CF52" s="63">
        <f t="shared" si="254"/>
        <v>-231018.59999999998</v>
      </c>
      <c r="CG52" s="63">
        <f t="shared" si="254"/>
        <v>-110523.64000000001</v>
      </c>
      <c r="CH52" s="63">
        <f t="shared" si="254"/>
        <v>-246340.53000000003</v>
      </c>
      <c r="CI52" s="63">
        <f t="shared" si="254"/>
        <v>-50702.710000000021</v>
      </c>
      <c r="CJ52" s="63">
        <f t="shared" si="254"/>
        <v>1082.8400000000256</v>
      </c>
      <c r="CK52" s="63">
        <f t="shared" si="254"/>
        <v>-30488.62000000001</v>
      </c>
      <c r="CL52" s="63">
        <f t="shared" si="254"/>
        <v>-70389.22</v>
      </c>
      <c r="CM52" s="63">
        <f t="shared" ref="CM52:CM56" si="255">W52-AI52</f>
        <v>-84530.680000000008</v>
      </c>
      <c r="CN52" s="62">
        <f t="shared" ref="CN52:CN56" si="256">X52-AJ52</f>
        <v>-66609.209999999293</v>
      </c>
      <c r="CO52" s="63">
        <f t="shared" ref="CO52:CX56" si="257">Y52-AK52</f>
        <v>71933.990000000049</v>
      </c>
      <c r="CP52" s="63">
        <f t="shared" si="257"/>
        <v>52435.269999999698</v>
      </c>
      <c r="CQ52" s="63">
        <f t="shared" si="257"/>
        <v>-56147.44</v>
      </c>
      <c r="CR52" s="63">
        <f t="shared" si="257"/>
        <v>127538.44000000053</v>
      </c>
      <c r="CS52" s="63">
        <f t="shared" si="257"/>
        <v>36812.150000000023</v>
      </c>
      <c r="CT52" s="63">
        <f t="shared" si="257"/>
        <v>29615.5</v>
      </c>
      <c r="CU52" s="63">
        <f t="shared" si="257"/>
        <v>-108916.82999999798</v>
      </c>
      <c r="CV52" s="63">
        <f t="shared" si="257"/>
        <v>-17809.360000000277</v>
      </c>
      <c r="CW52" s="63">
        <f t="shared" si="257"/>
        <v>-122969.95</v>
      </c>
      <c r="CX52" s="63">
        <f t="shared" si="257"/>
        <v>-73566.75000000016</v>
      </c>
      <c r="CY52" s="63">
        <f t="shared" ref="CY52:DG56" si="258">AI52-AU52</f>
        <v>-19419.949999999313</v>
      </c>
      <c r="CZ52" s="62">
        <f t="shared" si="258"/>
        <v>-49928.979999999763</v>
      </c>
      <c r="DA52" s="63">
        <f t="shared" si="258"/>
        <v>-206787.38999999978</v>
      </c>
      <c r="DB52" s="63">
        <f t="shared" si="258"/>
        <v>-87641.349999999715</v>
      </c>
      <c r="DC52" s="63">
        <f t="shared" si="258"/>
        <v>-83141.549999998999</v>
      </c>
      <c r="DD52" s="63">
        <f t="shared" si="258"/>
        <v>-178130.69000000041</v>
      </c>
      <c r="DE52" s="63">
        <f t="shared" si="258"/>
        <v>-78991.329999999609</v>
      </c>
      <c r="DF52" s="63">
        <f t="shared" si="258"/>
        <v>-13231.20999999973</v>
      </c>
      <c r="DG52" s="63">
        <f t="shared" si="258"/>
        <v>-5694.7800000029383</v>
      </c>
      <c r="DH52" s="63">
        <f t="shared" ref="DH52:DH56" si="259">AR52-BD52</f>
        <v>90545.739999999147</v>
      </c>
      <c r="DI52" s="63">
        <f t="shared" ref="DI52:DS56" si="260">AS52-BE52</f>
        <v>59006.870000000054</v>
      </c>
      <c r="DJ52" s="63">
        <f t="shared" si="260"/>
        <v>89296.110000000568</v>
      </c>
      <c r="DK52" s="63">
        <f t="shared" si="260"/>
        <v>66925.799999999246</v>
      </c>
      <c r="DL52" s="90">
        <f t="shared" si="260"/>
        <v>69625.139999999534</v>
      </c>
      <c r="DM52" s="63">
        <f t="shared" si="260"/>
        <v>85531.740000000776</v>
      </c>
      <c r="DN52" s="63">
        <f t="shared" si="260"/>
        <v>-6651.5899999999092</v>
      </c>
      <c r="DO52" s="63">
        <f t="shared" si="260"/>
        <v>48941.06999999797</v>
      </c>
      <c r="DP52" s="63">
        <f t="shared" si="260"/>
        <v>166713.87000000046</v>
      </c>
      <c r="DQ52" s="63">
        <f t="shared" si="260"/>
        <v>102683.50999999908</v>
      </c>
      <c r="DR52" s="63">
        <f t="shared" si="260"/>
        <v>281331.39000000025</v>
      </c>
      <c r="DS52" s="63">
        <f t="shared" si="260"/>
        <v>606153.12000000093</v>
      </c>
      <c r="DT52" s="63">
        <f t="shared" ref="DT52:DT56" si="261">BD52-BP52</f>
        <v>240194.5900000011</v>
      </c>
      <c r="DU52" s="63">
        <f t="shared" ref="DU52:DX56" si="262">BE52-BQ52</f>
        <v>184543.12999999995</v>
      </c>
      <c r="DV52" s="63">
        <f t="shared" si="262"/>
        <v>91630.869999999588</v>
      </c>
      <c r="DW52" s="63">
        <f t="shared" si="262"/>
        <v>60687.970000000074</v>
      </c>
      <c r="DX52" s="90">
        <f t="shared" si="262"/>
        <v>92893.809999999517</v>
      </c>
    </row>
    <row r="53" spans="1:128" x14ac:dyDescent="0.45">
      <c r="A53" s="3"/>
      <c r="B53" s="26" t="s">
        <v>21</v>
      </c>
      <c r="C53" s="88">
        <v>138820.20000000001</v>
      </c>
      <c r="D53" s="63">
        <v>162506</v>
      </c>
      <c r="E53" s="63">
        <v>239884</v>
      </c>
      <c r="F53" s="63">
        <v>176227</v>
      </c>
      <c r="G53" s="63">
        <v>189003</v>
      </c>
      <c r="H53" s="63">
        <v>85511</v>
      </c>
      <c r="I53" s="63">
        <v>56801</v>
      </c>
      <c r="J53" s="63">
        <v>452</v>
      </c>
      <c r="K53" s="63">
        <v>20577</v>
      </c>
      <c r="L53" s="63">
        <v>57366</v>
      </c>
      <c r="M53" s="63">
        <v>47377</v>
      </c>
      <c r="N53" s="90">
        <v>64398</v>
      </c>
      <c r="O53" s="63">
        <v>99228</v>
      </c>
      <c r="P53" s="63">
        <v>116519.45</v>
      </c>
      <c r="Q53" s="63">
        <v>128423.67999999999</v>
      </c>
      <c r="R53" s="63">
        <v>69528.41</v>
      </c>
      <c r="S53" s="63">
        <v>41200.53</v>
      </c>
      <c r="T53" s="63">
        <v>72758.66</v>
      </c>
      <c r="U53" s="63">
        <v>38378.17</v>
      </c>
      <c r="V53" s="63">
        <v>33251.129999999997</v>
      </c>
      <c r="W53" s="63">
        <v>32219.43</v>
      </c>
      <c r="X53" s="147">
        <v>34625.56</v>
      </c>
      <c r="Y53" s="63">
        <v>52120.3</v>
      </c>
      <c r="Z53" s="63">
        <v>85675.67</v>
      </c>
      <c r="AA53" s="42">
        <v>85388.41</v>
      </c>
      <c r="AB53" s="42">
        <v>140630</v>
      </c>
      <c r="AC53" s="42">
        <v>23340.25</v>
      </c>
      <c r="AD53" s="42">
        <v>84828.94</v>
      </c>
      <c r="AE53" s="42">
        <v>-74112.600000000006</v>
      </c>
      <c r="AF53" s="42">
        <v>53121.120000000003</v>
      </c>
      <c r="AG53" s="42">
        <v>12211.55</v>
      </c>
      <c r="AH53" s="42">
        <v>36172.69</v>
      </c>
      <c r="AI53" s="42">
        <v>5192.0200000000004</v>
      </c>
      <c r="AJ53" s="147">
        <v>18202.659999999996</v>
      </c>
      <c r="AK53" s="63">
        <v>-218857.81000000043</v>
      </c>
      <c r="AL53" s="63">
        <v>-10848.430000000018</v>
      </c>
      <c r="AM53" s="248">
        <v>1438</v>
      </c>
      <c r="AN53" s="42">
        <v>-29058.450000000019</v>
      </c>
      <c r="AO53" s="42">
        <v>-67077</v>
      </c>
      <c r="AP53" s="42">
        <v>-17664</v>
      </c>
      <c r="AQ53" s="42">
        <v>-29330.410000000003</v>
      </c>
      <c r="AR53" s="42">
        <v>-258819.27000000048</v>
      </c>
      <c r="AS53" s="42">
        <v>4578</v>
      </c>
      <c r="AT53" s="42">
        <v>-5005.9899999999989</v>
      </c>
      <c r="AU53" s="42">
        <v>8731.8600000000042</v>
      </c>
      <c r="AV53" s="147">
        <v>14802.930000000004</v>
      </c>
      <c r="AW53" s="63">
        <v>23265.079999999991</v>
      </c>
      <c r="AX53" s="63">
        <v>36081</v>
      </c>
      <c r="AY53" s="248">
        <v>45003.689999999995</v>
      </c>
      <c r="AZ53" s="42">
        <v>91401.430000000022</v>
      </c>
      <c r="BA53" s="42">
        <v>-2066.5300000000202</v>
      </c>
      <c r="BB53" s="42">
        <v>-3506.2399999999971</v>
      </c>
      <c r="BC53" s="42">
        <v>-59433.759999999973</v>
      </c>
      <c r="BD53" s="42">
        <v>-87354.760000000111</v>
      </c>
      <c r="BE53" s="42">
        <v>12781.689999999999</v>
      </c>
      <c r="BF53" s="42">
        <v>-1766.1200000000017</v>
      </c>
      <c r="BG53" s="42">
        <v>-1071.28</v>
      </c>
      <c r="BH53" s="147">
        <v>16791.740000000002</v>
      </c>
      <c r="BI53" s="225">
        <v>7140.7999999999956</v>
      </c>
      <c r="BJ53" s="225">
        <v>17578.120000000006</v>
      </c>
      <c r="BK53" s="243">
        <v>23048.709999999988</v>
      </c>
      <c r="BL53" s="228">
        <v>16630.04</v>
      </c>
      <c r="BM53" s="228">
        <v>13166.29</v>
      </c>
      <c r="BN53" s="228">
        <v>-17106.650000000001</v>
      </c>
      <c r="BO53" s="228"/>
      <c r="BP53" s="228"/>
      <c r="BQ53" s="228"/>
      <c r="BR53" s="228"/>
      <c r="BS53" s="228"/>
      <c r="BT53" s="233"/>
      <c r="BU53" s="63">
        <f t="shared" si="253"/>
        <v>111460.32</v>
      </c>
      <c r="BV53" s="63">
        <f t="shared" si="253"/>
        <v>106698.59</v>
      </c>
      <c r="BW53" s="63">
        <f t="shared" si="253"/>
        <v>147802.47</v>
      </c>
      <c r="BX53" s="63">
        <f t="shared" si="253"/>
        <v>12752.339999999997</v>
      </c>
      <c r="BY53" s="63">
        <f t="shared" si="253"/>
        <v>18422.830000000002</v>
      </c>
      <c r="BZ53" s="63">
        <f t="shared" si="253"/>
        <v>-32799.129999999997</v>
      </c>
      <c r="CA53" s="63">
        <f t="shared" si="253"/>
        <v>-11642.43</v>
      </c>
      <c r="CB53" s="201">
        <f t="shared" si="253"/>
        <v>22740.440000000002</v>
      </c>
      <c r="CC53" s="63">
        <f t="shared" si="253"/>
        <v>-4743.3000000000029</v>
      </c>
      <c r="CD53" s="63">
        <f t="shared" si="253"/>
        <v>-21277.67</v>
      </c>
      <c r="CE53" s="63">
        <f t="shared" si="254"/>
        <v>13839.589999999997</v>
      </c>
      <c r="CF53" s="63">
        <f t="shared" si="254"/>
        <v>-24110.550000000003</v>
      </c>
      <c r="CG53" s="63">
        <f t="shared" si="254"/>
        <v>105083.43</v>
      </c>
      <c r="CH53" s="63">
        <f t="shared" si="254"/>
        <v>-15300.529999999999</v>
      </c>
      <c r="CI53" s="63">
        <f t="shared" si="254"/>
        <v>115313.13</v>
      </c>
      <c r="CJ53" s="63">
        <f t="shared" si="254"/>
        <v>19637.54</v>
      </c>
      <c r="CK53" s="63">
        <f t="shared" si="254"/>
        <v>26166.62</v>
      </c>
      <c r="CL53" s="63">
        <f t="shared" si="254"/>
        <v>-2921.5600000000049</v>
      </c>
      <c r="CM53" s="63">
        <f t="shared" si="255"/>
        <v>27027.41</v>
      </c>
      <c r="CN53" s="62">
        <f t="shared" si="256"/>
        <v>16422.900000000001</v>
      </c>
      <c r="CO53" s="63">
        <f t="shared" si="257"/>
        <v>270978.11000000045</v>
      </c>
      <c r="CP53" s="63">
        <f t="shared" si="257"/>
        <v>96524.10000000002</v>
      </c>
      <c r="CQ53" s="63">
        <f t="shared" si="257"/>
        <v>83950.41</v>
      </c>
      <c r="CR53" s="63">
        <f t="shared" si="257"/>
        <v>169688.45</v>
      </c>
      <c r="CS53" s="63">
        <f t="shared" si="257"/>
        <v>90417.25</v>
      </c>
      <c r="CT53" s="63">
        <f t="shared" si="257"/>
        <v>102492.94</v>
      </c>
      <c r="CU53" s="63">
        <f t="shared" si="257"/>
        <v>-44782.19</v>
      </c>
      <c r="CV53" s="63">
        <f t="shared" si="257"/>
        <v>311940.39000000048</v>
      </c>
      <c r="CW53" s="63">
        <f t="shared" si="257"/>
        <v>7633.5499999999993</v>
      </c>
      <c r="CX53" s="63">
        <f t="shared" si="257"/>
        <v>41178.68</v>
      </c>
      <c r="CY53" s="63">
        <f t="shared" si="258"/>
        <v>-3539.8400000000038</v>
      </c>
      <c r="CZ53" s="62">
        <f t="shared" si="258"/>
        <v>3399.7299999999923</v>
      </c>
      <c r="DA53" s="63">
        <f t="shared" si="258"/>
        <v>-242122.89000000042</v>
      </c>
      <c r="DB53" s="63">
        <f t="shared" si="258"/>
        <v>-46929.430000000022</v>
      </c>
      <c r="DC53" s="63">
        <f t="shared" si="258"/>
        <v>-43565.689999999995</v>
      </c>
      <c r="DD53" s="63">
        <f t="shared" si="258"/>
        <v>-120459.88000000003</v>
      </c>
      <c r="DE53" s="63">
        <f t="shared" si="258"/>
        <v>-65010.469999999979</v>
      </c>
      <c r="DF53" s="63">
        <f t="shared" si="258"/>
        <v>-14157.760000000002</v>
      </c>
      <c r="DG53" s="63">
        <f t="shared" si="258"/>
        <v>30103.349999999969</v>
      </c>
      <c r="DH53" s="63">
        <f t="shared" si="259"/>
        <v>-171464.51000000036</v>
      </c>
      <c r="DI53" s="63">
        <f t="shared" si="260"/>
        <v>-8203.6899999999987</v>
      </c>
      <c r="DJ53" s="63">
        <f t="shared" si="260"/>
        <v>-3239.8699999999972</v>
      </c>
      <c r="DK53" s="63">
        <f t="shared" si="260"/>
        <v>9803.1400000000049</v>
      </c>
      <c r="DL53" s="90">
        <f t="shared" si="260"/>
        <v>-1988.8099999999977</v>
      </c>
      <c r="DM53" s="63">
        <f t="shared" si="260"/>
        <v>16124.279999999995</v>
      </c>
      <c r="DN53" s="63">
        <f t="shared" si="260"/>
        <v>18502.879999999994</v>
      </c>
      <c r="DO53" s="63">
        <f t="shared" si="260"/>
        <v>21954.980000000007</v>
      </c>
      <c r="DP53" s="63">
        <f t="shared" si="260"/>
        <v>74771.390000000014</v>
      </c>
      <c r="DQ53" s="63">
        <f t="shared" si="260"/>
        <v>-15232.820000000022</v>
      </c>
      <c r="DR53" s="63">
        <f t="shared" si="260"/>
        <v>13600.410000000003</v>
      </c>
      <c r="DS53" s="63">
        <f t="shared" si="260"/>
        <v>-59433.759999999973</v>
      </c>
      <c r="DT53" s="63">
        <f t="shared" si="261"/>
        <v>-87354.760000000111</v>
      </c>
      <c r="DU53" s="63">
        <f t="shared" si="262"/>
        <v>12781.689999999999</v>
      </c>
      <c r="DV53" s="63">
        <f t="shared" si="262"/>
        <v>-1766.1200000000017</v>
      </c>
      <c r="DW53" s="63">
        <f t="shared" si="262"/>
        <v>-1071.28</v>
      </c>
      <c r="DX53" s="90">
        <f t="shared" si="262"/>
        <v>16791.740000000002</v>
      </c>
    </row>
    <row r="54" spans="1:128" x14ac:dyDescent="0.45">
      <c r="A54" s="3"/>
      <c r="B54" s="26" t="s">
        <v>22</v>
      </c>
      <c r="C54" s="88">
        <v>19753.87</v>
      </c>
      <c r="D54" s="63">
        <v>27702</v>
      </c>
      <c r="E54" s="63">
        <v>42868</v>
      </c>
      <c r="F54" s="63">
        <v>47566</v>
      </c>
      <c r="G54" s="63">
        <v>32129</v>
      </c>
      <c r="H54" s="63">
        <v>9858</v>
      </c>
      <c r="I54" s="63">
        <v>8490</v>
      </c>
      <c r="J54" s="63">
        <v>-2478</v>
      </c>
      <c r="K54" s="63">
        <v>181</v>
      </c>
      <c r="L54" s="63">
        <v>-1633</v>
      </c>
      <c r="M54" s="63">
        <v>2334</v>
      </c>
      <c r="N54" s="90">
        <v>5902</v>
      </c>
      <c r="O54" s="63">
        <v>23352</v>
      </c>
      <c r="P54" s="63">
        <v>40991.33</v>
      </c>
      <c r="Q54" s="63">
        <v>60651.19</v>
      </c>
      <c r="R54" s="63">
        <v>57192.45</v>
      </c>
      <c r="S54" s="63">
        <v>32910</v>
      </c>
      <c r="T54" s="63">
        <v>-2998.07</v>
      </c>
      <c r="U54" s="63">
        <v>-6804.39</v>
      </c>
      <c r="V54" s="63">
        <v>-2285.64</v>
      </c>
      <c r="W54" s="63">
        <v>-5126.0600000000004</v>
      </c>
      <c r="X54" s="147">
        <v>1874.61</v>
      </c>
      <c r="Y54" s="63">
        <v>2514.77</v>
      </c>
      <c r="Z54" s="63">
        <v>10628.28</v>
      </c>
      <c r="AA54" s="42">
        <v>19256.939999999999</v>
      </c>
      <c r="AB54" s="42">
        <v>25361</v>
      </c>
      <c r="AC54" s="42">
        <v>28887.26</v>
      </c>
      <c r="AD54" s="42">
        <v>15707.2</v>
      </c>
      <c r="AE54" s="42">
        <v>10419.84</v>
      </c>
      <c r="AF54" s="42">
        <v>-8812.24</v>
      </c>
      <c r="AG54" s="42">
        <v>-1318.46</v>
      </c>
      <c r="AH54" s="42">
        <v>5193.33</v>
      </c>
      <c r="AI54" s="42">
        <v>20553.07</v>
      </c>
      <c r="AJ54" s="147">
        <v>-1851.0199999999886</v>
      </c>
      <c r="AK54" s="63">
        <v>4748.51</v>
      </c>
      <c r="AL54" s="63">
        <v>6236.8600000000042</v>
      </c>
      <c r="AM54" s="248">
        <v>17578</v>
      </c>
      <c r="AN54" s="42">
        <v>32433.439999999973</v>
      </c>
      <c r="AO54" s="42">
        <v>61646</v>
      </c>
      <c r="AP54" s="42">
        <v>41935</v>
      </c>
      <c r="AQ54" s="42">
        <v>3388.1799999999976</v>
      </c>
      <c r="AR54" s="42">
        <v>8666.2900000000027</v>
      </c>
      <c r="AS54" s="42">
        <v>12824</v>
      </c>
      <c r="AT54" s="42">
        <v>802.59000000000435</v>
      </c>
      <c r="AU54" s="42">
        <v>3100.4800000000041</v>
      </c>
      <c r="AV54" s="147">
        <v>4408.84</v>
      </c>
      <c r="AW54" s="63">
        <v>897.8700000000008</v>
      </c>
      <c r="AX54" s="63">
        <v>11324</v>
      </c>
      <c r="AY54" s="248">
        <v>33470.089999999997</v>
      </c>
      <c r="AZ54" s="42">
        <v>54154.5</v>
      </c>
      <c r="BA54" s="42">
        <v>49003.829999999987</v>
      </c>
      <c r="BB54" s="42">
        <v>34731.460000000014</v>
      </c>
      <c r="BC54" s="42">
        <v>22603.150000000012</v>
      </c>
      <c r="BD54" s="42">
        <v>5087.9399999999987</v>
      </c>
      <c r="BE54" s="42">
        <v>2606.2600000000011</v>
      </c>
      <c r="BF54" s="42">
        <v>4722.3600000000033</v>
      </c>
      <c r="BG54" s="42">
        <v>3131.5500000000006</v>
      </c>
      <c r="BH54" s="147">
        <v>923.33000000000095</v>
      </c>
      <c r="BI54" s="225">
        <v>4830.9399999999987</v>
      </c>
      <c r="BJ54" s="225">
        <v>8324.6300000000028</v>
      </c>
      <c r="BK54" s="243">
        <v>26204.989999999991</v>
      </c>
      <c r="BL54" s="228">
        <v>41015.229999999989</v>
      </c>
      <c r="BM54" s="228">
        <v>52765.960000000014</v>
      </c>
      <c r="BN54" s="228">
        <v>33892.12999999999</v>
      </c>
      <c r="BO54" s="228"/>
      <c r="BP54" s="228"/>
      <c r="BQ54" s="228"/>
      <c r="BR54" s="228"/>
      <c r="BS54" s="228"/>
      <c r="BT54" s="233"/>
      <c r="BU54" s="63">
        <f t="shared" si="253"/>
        <v>-17783.190000000002</v>
      </c>
      <c r="BV54" s="63">
        <f t="shared" si="253"/>
        <v>-9626.4499999999971</v>
      </c>
      <c r="BW54" s="63">
        <f t="shared" si="253"/>
        <v>-781</v>
      </c>
      <c r="BX54" s="63">
        <f t="shared" si="253"/>
        <v>12856.07</v>
      </c>
      <c r="BY54" s="63">
        <f t="shared" si="253"/>
        <v>15294.39</v>
      </c>
      <c r="BZ54" s="63">
        <f t="shared" si="253"/>
        <v>-192.36000000000013</v>
      </c>
      <c r="CA54" s="63">
        <f t="shared" si="253"/>
        <v>5307.06</v>
      </c>
      <c r="CB54" s="201">
        <f t="shared" si="253"/>
        <v>-3507.6099999999997</v>
      </c>
      <c r="CC54" s="63">
        <f t="shared" si="253"/>
        <v>-180.76999999999998</v>
      </c>
      <c r="CD54" s="63">
        <f t="shared" si="253"/>
        <v>-4726.2800000000007</v>
      </c>
      <c r="CE54" s="63">
        <f t="shared" si="254"/>
        <v>4095.0600000000013</v>
      </c>
      <c r="CF54" s="63">
        <f t="shared" si="254"/>
        <v>15630.330000000002</v>
      </c>
      <c r="CG54" s="63">
        <f t="shared" si="254"/>
        <v>31763.930000000004</v>
      </c>
      <c r="CH54" s="63">
        <f t="shared" si="254"/>
        <v>41485.25</v>
      </c>
      <c r="CI54" s="63">
        <f t="shared" si="254"/>
        <v>22490.16</v>
      </c>
      <c r="CJ54" s="63">
        <f t="shared" si="254"/>
        <v>5814.17</v>
      </c>
      <c r="CK54" s="63">
        <f t="shared" si="254"/>
        <v>-5485.93</v>
      </c>
      <c r="CL54" s="63">
        <f t="shared" si="254"/>
        <v>-7478.9699999999993</v>
      </c>
      <c r="CM54" s="63">
        <f t="shared" si="255"/>
        <v>-25679.13</v>
      </c>
      <c r="CN54" s="62">
        <f t="shared" si="256"/>
        <v>3725.6299999999883</v>
      </c>
      <c r="CO54" s="63">
        <f t="shared" si="257"/>
        <v>-2233.7400000000002</v>
      </c>
      <c r="CP54" s="63">
        <f t="shared" si="257"/>
        <v>4391.4199999999964</v>
      </c>
      <c r="CQ54" s="63">
        <f t="shared" si="257"/>
        <v>1678.9399999999987</v>
      </c>
      <c r="CR54" s="63">
        <f t="shared" si="257"/>
        <v>-7072.4399999999732</v>
      </c>
      <c r="CS54" s="63">
        <f t="shared" si="257"/>
        <v>-32758.74</v>
      </c>
      <c r="CT54" s="63">
        <f t="shared" si="257"/>
        <v>-26227.8</v>
      </c>
      <c r="CU54" s="63">
        <f t="shared" si="257"/>
        <v>7031.6600000000026</v>
      </c>
      <c r="CV54" s="63">
        <f t="shared" si="257"/>
        <v>-17478.530000000002</v>
      </c>
      <c r="CW54" s="63">
        <f t="shared" si="257"/>
        <v>-14142.46</v>
      </c>
      <c r="CX54" s="63">
        <f t="shared" si="257"/>
        <v>4390.7399999999952</v>
      </c>
      <c r="CY54" s="63">
        <f t="shared" si="258"/>
        <v>17452.589999999997</v>
      </c>
      <c r="CZ54" s="62">
        <f t="shared" si="258"/>
        <v>-6259.8599999999888</v>
      </c>
      <c r="DA54" s="63">
        <f t="shared" si="258"/>
        <v>3850.6399999999994</v>
      </c>
      <c r="DB54" s="63">
        <f t="shared" si="258"/>
        <v>-5087.1399999999958</v>
      </c>
      <c r="DC54" s="63">
        <f t="shared" si="258"/>
        <v>-15892.089999999997</v>
      </c>
      <c r="DD54" s="63">
        <f t="shared" si="258"/>
        <v>-21721.060000000027</v>
      </c>
      <c r="DE54" s="63">
        <f t="shared" si="258"/>
        <v>12642.170000000013</v>
      </c>
      <c r="DF54" s="63">
        <f t="shared" si="258"/>
        <v>7203.5399999999863</v>
      </c>
      <c r="DG54" s="63">
        <f t="shared" si="258"/>
        <v>-19214.970000000016</v>
      </c>
      <c r="DH54" s="63">
        <f t="shared" si="259"/>
        <v>3578.350000000004</v>
      </c>
      <c r="DI54" s="63">
        <f t="shared" si="260"/>
        <v>10217.739999999998</v>
      </c>
      <c r="DJ54" s="63">
        <f t="shared" si="260"/>
        <v>-3919.7699999999991</v>
      </c>
      <c r="DK54" s="63">
        <f t="shared" si="260"/>
        <v>-31.069999999996526</v>
      </c>
      <c r="DL54" s="90">
        <f t="shared" si="260"/>
        <v>3485.5099999999993</v>
      </c>
      <c r="DM54" s="63">
        <f t="shared" si="260"/>
        <v>-3933.0699999999979</v>
      </c>
      <c r="DN54" s="63">
        <f t="shared" si="260"/>
        <v>2999.3699999999972</v>
      </c>
      <c r="DO54" s="63">
        <f t="shared" si="260"/>
        <v>7265.1000000000058</v>
      </c>
      <c r="DP54" s="63">
        <f t="shared" si="260"/>
        <v>13139.270000000011</v>
      </c>
      <c r="DQ54" s="63">
        <f t="shared" si="260"/>
        <v>-3762.1300000000265</v>
      </c>
      <c r="DR54" s="63">
        <f t="shared" si="260"/>
        <v>839.33000000002357</v>
      </c>
      <c r="DS54" s="63">
        <f t="shared" si="260"/>
        <v>22603.150000000012</v>
      </c>
      <c r="DT54" s="63">
        <f t="shared" si="261"/>
        <v>5087.9399999999987</v>
      </c>
      <c r="DU54" s="63">
        <f t="shared" si="262"/>
        <v>2606.2600000000011</v>
      </c>
      <c r="DV54" s="63">
        <f t="shared" si="262"/>
        <v>4722.3600000000033</v>
      </c>
      <c r="DW54" s="63">
        <f t="shared" si="262"/>
        <v>3131.5500000000006</v>
      </c>
      <c r="DX54" s="90">
        <f t="shared" si="262"/>
        <v>923.33000000000095</v>
      </c>
    </row>
    <row r="55" spans="1:128" x14ac:dyDescent="0.45">
      <c r="A55" s="3"/>
      <c r="B55" s="26" t="s">
        <v>23</v>
      </c>
      <c r="C55" s="88">
        <v>7386</v>
      </c>
      <c r="D55" s="63">
        <v>11534</v>
      </c>
      <c r="E55" s="63">
        <v>38939</v>
      </c>
      <c r="F55" s="63">
        <v>6238</v>
      </c>
      <c r="G55" s="63">
        <v>13982</v>
      </c>
      <c r="H55" s="63">
        <v>231</v>
      </c>
      <c r="I55" s="63">
        <v>10293</v>
      </c>
      <c r="J55" s="63">
        <v>6568</v>
      </c>
      <c r="K55" s="63">
        <v>351</v>
      </c>
      <c r="L55" s="63">
        <v>4570</v>
      </c>
      <c r="M55" s="63">
        <v>5224</v>
      </c>
      <c r="N55" s="90">
        <v>5113</v>
      </c>
      <c r="O55" s="63">
        <v>9495</v>
      </c>
      <c r="P55" s="63">
        <v>9160.0400000000009</v>
      </c>
      <c r="Q55" s="63">
        <v>17618.96</v>
      </c>
      <c r="R55" s="63">
        <v>7988.27</v>
      </c>
      <c r="S55" s="63">
        <v>16134.03</v>
      </c>
      <c r="T55" s="63">
        <v>1111.3399999999999</v>
      </c>
      <c r="U55" s="63">
        <v>-2992.21</v>
      </c>
      <c r="V55" s="63">
        <v>-4222.99</v>
      </c>
      <c r="W55" s="63">
        <v>-3856.96</v>
      </c>
      <c r="X55" s="147">
        <v>2490.5500000000002</v>
      </c>
      <c r="Y55" s="63">
        <v>5102.91</v>
      </c>
      <c r="Z55" s="63">
        <v>858.02</v>
      </c>
      <c r="AA55" s="42">
        <v>5881.85</v>
      </c>
      <c r="AB55" s="42">
        <v>5597</v>
      </c>
      <c r="AC55" s="42">
        <v>21355.74</v>
      </c>
      <c r="AD55" s="42">
        <v>7244.62</v>
      </c>
      <c r="AE55" s="42">
        <v>104.91</v>
      </c>
      <c r="AF55" s="42">
        <v>-1598.31</v>
      </c>
      <c r="AG55" s="42">
        <v>1831.63</v>
      </c>
      <c r="AH55" s="42">
        <v>-2242.7600000000002</v>
      </c>
      <c r="AI55" s="42">
        <v>906.73</v>
      </c>
      <c r="AJ55" s="147">
        <v>848.79</v>
      </c>
      <c r="AK55" s="63">
        <v>3859.79</v>
      </c>
      <c r="AL55" s="63">
        <v>1996.4900000000002</v>
      </c>
      <c r="AM55" s="248">
        <v>1184</v>
      </c>
      <c r="AN55" s="42">
        <v>5587.9699999999993</v>
      </c>
      <c r="AO55" s="42">
        <v>8103</v>
      </c>
      <c r="AP55" s="42">
        <v>17096</v>
      </c>
      <c r="AQ55" s="42">
        <v>17972.079999999998</v>
      </c>
      <c r="AR55" s="42">
        <v>15402.850000000002</v>
      </c>
      <c r="AS55" s="42">
        <v>15443</v>
      </c>
      <c r="AT55" s="42">
        <v>5840.9600000000009</v>
      </c>
      <c r="AU55" s="42">
        <v>1678.4299999999998</v>
      </c>
      <c r="AV55" s="147">
        <v>3384.83</v>
      </c>
      <c r="AW55" s="63">
        <v>13365.98</v>
      </c>
      <c r="AX55" s="63">
        <v>7516</v>
      </c>
      <c r="AY55" s="248">
        <v>25683.309999999998</v>
      </c>
      <c r="AZ55" s="42">
        <v>17107.810000000001</v>
      </c>
      <c r="BA55" s="42">
        <v>26883.54</v>
      </c>
      <c r="BB55" s="42">
        <v>10932.71</v>
      </c>
      <c r="BC55" s="42">
        <v>27176.71</v>
      </c>
      <c r="BD55" s="42">
        <v>-6138.4800000000023</v>
      </c>
      <c r="BE55" s="42">
        <v>1655.37</v>
      </c>
      <c r="BF55" s="42">
        <v>3227.59</v>
      </c>
      <c r="BG55" s="42">
        <v>1259.3199999999997</v>
      </c>
      <c r="BH55" s="147">
        <v>106.00999999999999</v>
      </c>
      <c r="BI55" s="225">
        <v>2191.7799999999997</v>
      </c>
      <c r="BJ55" s="225">
        <v>6768.3700000000008</v>
      </c>
      <c r="BK55" s="243">
        <v>6632.84</v>
      </c>
      <c r="BL55" s="228">
        <v>10419.990000000002</v>
      </c>
      <c r="BM55" s="228">
        <v>8179.75</v>
      </c>
      <c r="BN55" s="228">
        <v>5534.82</v>
      </c>
      <c r="BO55" s="228"/>
      <c r="BP55" s="228"/>
      <c r="BQ55" s="228"/>
      <c r="BR55" s="228"/>
      <c r="BS55" s="228"/>
      <c r="BT55" s="233"/>
      <c r="BU55" s="63">
        <f t="shared" si="253"/>
        <v>21320.04</v>
      </c>
      <c r="BV55" s="63">
        <f t="shared" si="253"/>
        <v>-1750.2700000000004</v>
      </c>
      <c r="BW55" s="63">
        <f t="shared" si="253"/>
        <v>-2152.0300000000007</v>
      </c>
      <c r="BX55" s="63">
        <f t="shared" si="253"/>
        <v>-880.33999999999992</v>
      </c>
      <c r="BY55" s="63">
        <f t="shared" si="253"/>
        <v>13285.21</v>
      </c>
      <c r="BZ55" s="63">
        <f t="shared" si="253"/>
        <v>10790.99</v>
      </c>
      <c r="CA55" s="63">
        <f t="shared" si="253"/>
        <v>4207.96</v>
      </c>
      <c r="CB55" s="201">
        <f t="shared" si="253"/>
        <v>2079.4499999999998</v>
      </c>
      <c r="CC55" s="63">
        <f t="shared" si="253"/>
        <v>121.09000000000015</v>
      </c>
      <c r="CD55" s="63">
        <f t="shared" si="253"/>
        <v>4254.9799999999996</v>
      </c>
      <c r="CE55" s="63">
        <f t="shared" si="254"/>
        <v>3613.1499999999996</v>
      </c>
      <c r="CF55" s="63">
        <f t="shared" si="254"/>
        <v>3563.0400000000009</v>
      </c>
      <c r="CG55" s="63">
        <f t="shared" si="254"/>
        <v>-3736.7800000000025</v>
      </c>
      <c r="CH55" s="63">
        <f t="shared" si="254"/>
        <v>743.65000000000055</v>
      </c>
      <c r="CI55" s="63">
        <f t="shared" si="254"/>
        <v>16029.12</v>
      </c>
      <c r="CJ55" s="63">
        <f t="shared" si="254"/>
        <v>2709.6499999999996</v>
      </c>
      <c r="CK55" s="63">
        <f t="shared" si="254"/>
        <v>-4823.84</v>
      </c>
      <c r="CL55" s="63">
        <f t="shared" si="254"/>
        <v>-1980.2299999999996</v>
      </c>
      <c r="CM55" s="63">
        <f t="shared" si="255"/>
        <v>-4763.6900000000005</v>
      </c>
      <c r="CN55" s="62">
        <f t="shared" si="256"/>
        <v>1641.7600000000002</v>
      </c>
      <c r="CO55" s="63">
        <f t="shared" si="257"/>
        <v>1243.1199999999999</v>
      </c>
      <c r="CP55" s="63">
        <f t="shared" si="257"/>
        <v>-1138.4700000000003</v>
      </c>
      <c r="CQ55" s="63">
        <f t="shared" si="257"/>
        <v>4697.8500000000004</v>
      </c>
      <c r="CR55" s="63">
        <f t="shared" si="257"/>
        <v>9.0300000000006548</v>
      </c>
      <c r="CS55" s="63">
        <f t="shared" si="257"/>
        <v>13252.740000000002</v>
      </c>
      <c r="CT55" s="63">
        <f t="shared" si="257"/>
        <v>-9851.380000000001</v>
      </c>
      <c r="CU55" s="63">
        <f t="shared" si="257"/>
        <v>-17867.169999999998</v>
      </c>
      <c r="CV55" s="63">
        <f t="shared" si="257"/>
        <v>-17001.160000000003</v>
      </c>
      <c r="CW55" s="63">
        <f t="shared" si="257"/>
        <v>-13611.369999999999</v>
      </c>
      <c r="CX55" s="63">
        <f t="shared" si="257"/>
        <v>-8083.7200000000012</v>
      </c>
      <c r="CY55" s="63">
        <f t="shared" si="258"/>
        <v>-771.69999999999982</v>
      </c>
      <c r="CZ55" s="62">
        <f t="shared" si="258"/>
        <v>-2536.04</v>
      </c>
      <c r="DA55" s="63">
        <f t="shared" si="258"/>
        <v>-9506.1899999999987</v>
      </c>
      <c r="DB55" s="63">
        <f t="shared" si="258"/>
        <v>-5519.51</v>
      </c>
      <c r="DC55" s="63">
        <f t="shared" si="258"/>
        <v>-24499.309999999998</v>
      </c>
      <c r="DD55" s="63">
        <f t="shared" si="258"/>
        <v>-11519.840000000002</v>
      </c>
      <c r="DE55" s="63">
        <f t="shared" si="258"/>
        <v>-18780.54</v>
      </c>
      <c r="DF55" s="63">
        <f t="shared" si="258"/>
        <v>6163.2900000000009</v>
      </c>
      <c r="DG55" s="63">
        <f t="shared" si="258"/>
        <v>-9204.630000000001</v>
      </c>
      <c r="DH55" s="63">
        <f t="shared" si="259"/>
        <v>21541.330000000005</v>
      </c>
      <c r="DI55" s="63">
        <f t="shared" si="260"/>
        <v>13787.630000000001</v>
      </c>
      <c r="DJ55" s="63">
        <f t="shared" si="260"/>
        <v>2613.3700000000008</v>
      </c>
      <c r="DK55" s="63">
        <f t="shared" si="260"/>
        <v>419.11000000000013</v>
      </c>
      <c r="DL55" s="90">
        <f t="shared" si="260"/>
        <v>3278.8199999999997</v>
      </c>
      <c r="DM55" s="63">
        <f t="shared" si="260"/>
        <v>11174.2</v>
      </c>
      <c r="DN55" s="63">
        <f t="shared" si="260"/>
        <v>747.6299999999992</v>
      </c>
      <c r="DO55" s="63">
        <f t="shared" si="260"/>
        <v>19050.469999999998</v>
      </c>
      <c r="DP55" s="63">
        <f t="shared" si="260"/>
        <v>6687.82</v>
      </c>
      <c r="DQ55" s="63">
        <f t="shared" si="260"/>
        <v>18703.79</v>
      </c>
      <c r="DR55" s="63">
        <f t="shared" si="260"/>
        <v>5397.8899999999994</v>
      </c>
      <c r="DS55" s="63">
        <f t="shared" si="260"/>
        <v>27176.71</v>
      </c>
      <c r="DT55" s="63">
        <f t="shared" si="261"/>
        <v>-6138.4800000000023</v>
      </c>
      <c r="DU55" s="63">
        <f t="shared" si="262"/>
        <v>1655.37</v>
      </c>
      <c r="DV55" s="63">
        <f t="shared" si="262"/>
        <v>3227.59</v>
      </c>
      <c r="DW55" s="63">
        <f t="shared" si="262"/>
        <v>1259.3199999999997</v>
      </c>
      <c r="DX55" s="90">
        <f t="shared" si="262"/>
        <v>106.00999999999999</v>
      </c>
    </row>
    <row r="56" spans="1:128" x14ac:dyDescent="0.45">
      <c r="A56" s="3"/>
      <c r="B56" s="26" t="s">
        <v>24</v>
      </c>
      <c r="C56" s="88">
        <v>4432.09</v>
      </c>
      <c r="D56" s="63">
        <v>3809</v>
      </c>
      <c r="E56" s="63">
        <v>11404</v>
      </c>
      <c r="F56" s="63">
        <v>0</v>
      </c>
      <c r="G56" s="63">
        <v>45627</v>
      </c>
      <c r="H56" s="63">
        <v>-887</v>
      </c>
      <c r="I56" s="63">
        <v>3178</v>
      </c>
      <c r="J56" s="63">
        <v>223</v>
      </c>
      <c r="K56" s="63">
        <v>0</v>
      </c>
      <c r="L56" s="63">
        <v>1475</v>
      </c>
      <c r="M56" s="63">
        <v>2447</v>
      </c>
      <c r="N56" s="90">
        <v>2447</v>
      </c>
      <c r="O56" s="63">
        <v>2604</v>
      </c>
      <c r="P56" s="63">
        <v>5393.28</v>
      </c>
      <c r="Q56" s="63">
        <v>19890.38</v>
      </c>
      <c r="R56" s="63">
        <v>16814.14</v>
      </c>
      <c r="S56" s="63">
        <v>15575.23</v>
      </c>
      <c r="T56" s="63">
        <v>15093.75</v>
      </c>
      <c r="U56" s="63">
        <v>6289.36</v>
      </c>
      <c r="V56" s="63">
        <v>0</v>
      </c>
      <c r="W56" s="63">
        <v>0</v>
      </c>
      <c r="X56" s="147">
        <v>1791.62</v>
      </c>
      <c r="Y56" s="63"/>
      <c r="Z56" s="63">
        <v>0</v>
      </c>
      <c r="AA56" s="42">
        <v>0</v>
      </c>
      <c r="AB56" s="42">
        <v>0</v>
      </c>
      <c r="AC56" s="42">
        <v>-1898.5</v>
      </c>
      <c r="AD56" s="42">
        <v>0</v>
      </c>
      <c r="AE56" s="42">
        <v>-7081.05</v>
      </c>
      <c r="AF56" s="42">
        <v>-4678.41</v>
      </c>
      <c r="AG56" s="42">
        <v>935.53</v>
      </c>
      <c r="AH56" s="42">
        <v>-563.08000000000004</v>
      </c>
      <c r="AI56" s="42">
        <v>1321.96</v>
      </c>
      <c r="AJ56" s="147">
        <v>1611.06</v>
      </c>
      <c r="AK56" s="63">
        <v>1956.4299999999998</v>
      </c>
      <c r="AL56" s="63">
        <v>1956.4299999999998</v>
      </c>
      <c r="AM56" s="248">
        <v>3085</v>
      </c>
      <c r="AN56" s="42">
        <v>3352.82</v>
      </c>
      <c r="AO56" s="42">
        <v>4255</v>
      </c>
      <c r="AP56" s="42">
        <v>30660</v>
      </c>
      <c r="AQ56" s="42">
        <v>13816.960000000001</v>
      </c>
      <c r="AR56" s="42">
        <v>14959.960000000001</v>
      </c>
      <c r="AS56" s="42">
        <v>9291</v>
      </c>
      <c r="AT56" s="42">
        <v>17760.370000000003</v>
      </c>
      <c r="AU56" s="42">
        <v>0</v>
      </c>
      <c r="AV56" s="147">
        <v>0</v>
      </c>
      <c r="AW56" s="63">
        <v>27213.649999999998</v>
      </c>
      <c r="AX56" s="63">
        <v>12069</v>
      </c>
      <c r="AY56" s="248">
        <v>49281.69</v>
      </c>
      <c r="AZ56" s="42">
        <v>34688.009999999995</v>
      </c>
      <c r="BA56" s="42">
        <v>45031.94</v>
      </c>
      <c r="BB56" s="42">
        <v>15459.45</v>
      </c>
      <c r="BC56" s="42">
        <v>37441.450000000004</v>
      </c>
      <c r="BD56" s="42">
        <v>8044.8499999999985</v>
      </c>
      <c r="BE56" s="42">
        <v>-1883.52</v>
      </c>
      <c r="BF56" s="42">
        <v>7465.84</v>
      </c>
      <c r="BG56" s="42">
        <v>-164.14</v>
      </c>
      <c r="BH56" s="147">
        <v>0</v>
      </c>
      <c r="BI56" s="225">
        <v>0</v>
      </c>
      <c r="BJ56" s="225">
        <v>-10366.879999999999</v>
      </c>
      <c r="BK56" s="243">
        <v>2234.2999999999993</v>
      </c>
      <c r="BL56" s="228">
        <v>0</v>
      </c>
      <c r="BM56" s="228">
        <v>2636.36</v>
      </c>
      <c r="BN56" s="228">
        <v>-6945.67</v>
      </c>
      <c r="BO56" s="228"/>
      <c r="BP56" s="228"/>
      <c r="BQ56" s="228"/>
      <c r="BR56" s="228"/>
      <c r="BS56" s="228"/>
      <c r="BT56" s="233"/>
      <c r="BU56" s="63">
        <f t="shared" si="253"/>
        <v>-8486.380000000001</v>
      </c>
      <c r="BV56" s="63">
        <f t="shared" si="253"/>
        <v>-16814.14</v>
      </c>
      <c r="BW56" s="63">
        <f t="shared" si="253"/>
        <v>30051.77</v>
      </c>
      <c r="BX56" s="63">
        <f t="shared" si="253"/>
        <v>-15980.75</v>
      </c>
      <c r="BY56" s="63">
        <f t="shared" si="253"/>
        <v>-3111.3599999999997</v>
      </c>
      <c r="BZ56" s="63">
        <f t="shared" si="253"/>
        <v>223</v>
      </c>
      <c r="CA56" s="63">
        <f t="shared" si="253"/>
        <v>0</v>
      </c>
      <c r="CB56" s="201">
        <f t="shared" si="253"/>
        <v>-316.61999999999989</v>
      </c>
      <c r="CC56" s="63">
        <f t="shared" si="253"/>
        <v>2447</v>
      </c>
      <c r="CD56" s="63">
        <f t="shared" si="253"/>
        <v>2447</v>
      </c>
      <c r="CE56" s="63">
        <f t="shared" si="254"/>
        <v>2604</v>
      </c>
      <c r="CF56" s="63">
        <f t="shared" si="254"/>
        <v>5393.28</v>
      </c>
      <c r="CG56" s="63">
        <f t="shared" si="254"/>
        <v>21788.880000000001</v>
      </c>
      <c r="CH56" s="63">
        <f t="shared" si="254"/>
        <v>16814.14</v>
      </c>
      <c r="CI56" s="63">
        <f t="shared" si="254"/>
        <v>22656.28</v>
      </c>
      <c r="CJ56" s="63">
        <f t="shared" si="254"/>
        <v>19772.16</v>
      </c>
      <c r="CK56" s="63">
        <f t="shared" si="254"/>
        <v>5353.83</v>
      </c>
      <c r="CL56" s="63">
        <f t="shared" si="254"/>
        <v>563.08000000000004</v>
      </c>
      <c r="CM56" s="63">
        <f t="shared" si="255"/>
        <v>-1321.96</v>
      </c>
      <c r="CN56" s="62">
        <f t="shared" si="256"/>
        <v>180.55999999999995</v>
      </c>
      <c r="CO56" s="63">
        <f t="shared" si="257"/>
        <v>-1956.4299999999998</v>
      </c>
      <c r="CP56" s="63">
        <f t="shared" si="257"/>
        <v>-1956.4299999999998</v>
      </c>
      <c r="CQ56" s="63">
        <f t="shared" si="257"/>
        <v>-3085</v>
      </c>
      <c r="CR56" s="63">
        <f t="shared" si="257"/>
        <v>-3352.82</v>
      </c>
      <c r="CS56" s="63">
        <f t="shared" si="257"/>
        <v>-6153.5</v>
      </c>
      <c r="CT56" s="63">
        <f t="shared" si="257"/>
        <v>-30660</v>
      </c>
      <c r="CU56" s="63">
        <f t="shared" si="257"/>
        <v>-20898.010000000002</v>
      </c>
      <c r="CV56" s="63">
        <f t="shared" si="257"/>
        <v>-19638.370000000003</v>
      </c>
      <c r="CW56" s="63">
        <f t="shared" si="257"/>
        <v>-8355.4699999999993</v>
      </c>
      <c r="CX56" s="63">
        <f t="shared" si="257"/>
        <v>-18323.450000000004</v>
      </c>
      <c r="CY56" s="63">
        <f t="shared" si="258"/>
        <v>1321.96</v>
      </c>
      <c r="CZ56" s="62">
        <f t="shared" si="258"/>
        <v>1611.06</v>
      </c>
      <c r="DA56" s="63">
        <f t="shared" si="258"/>
        <v>-25257.219999999998</v>
      </c>
      <c r="DB56" s="63">
        <f t="shared" si="258"/>
        <v>-10112.57</v>
      </c>
      <c r="DC56" s="63">
        <f t="shared" si="258"/>
        <v>-46196.69</v>
      </c>
      <c r="DD56" s="63">
        <f t="shared" si="258"/>
        <v>-31335.189999999995</v>
      </c>
      <c r="DE56" s="63">
        <f t="shared" si="258"/>
        <v>-40776.94</v>
      </c>
      <c r="DF56" s="63">
        <f t="shared" si="258"/>
        <v>15200.55</v>
      </c>
      <c r="DG56" s="63">
        <f t="shared" si="258"/>
        <v>-23624.490000000005</v>
      </c>
      <c r="DH56" s="63">
        <f t="shared" si="259"/>
        <v>6915.1100000000024</v>
      </c>
      <c r="DI56" s="63">
        <f t="shared" si="260"/>
        <v>11174.52</v>
      </c>
      <c r="DJ56" s="63">
        <f t="shared" si="260"/>
        <v>10294.530000000002</v>
      </c>
      <c r="DK56" s="63">
        <f t="shared" si="260"/>
        <v>164.14</v>
      </c>
      <c r="DL56" s="90">
        <f t="shared" si="260"/>
        <v>0</v>
      </c>
      <c r="DM56" s="63">
        <f t="shared" si="260"/>
        <v>27213.649999999998</v>
      </c>
      <c r="DN56" s="63">
        <f t="shared" si="260"/>
        <v>22435.879999999997</v>
      </c>
      <c r="DO56" s="63">
        <f t="shared" si="260"/>
        <v>47047.39</v>
      </c>
      <c r="DP56" s="63">
        <f t="shared" si="260"/>
        <v>34688.009999999995</v>
      </c>
      <c r="DQ56" s="63">
        <f t="shared" si="260"/>
        <v>42395.58</v>
      </c>
      <c r="DR56" s="63">
        <f t="shared" si="260"/>
        <v>22405.120000000003</v>
      </c>
      <c r="DS56" s="63">
        <f t="shared" si="260"/>
        <v>37441.450000000004</v>
      </c>
      <c r="DT56" s="63">
        <f t="shared" si="261"/>
        <v>8044.8499999999985</v>
      </c>
      <c r="DU56" s="63">
        <f t="shared" si="262"/>
        <v>-1883.52</v>
      </c>
      <c r="DV56" s="63">
        <f t="shared" si="262"/>
        <v>7465.84</v>
      </c>
      <c r="DW56" s="63">
        <f t="shared" si="262"/>
        <v>-164.14</v>
      </c>
      <c r="DX56" s="90">
        <f t="shared" si="262"/>
        <v>0</v>
      </c>
    </row>
    <row r="57" spans="1:128" x14ac:dyDescent="0.45">
      <c r="A57" s="3"/>
      <c r="B57" s="26" t="s">
        <v>25</v>
      </c>
      <c r="C57" s="88">
        <f>SUM(C52:C56)</f>
        <v>531994.13</v>
      </c>
      <c r="D57" s="63">
        <f>SUM(D52:D56)</f>
        <v>656751</v>
      </c>
      <c r="E57" s="63">
        <f t="shared" ref="E57:BY57" si="263">SUM(E52:E56)</f>
        <v>951754</v>
      </c>
      <c r="F57" s="63">
        <f t="shared" si="263"/>
        <v>826045</v>
      </c>
      <c r="G57" s="63">
        <f t="shared" si="263"/>
        <v>769916</v>
      </c>
      <c r="H57" s="63">
        <f t="shared" si="263"/>
        <v>404653</v>
      </c>
      <c r="I57" s="63">
        <f t="shared" si="263"/>
        <v>276490</v>
      </c>
      <c r="J57" s="63">
        <f t="shared" si="263"/>
        <v>99006</v>
      </c>
      <c r="K57" s="63">
        <f t="shared" si="263"/>
        <v>90482</v>
      </c>
      <c r="L57" s="63">
        <f t="shared" si="263"/>
        <v>142051</v>
      </c>
      <c r="M57" s="63">
        <f t="shared" si="263"/>
        <v>148099</v>
      </c>
      <c r="N57" s="90">
        <f t="shared" si="263"/>
        <v>278139</v>
      </c>
      <c r="O57" s="63">
        <f t="shared" si="263"/>
        <v>490675</v>
      </c>
      <c r="P57" s="63">
        <f t="shared" si="263"/>
        <v>706307.5</v>
      </c>
      <c r="Q57" s="63">
        <f t="shared" si="263"/>
        <v>884442.71999999986</v>
      </c>
      <c r="R57" s="63">
        <f t="shared" si="263"/>
        <v>619223.24</v>
      </c>
      <c r="S57" s="63">
        <f t="shared" si="263"/>
        <v>546658.59</v>
      </c>
      <c r="T57" s="63">
        <f t="shared" si="263"/>
        <v>399979.49</v>
      </c>
      <c r="U57" s="63">
        <f t="shared" si="263"/>
        <v>124962.35999999999</v>
      </c>
      <c r="V57" s="63">
        <f t="shared" ref="V57" si="264">SUM(V52:V56)</f>
        <v>63713.51</v>
      </c>
      <c r="W57" s="63">
        <f t="shared" ref="W57:AB57" si="265">SUM(W52:W56)</f>
        <v>46899.55</v>
      </c>
      <c r="X57" s="147">
        <f t="shared" si="265"/>
        <v>86763.1</v>
      </c>
      <c r="Y57" s="63">
        <f t="shared" si="265"/>
        <v>170011.34999999998</v>
      </c>
      <c r="Z57" s="63">
        <f t="shared" si="265"/>
        <v>396394.89</v>
      </c>
      <c r="AA57" s="63">
        <f t="shared" si="265"/>
        <v>578285.75999999989</v>
      </c>
      <c r="AB57" s="63">
        <f t="shared" si="265"/>
        <v>936850</v>
      </c>
      <c r="AC57" s="63">
        <f t="shared" ref="AC57" si="266">SUM(AC52:AC56)</f>
        <v>840066.9</v>
      </c>
      <c r="AD57" s="63">
        <f>SUM(AD52:AD56)</f>
        <v>821821.25999999989</v>
      </c>
      <c r="AE57" s="63">
        <f>SUM(AE52:AE56)</f>
        <v>420872.61000000004</v>
      </c>
      <c r="AF57" s="63">
        <f t="shared" ref="AF57:AG57" si="267">SUM(AF52:AF56)</f>
        <v>350963.13</v>
      </c>
      <c r="AG57" s="63">
        <f t="shared" si="267"/>
        <v>134240.30000000002</v>
      </c>
      <c r="AH57" s="63">
        <f t="shared" ref="AH57:AJ57" si="268">SUM(AH52:AH56)</f>
        <v>145920.40999999997</v>
      </c>
      <c r="AI57" s="63">
        <f t="shared" ref="AI57" si="269">SUM(AI52:AI56)</f>
        <v>136167.6</v>
      </c>
      <c r="AJ57" s="147">
        <f t="shared" si="268"/>
        <v>131401.45999999929</v>
      </c>
      <c r="AK57" s="63">
        <v>-169953.70000000048</v>
      </c>
      <c r="AL57" s="63">
        <v>246139.00000000026</v>
      </c>
      <c r="AM57" s="63">
        <v>547191</v>
      </c>
      <c r="AN57" s="63">
        <v>650039.33999999927</v>
      </c>
      <c r="AO57" s="63">
        <v>738497</v>
      </c>
      <c r="AP57" s="63">
        <v>756452</v>
      </c>
      <c r="AQ57" s="63">
        <v>606305.14999999793</v>
      </c>
      <c r="AR57" s="63">
        <v>110950.15999999979</v>
      </c>
      <c r="AS57" s="63">
        <v>285686</v>
      </c>
      <c r="AT57" s="63">
        <v>200324.91000000015</v>
      </c>
      <c r="AU57" s="63">
        <v>141124.53999999934</v>
      </c>
      <c r="AV57" s="147">
        <v>185115.54999999903</v>
      </c>
      <c r="AW57" s="63">
        <f t="shared" ref="AW57:BA57" si="270">SUM(AW52:AW56)</f>
        <v>309869.34999999974</v>
      </c>
      <c r="AX57" s="63">
        <f t="shared" si="270"/>
        <v>401429</v>
      </c>
      <c r="AY57" s="63">
        <f t="shared" si="270"/>
        <v>760486.32999999891</v>
      </c>
      <c r="AZ57" s="63">
        <f t="shared" si="270"/>
        <v>1013206</v>
      </c>
      <c r="BA57" s="63">
        <f t="shared" si="270"/>
        <v>929414.10999999964</v>
      </c>
      <c r="BB57" s="63">
        <f>SUM(BB52:BB56)</f>
        <v>755273.58999999962</v>
      </c>
      <c r="BC57" s="63">
        <f>SUM(BC52:BC56)</f>
        <v>633940.67000000086</v>
      </c>
      <c r="BD57" s="63">
        <f>SUM(BD52:BD56)</f>
        <v>159834.140000001</v>
      </c>
      <c r="BE57" s="63">
        <f t="shared" ref="BE57:BH57" si="271">SUM(BE52:BE56)</f>
        <v>199702.92999999996</v>
      </c>
      <c r="BF57" s="63">
        <f t="shared" si="271"/>
        <v>105280.53999999959</v>
      </c>
      <c r="BG57" s="63">
        <f t="shared" si="271"/>
        <v>63843.420000000078</v>
      </c>
      <c r="BH57" s="147">
        <f t="shared" si="271"/>
        <v>110714.88999999952</v>
      </c>
      <c r="BI57" s="63">
        <f t="shared" ref="BI57:BN57" si="272">SUM(BI52:BI56)</f>
        <v>173758.54999999894</v>
      </c>
      <c r="BJ57" s="63">
        <f t="shared" si="272"/>
        <v>363394.8299999999</v>
      </c>
      <c r="BK57" s="63">
        <f t="shared" si="272"/>
        <v>616227.320000001</v>
      </c>
      <c r="BL57" s="63">
        <f t="shared" si="272"/>
        <v>717205.63999999943</v>
      </c>
      <c r="BM57" s="63">
        <f t="shared" si="272"/>
        <v>784626.18000000052</v>
      </c>
      <c r="BN57" s="63">
        <f t="shared" si="272"/>
        <v>431699.44999999949</v>
      </c>
      <c r="BO57" s="63">
        <f>SUM(BO52:BO56)</f>
        <v>0</v>
      </c>
      <c r="BP57" s="63">
        <f>SUM(BP52:BP56)</f>
        <v>0</v>
      </c>
      <c r="BQ57" s="63">
        <f t="shared" ref="BQ57:BT57" si="273">SUM(BQ52:BQ56)</f>
        <v>0</v>
      </c>
      <c r="BR57" s="63">
        <f t="shared" si="273"/>
        <v>0</v>
      </c>
      <c r="BS57" s="63">
        <f t="shared" si="273"/>
        <v>0</v>
      </c>
      <c r="BT57" s="147">
        <f t="shared" si="273"/>
        <v>0</v>
      </c>
      <c r="BU57" s="63">
        <f t="shared" si="263"/>
        <v>67311.28</v>
      </c>
      <c r="BV57" s="63">
        <f t="shared" si="263"/>
        <v>206821.76000000007</v>
      </c>
      <c r="BW57" s="63">
        <f t="shared" si="263"/>
        <v>223257.41</v>
      </c>
      <c r="BX57" s="63">
        <f t="shared" si="263"/>
        <v>4673.5099999999984</v>
      </c>
      <c r="BY57" s="63">
        <f t="shared" si="263"/>
        <v>151527.64000000001</v>
      </c>
      <c r="BZ57" s="63">
        <f t="shared" ref="BZ57:CA57" si="274">SUM(BZ52:BZ56)</f>
        <v>35292.49</v>
      </c>
      <c r="CA57" s="63">
        <f t="shared" si="274"/>
        <v>43582.45</v>
      </c>
      <c r="CB57" s="201">
        <f t="shared" ref="CB57:CC57" si="275">SUM(CB52:CB56)</f>
        <v>55287.899999999994</v>
      </c>
      <c r="CC57" s="63">
        <f t="shared" si="275"/>
        <v>-21912.35</v>
      </c>
      <c r="CD57" s="63">
        <f t="shared" ref="CD57:CE57" si="276">SUM(CD52:CD56)</f>
        <v>-118255.88999999998</v>
      </c>
      <c r="CE57" s="63">
        <f t="shared" si="276"/>
        <v>-87610.760000000009</v>
      </c>
      <c r="CF57" s="63">
        <f t="shared" ref="CF57:CG57" si="277">SUM(CF52:CF56)</f>
        <v>-230542.49999999994</v>
      </c>
      <c r="CG57" s="63">
        <f t="shared" si="277"/>
        <v>44375.819999999978</v>
      </c>
      <c r="CH57" s="63">
        <f t="shared" ref="CH57:CI57" si="278">SUM(CH52:CH56)</f>
        <v>-202598.02000000002</v>
      </c>
      <c r="CI57" s="63">
        <f t="shared" si="278"/>
        <v>125785.97999999998</v>
      </c>
      <c r="CJ57" s="63">
        <f t="shared" ref="CJ57:CK57" si="279">SUM(CJ52:CJ56)</f>
        <v>49016.36000000003</v>
      </c>
      <c r="CK57" s="63">
        <f t="shared" si="279"/>
        <v>-9277.9400000000114</v>
      </c>
      <c r="CL57" s="63">
        <f t="shared" ref="CL57" si="280">SUM(CL52:CL56)</f>
        <v>-82206.899999999994</v>
      </c>
      <c r="CM57" s="63">
        <f t="shared" ref="CM57:CT57" si="281">SUM(CM52:CM56)</f>
        <v>-89268.050000000017</v>
      </c>
      <c r="CN57" s="62">
        <f t="shared" si="281"/>
        <v>-44638.359999999302</v>
      </c>
      <c r="CO57" s="63">
        <f t="shared" si="281"/>
        <v>339965.05000000051</v>
      </c>
      <c r="CP57" s="63">
        <f t="shared" ref="CP57:CQ57" si="282">SUM(CP52:CP56)</f>
        <v>150255.88999999969</v>
      </c>
      <c r="CQ57" s="63">
        <f t="shared" si="282"/>
        <v>31094.760000000002</v>
      </c>
      <c r="CR57" s="63">
        <f t="shared" ref="CR57:CS57" si="283">SUM(CR52:CR56)</f>
        <v>286810.66000000056</v>
      </c>
      <c r="CS57" s="63">
        <f t="shared" si="283"/>
        <v>101569.90000000002</v>
      </c>
      <c r="CT57" s="63">
        <f t="shared" si="281"/>
        <v>65369.259999999995</v>
      </c>
      <c r="CU57" s="63">
        <f t="shared" ref="CU57:CV57" si="284">SUM(CU52:CU56)</f>
        <v>-185432.539999998</v>
      </c>
      <c r="CV57" s="63">
        <f t="shared" si="284"/>
        <v>240012.97000000018</v>
      </c>
      <c r="CW57" s="63">
        <f t="shared" ref="CW57:CX57" si="285">SUM(CW52:CW56)</f>
        <v>-151445.69999999998</v>
      </c>
      <c r="CX57" s="63">
        <f t="shared" si="285"/>
        <v>-54404.500000000167</v>
      </c>
      <c r="CY57" s="63">
        <f t="shared" ref="CY57" si="286">SUM(CY52:CY56)</f>
        <v>-4956.9399999993202</v>
      </c>
      <c r="CZ57" s="62">
        <f t="shared" ref="CZ57:DA57" si="287">SUM(CZ52:CZ56)</f>
        <v>-53714.089999999756</v>
      </c>
      <c r="DA57" s="63">
        <f t="shared" si="287"/>
        <v>-479823.05000000016</v>
      </c>
      <c r="DB57" s="63">
        <f t="shared" ref="DB57:DC57" si="288">SUM(DB52:DB56)</f>
        <v>-155289.99999999974</v>
      </c>
      <c r="DC57" s="63">
        <f t="shared" si="288"/>
        <v>-213295.329999999</v>
      </c>
      <c r="DD57" s="63">
        <f t="shared" ref="DD57:DE57" si="289">SUM(DD52:DD56)</f>
        <v>-363166.6600000005</v>
      </c>
      <c r="DE57" s="63">
        <f t="shared" si="289"/>
        <v>-190917.10999999958</v>
      </c>
      <c r="DF57" s="63">
        <f t="shared" ref="DF57:DG57" si="290">SUM(DF52:DF56)</f>
        <v>1178.4100000002545</v>
      </c>
      <c r="DG57" s="63">
        <f t="shared" si="290"/>
        <v>-27635.520000002991</v>
      </c>
      <c r="DH57" s="63">
        <f t="shared" ref="DH57:DI57" si="291">SUM(DH52:DH56)</f>
        <v>-48883.980000001204</v>
      </c>
      <c r="DI57" s="63">
        <f t="shared" si="291"/>
        <v>85983.070000000051</v>
      </c>
      <c r="DJ57" s="63">
        <f t="shared" ref="DJ57:DK57" si="292">SUM(DJ52:DJ56)</f>
        <v>95044.370000000563</v>
      </c>
      <c r="DK57" s="63">
        <f t="shared" si="292"/>
        <v>77281.119999999253</v>
      </c>
      <c r="DL57" s="90">
        <f t="shared" ref="DL57:DW57" si="293">SUM(DL52:DL56)</f>
        <v>74400.659999999538</v>
      </c>
      <c r="DM57" s="63">
        <f t="shared" si="293"/>
        <v>136110.80000000077</v>
      </c>
      <c r="DN57" s="63">
        <f t="shared" si="293"/>
        <v>38034.170000000078</v>
      </c>
      <c r="DO57" s="63">
        <f t="shared" si="293"/>
        <v>144259.00999999797</v>
      </c>
      <c r="DP57" s="63">
        <f t="shared" si="293"/>
        <v>296000.36000000051</v>
      </c>
      <c r="DQ57" s="63">
        <f t="shared" si="293"/>
        <v>144787.92999999906</v>
      </c>
      <c r="DR57" s="63">
        <f t="shared" si="293"/>
        <v>323574.14000000031</v>
      </c>
      <c r="DS57" s="63">
        <f t="shared" si="293"/>
        <v>633940.67000000086</v>
      </c>
      <c r="DT57" s="63">
        <f t="shared" si="293"/>
        <v>159834.140000001</v>
      </c>
      <c r="DU57" s="63">
        <f t="shared" si="293"/>
        <v>199702.92999999996</v>
      </c>
      <c r="DV57" s="63">
        <f t="shared" si="293"/>
        <v>105280.53999999959</v>
      </c>
      <c r="DW57" s="63">
        <f t="shared" si="293"/>
        <v>63843.420000000078</v>
      </c>
      <c r="DX57" s="90">
        <f t="shared" ref="DX57" si="294">SUM(DX52:DX56)</f>
        <v>110714.88999999952</v>
      </c>
    </row>
    <row r="58" spans="1:128" ht="15.75" x14ac:dyDescent="0.45">
      <c r="A58" s="3">
        <f>+A51+1</f>
        <v>8</v>
      </c>
      <c r="B58" s="172" t="s">
        <v>32</v>
      </c>
      <c r="C58" s="88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90"/>
      <c r="O58" s="63"/>
      <c r="P58" s="63"/>
      <c r="Q58" s="63"/>
      <c r="R58" s="63"/>
      <c r="S58" s="63"/>
      <c r="T58" s="63"/>
      <c r="U58" s="63"/>
      <c r="V58" s="63"/>
      <c r="W58" s="63"/>
      <c r="X58" s="147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147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147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147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147"/>
      <c r="BU58" s="63"/>
      <c r="BV58" s="63"/>
      <c r="BW58" s="63"/>
      <c r="BX58" s="63"/>
      <c r="BY58" s="63"/>
      <c r="BZ58" s="63"/>
      <c r="CA58" s="63"/>
      <c r="CB58" s="201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2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  <c r="CZ58" s="62"/>
      <c r="DA58" s="63"/>
      <c r="DB58" s="63"/>
      <c r="DC58" s="63"/>
      <c r="DD58" s="63"/>
      <c r="DE58" s="63"/>
      <c r="DF58" s="63"/>
      <c r="DG58" s="63"/>
      <c r="DH58" s="63"/>
      <c r="DI58" s="63"/>
      <c r="DJ58" s="63"/>
      <c r="DK58" s="63"/>
      <c r="DL58" s="90"/>
      <c r="DM58" s="63"/>
      <c r="DN58" s="63"/>
      <c r="DO58" s="63"/>
      <c r="DP58" s="63"/>
      <c r="DQ58" s="63"/>
      <c r="DR58" s="63"/>
      <c r="DS58" s="63"/>
      <c r="DT58" s="63"/>
      <c r="DU58" s="63"/>
      <c r="DV58" s="63"/>
      <c r="DW58" s="63"/>
      <c r="DX58" s="90"/>
    </row>
    <row r="59" spans="1:128" x14ac:dyDescent="0.45">
      <c r="A59" s="3"/>
      <c r="B59" s="26" t="s">
        <v>20</v>
      </c>
      <c r="C59" s="88">
        <v>691869.13</v>
      </c>
      <c r="D59" s="63">
        <v>824023</v>
      </c>
      <c r="E59" s="63">
        <v>997758</v>
      </c>
      <c r="F59" s="63">
        <v>1307871</v>
      </c>
      <c r="G59" s="63">
        <v>1440606</v>
      </c>
      <c r="H59" s="63">
        <v>1346015</v>
      </c>
      <c r="I59" s="63">
        <v>1201326</v>
      </c>
      <c r="J59" s="63">
        <v>937145</v>
      </c>
      <c r="K59" s="63">
        <v>785991</v>
      </c>
      <c r="L59" s="63">
        <v>749237</v>
      </c>
      <c r="M59" s="63">
        <v>723735</v>
      </c>
      <c r="N59" s="90">
        <v>741709.47</v>
      </c>
      <c r="O59" s="63">
        <v>839619</v>
      </c>
      <c r="P59" s="63">
        <v>1042190.57</v>
      </c>
      <c r="Q59" s="63">
        <v>1348021.44</v>
      </c>
      <c r="R59" s="63">
        <v>1706230.74</v>
      </c>
      <c r="S59" s="63">
        <v>1948088.41</v>
      </c>
      <c r="T59" s="63">
        <v>2114893.02</v>
      </c>
      <c r="U59" s="63">
        <v>2170516.71</v>
      </c>
      <c r="V59" s="63">
        <v>2061777.64</v>
      </c>
      <c r="W59" s="63">
        <v>1989074.4</v>
      </c>
      <c r="X59" s="147">
        <v>1996590.13</v>
      </c>
      <c r="Y59" s="63">
        <v>2202914.38</v>
      </c>
      <c r="Z59" s="63">
        <v>2274834.37</v>
      </c>
      <c r="AA59" s="42">
        <v>2427775.2999999998</v>
      </c>
      <c r="AB59" s="42">
        <v>2711060</v>
      </c>
      <c r="AC59" s="42">
        <v>3062237.18</v>
      </c>
      <c r="AD59" s="42">
        <v>3483708.6</v>
      </c>
      <c r="AE59" s="42">
        <v>3709847.61</v>
      </c>
      <c r="AF59" s="42">
        <v>3646423.86</v>
      </c>
      <c r="AG59" s="42">
        <v>3427789.03</v>
      </c>
      <c r="AH59" s="42">
        <v>3009151.57</v>
      </c>
      <c r="AI59" s="42">
        <v>2726750.69</v>
      </c>
      <c r="AJ59" s="147">
        <v>2424871.359999992</v>
      </c>
      <c r="AK59" s="63">
        <v>2346661.6099999952</v>
      </c>
      <c r="AL59" s="63">
        <v>2298676.8099999987</v>
      </c>
      <c r="AM59" s="248">
        <v>2719324</v>
      </c>
      <c r="AN59" s="42">
        <v>3024078.3099999977</v>
      </c>
      <c r="AO59" s="42">
        <v>3345622</v>
      </c>
      <c r="AP59" s="42">
        <v>3508691</v>
      </c>
      <c r="AQ59" s="42">
        <v>3550357.2000000081</v>
      </c>
      <c r="AR59" s="42">
        <v>3691882.5400000089</v>
      </c>
      <c r="AS59" s="42">
        <v>3287699</v>
      </c>
      <c r="AT59" s="42">
        <v>3065986.4399999995</v>
      </c>
      <c r="AU59" s="42">
        <v>2935929.870000001</v>
      </c>
      <c r="AV59" s="147">
        <v>2916306.1599999997</v>
      </c>
      <c r="AW59" s="63">
        <v>2930150.4299999913</v>
      </c>
      <c r="AX59" s="63">
        <v>2876605</v>
      </c>
      <c r="AY59" s="248">
        <v>3024483.2700000037</v>
      </c>
      <c r="AZ59" s="42">
        <v>2993752.0200000103</v>
      </c>
      <c r="BA59" s="42">
        <v>3381226.9000000055</v>
      </c>
      <c r="BB59" s="42">
        <v>3790199.0699999984</v>
      </c>
      <c r="BC59" s="42">
        <v>3897157.4899999932</v>
      </c>
      <c r="BD59" s="42">
        <v>3595702.4800000112</v>
      </c>
      <c r="BE59" s="42">
        <v>3112467.5300000026</v>
      </c>
      <c r="BF59" s="42">
        <v>2745423.4900000053</v>
      </c>
      <c r="BG59" s="42">
        <v>1974916.7999999963</v>
      </c>
      <c r="BH59" s="147">
        <v>2358689.4800000014</v>
      </c>
      <c r="BI59" s="225">
        <v>2268501.3400000073</v>
      </c>
      <c r="BJ59" s="225">
        <v>2332406.3500000015</v>
      </c>
      <c r="BK59" s="243">
        <v>2368446.1899999939</v>
      </c>
      <c r="BL59" s="228">
        <v>2555740.9700000067</v>
      </c>
      <c r="BM59" s="228">
        <v>2755307.3299999959</v>
      </c>
      <c r="BN59" s="228">
        <v>2814961.4499999974</v>
      </c>
      <c r="BO59" s="228"/>
      <c r="BP59" s="228"/>
      <c r="BQ59" s="228"/>
      <c r="BR59" s="228"/>
      <c r="BS59" s="228"/>
      <c r="BT59" s="233"/>
      <c r="BU59" s="63">
        <f t="shared" ref="BU59:CD63" si="295">E59-Q59</f>
        <v>-350263.43999999994</v>
      </c>
      <c r="BV59" s="63">
        <f t="shared" si="295"/>
        <v>-398359.74</v>
      </c>
      <c r="BW59" s="63">
        <f t="shared" si="295"/>
        <v>-507482.40999999992</v>
      </c>
      <c r="BX59" s="63">
        <f t="shared" si="295"/>
        <v>-768878.02</v>
      </c>
      <c r="BY59" s="63">
        <f t="shared" si="295"/>
        <v>-969190.71</v>
      </c>
      <c r="BZ59" s="63">
        <f t="shared" si="295"/>
        <v>-1124632.6399999999</v>
      </c>
      <c r="CA59" s="63">
        <f t="shared" si="295"/>
        <v>-1203083.3999999999</v>
      </c>
      <c r="CB59" s="201">
        <f t="shared" si="295"/>
        <v>-1247353.1299999999</v>
      </c>
      <c r="CC59" s="63">
        <f t="shared" si="295"/>
        <v>-1479179.38</v>
      </c>
      <c r="CD59" s="63">
        <f t="shared" si="295"/>
        <v>-1533124.9000000001</v>
      </c>
      <c r="CE59" s="63">
        <f t="shared" ref="CE59:CL63" si="296">O59-AA59</f>
        <v>-1588156.2999999998</v>
      </c>
      <c r="CF59" s="63">
        <f t="shared" si="296"/>
        <v>-1668869.4300000002</v>
      </c>
      <c r="CG59" s="63">
        <f t="shared" si="296"/>
        <v>-1714215.7400000002</v>
      </c>
      <c r="CH59" s="63">
        <f t="shared" si="296"/>
        <v>-1777477.86</v>
      </c>
      <c r="CI59" s="63">
        <f t="shared" si="296"/>
        <v>-1761759.2</v>
      </c>
      <c r="CJ59" s="63">
        <f t="shared" si="296"/>
        <v>-1531530.8399999999</v>
      </c>
      <c r="CK59" s="63">
        <f t="shared" si="296"/>
        <v>-1257272.3199999998</v>
      </c>
      <c r="CL59" s="63">
        <f t="shared" si="296"/>
        <v>-947373.92999999993</v>
      </c>
      <c r="CM59" s="63">
        <f t="shared" ref="CM59:CM63" si="297">W59-AI59</f>
        <v>-737676.29</v>
      </c>
      <c r="CN59" s="62">
        <f t="shared" ref="CN59:CN63" si="298">X59-AJ59</f>
        <v>-428281.22999999207</v>
      </c>
      <c r="CO59" s="63">
        <f t="shared" ref="CO59:CX63" si="299">Y59-AK59</f>
        <v>-143747.22999999532</v>
      </c>
      <c r="CP59" s="63">
        <f t="shared" si="299"/>
        <v>-23842.439999998547</v>
      </c>
      <c r="CQ59" s="63">
        <f t="shared" si="299"/>
        <v>-291548.70000000019</v>
      </c>
      <c r="CR59" s="63">
        <f t="shared" si="299"/>
        <v>-313018.30999999773</v>
      </c>
      <c r="CS59" s="63">
        <f t="shared" si="299"/>
        <v>-283384.81999999983</v>
      </c>
      <c r="CT59" s="63">
        <f t="shared" si="299"/>
        <v>-24982.399999999907</v>
      </c>
      <c r="CU59" s="63">
        <f t="shared" si="299"/>
        <v>159490.40999999177</v>
      </c>
      <c r="CV59" s="63">
        <f t="shared" si="299"/>
        <v>-45458.680000009015</v>
      </c>
      <c r="CW59" s="63">
        <f t="shared" si="299"/>
        <v>140090.0299999998</v>
      </c>
      <c r="CX59" s="63">
        <f t="shared" si="299"/>
        <v>-56834.869999999646</v>
      </c>
      <c r="CY59" s="63">
        <f t="shared" ref="CY59:DG63" si="300">AI59-AU59</f>
        <v>-209179.1800000011</v>
      </c>
      <c r="CZ59" s="62">
        <f t="shared" si="300"/>
        <v>-491434.80000000773</v>
      </c>
      <c r="DA59" s="63">
        <f t="shared" si="300"/>
        <v>-583488.81999999611</v>
      </c>
      <c r="DB59" s="63">
        <f t="shared" si="300"/>
        <v>-577928.19000000134</v>
      </c>
      <c r="DC59" s="63">
        <f t="shared" si="300"/>
        <v>-305159.27000000374</v>
      </c>
      <c r="DD59" s="63">
        <f t="shared" si="300"/>
        <v>30326.289999987464</v>
      </c>
      <c r="DE59" s="63">
        <f t="shared" si="300"/>
        <v>-35604.900000005495</v>
      </c>
      <c r="DF59" s="63">
        <f t="shared" si="300"/>
        <v>-281508.06999999844</v>
      </c>
      <c r="DG59" s="63">
        <f t="shared" si="300"/>
        <v>-346800.28999998514</v>
      </c>
      <c r="DH59" s="63">
        <f t="shared" ref="DH59:DH63" si="301">AR59-BD59</f>
        <v>96180.059999997728</v>
      </c>
      <c r="DI59" s="63">
        <f t="shared" ref="DI59:DS63" si="302">AS59-BE59</f>
        <v>175231.46999999741</v>
      </c>
      <c r="DJ59" s="63">
        <f t="shared" si="302"/>
        <v>320562.94999999413</v>
      </c>
      <c r="DK59" s="63">
        <f t="shared" si="302"/>
        <v>961013.07000000472</v>
      </c>
      <c r="DL59" s="90">
        <f t="shared" si="302"/>
        <v>557616.6799999983</v>
      </c>
      <c r="DM59" s="63">
        <f t="shared" si="302"/>
        <v>661649.08999998402</v>
      </c>
      <c r="DN59" s="63">
        <f t="shared" si="302"/>
        <v>544198.64999999851</v>
      </c>
      <c r="DO59" s="63">
        <f t="shared" si="302"/>
        <v>656037.08000000985</v>
      </c>
      <c r="DP59" s="63">
        <f t="shared" si="302"/>
        <v>438011.05000000354</v>
      </c>
      <c r="DQ59" s="63">
        <f t="shared" si="302"/>
        <v>625919.57000000961</v>
      </c>
      <c r="DR59" s="63">
        <f t="shared" si="302"/>
        <v>975237.62000000104</v>
      </c>
      <c r="DS59" s="63">
        <f t="shared" si="302"/>
        <v>3897157.4899999932</v>
      </c>
      <c r="DT59" s="63">
        <f t="shared" ref="DT59:DT63" si="303">BD59-BP59</f>
        <v>3595702.4800000112</v>
      </c>
      <c r="DU59" s="63">
        <f t="shared" ref="DU59:DX63" si="304">BE59-BQ59</f>
        <v>3112467.5300000026</v>
      </c>
      <c r="DV59" s="63">
        <f t="shared" si="304"/>
        <v>2745423.4900000053</v>
      </c>
      <c r="DW59" s="63">
        <f t="shared" si="304"/>
        <v>1974916.7999999963</v>
      </c>
      <c r="DX59" s="90">
        <f t="shared" si="304"/>
        <v>2358689.4800000014</v>
      </c>
    </row>
    <row r="60" spans="1:128" x14ac:dyDescent="0.45">
      <c r="A60" s="3"/>
      <c r="B60" s="26" t="s">
        <v>21</v>
      </c>
      <c r="C60" s="88">
        <v>463461.31</v>
      </c>
      <c r="D60" s="63">
        <v>507749</v>
      </c>
      <c r="E60" s="63">
        <v>571742</v>
      </c>
      <c r="F60" s="63">
        <v>699882</v>
      </c>
      <c r="G60" s="63">
        <v>755634</v>
      </c>
      <c r="H60" s="63">
        <v>632948</v>
      </c>
      <c r="I60" s="63">
        <v>518679</v>
      </c>
      <c r="J60" s="63">
        <v>470058</v>
      </c>
      <c r="K60" s="63">
        <v>407683</v>
      </c>
      <c r="L60" s="63">
        <v>405314</v>
      </c>
      <c r="M60" s="63">
        <v>327917</v>
      </c>
      <c r="N60" s="90">
        <v>335468.15000000002</v>
      </c>
      <c r="O60" s="63">
        <v>392149</v>
      </c>
      <c r="P60" s="63">
        <v>407690.05</v>
      </c>
      <c r="Q60" s="63">
        <v>426592.17</v>
      </c>
      <c r="R60" s="63">
        <v>498854.53</v>
      </c>
      <c r="S60" s="63">
        <v>478454.53</v>
      </c>
      <c r="T60" s="63">
        <v>502950.06</v>
      </c>
      <c r="U60" s="63">
        <v>523828.85</v>
      </c>
      <c r="V60" s="63">
        <v>563803.34</v>
      </c>
      <c r="W60" s="63">
        <v>613219.02</v>
      </c>
      <c r="X60" s="147">
        <v>671128.9</v>
      </c>
      <c r="Y60" s="63">
        <v>550657.72</v>
      </c>
      <c r="Z60" s="63">
        <v>457535.8</v>
      </c>
      <c r="AA60" s="42">
        <v>378826.71</v>
      </c>
      <c r="AB60" s="42">
        <v>432631</v>
      </c>
      <c r="AC60" s="42">
        <v>429775.12</v>
      </c>
      <c r="AD60" s="42">
        <v>424690.25</v>
      </c>
      <c r="AE60" s="42">
        <v>434710.24</v>
      </c>
      <c r="AF60" s="42">
        <v>340554.23999999999</v>
      </c>
      <c r="AG60" s="42">
        <v>361196.53</v>
      </c>
      <c r="AH60" s="42">
        <v>366368.72</v>
      </c>
      <c r="AI60" s="42">
        <v>18675.43</v>
      </c>
      <c r="AJ60" s="147">
        <v>357239.58999999997</v>
      </c>
      <c r="AK60" s="63">
        <v>394168.61</v>
      </c>
      <c r="AL60" s="63">
        <v>277491.82</v>
      </c>
      <c r="AM60" s="248">
        <v>-14746</v>
      </c>
      <c r="AN60" s="42">
        <v>2500.8199999999961</v>
      </c>
      <c r="AO60" s="42">
        <v>-16661</v>
      </c>
      <c r="AP60" s="42">
        <v>-84095</v>
      </c>
      <c r="AQ60" s="42">
        <v>-88019.529999999912</v>
      </c>
      <c r="AR60" s="42">
        <v>-376674.89000000013</v>
      </c>
      <c r="AS60" s="42">
        <v>-604740</v>
      </c>
      <c r="AT60" s="42">
        <v>-520770.12000000011</v>
      </c>
      <c r="AU60" s="42">
        <v>-401416.73000000033</v>
      </c>
      <c r="AV60" s="147">
        <v>-187106.51999999984</v>
      </c>
      <c r="AW60" s="63">
        <v>-54000.569999999876</v>
      </c>
      <c r="AX60" s="63">
        <v>105087</v>
      </c>
      <c r="AY60" s="248">
        <v>46423.790000000008</v>
      </c>
      <c r="AZ60" s="42">
        <v>413523.87999999977</v>
      </c>
      <c r="BA60" s="42">
        <v>307009.88999999996</v>
      </c>
      <c r="BB60" s="42">
        <v>-8956.5999999999622</v>
      </c>
      <c r="BC60" s="42">
        <v>-17327.340000000011</v>
      </c>
      <c r="BD60" s="42">
        <v>-169369.22000000003</v>
      </c>
      <c r="BE60" s="42">
        <v>-271313.09000000003</v>
      </c>
      <c r="BF60" s="42">
        <v>-240258.05999999994</v>
      </c>
      <c r="BG60" s="42">
        <v>272981.8299999999</v>
      </c>
      <c r="BH60" s="147">
        <v>-58702.919999999969</v>
      </c>
      <c r="BI60" s="225">
        <v>-2317.0100000000048</v>
      </c>
      <c r="BJ60" s="225">
        <v>13580.21</v>
      </c>
      <c r="BK60" s="243">
        <v>11919.670000000004</v>
      </c>
      <c r="BL60" s="228">
        <v>12533.370000000003</v>
      </c>
      <c r="BM60" s="228">
        <v>21426.870000000006</v>
      </c>
      <c r="BN60" s="228">
        <v>13467.409999999996</v>
      </c>
      <c r="BO60" s="228"/>
      <c r="BP60" s="228"/>
      <c r="BQ60" s="228"/>
      <c r="BR60" s="228"/>
      <c r="BS60" s="228"/>
      <c r="BT60" s="233"/>
      <c r="BU60" s="63">
        <f t="shared" si="295"/>
        <v>145149.83000000002</v>
      </c>
      <c r="BV60" s="63">
        <f t="shared" si="295"/>
        <v>201027.46999999997</v>
      </c>
      <c r="BW60" s="63">
        <f t="shared" si="295"/>
        <v>277179.46999999997</v>
      </c>
      <c r="BX60" s="63">
        <f t="shared" si="295"/>
        <v>129997.94</v>
      </c>
      <c r="BY60" s="63">
        <f t="shared" si="295"/>
        <v>-5149.8499999999767</v>
      </c>
      <c r="BZ60" s="63">
        <f t="shared" si="295"/>
        <v>-93745.339999999967</v>
      </c>
      <c r="CA60" s="63">
        <f t="shared" si="295"/>
        <v>-205536.02000000002</v>
      </c>
      <c r="CB60" s="201">
        <f t="shared" si="295"/>
        <v>-265814.90000000002</v>
      </c>
      <c r="CC60" s="63">
        <f t="shared" si="295"/>
        <v>-222740.71999999997</v>
      </c>
      <c r="CD60" s="63">
        <f t="shared" si="295"/>
        <v>-122067.64999999997</v>
      </c>
      <c r="CE60" s="63">
        <f t="shared" si="296"/>
        <v>13322.289999999979</v>
      </c>
      <c r="CF60" s="63">
        <f t="shared" si="296"/>
        <v>-24940.950000000012</v>
      </c>
      <c r="CG60" s="63">
        <f t="shared" si="296"/>
        <v>-3182.9500000000116</v>
      </c>
      <c r="CH60" s="63">
        <f t="shared" si="296"/>
        <v>74164.280000000028</v>
      </c>
      <c r="CI60" s="63">
        <f t="shared" si="296"/>
        <v>43744.290000000037</v>
      </c>
      <c r="CJ60" s="63">
        <f t="shared" si="296"/>
        <v>162395.82</v>
      </c>
      <c r="CK60" s="63">
        <f t="shared" si="296"/>
        <v>162632.31999999995</v>
      </c>
      <c r="CL60" s="63">
        <f t="shared" si="296"/>
        <v>197434.62</v>
      </c>
      <c r="CM60" s="63">
        <f t="shared" si="297"/>
        <v>594543.59</v>
      </c>
      <c r="CN60" s="62">
        <f t="shared" si="298"/>
        <v>313889.31000000006</v>
      </c>
      <c r="CO60" s="63">
        <f t="shared" si="299"/>
        <v>156489.10999999999</v>
      </c>
      <c r="CP60" s="63">
        <f t="shared" si="299"/>
        <v>180043.97999999998</v>
      </c>
      <c r="CQ60" s="63">
        <f t="shared" si="299"/>
        <v>393572.71</v>
      </c>
      <c r="CR60" s="63">
        <f t="shared" si="299"/>
        <v>430130.18</v>
      </c>
      <c r="CS60" s="63">
        <f t="shared" si="299"/>
        <v>446436.12</v>
      </c>
      <c r="CT60" s="63">
        <f t="shared" si="299"/>
        <v>508785.25</v>
      </c>
      <c r="CU60" s="63">
        <f t="shared" si="299"/>
        <v>522729.7699999999</v>
      </c>
      <c r="CV60" s="63">
        <f t="shared" si="299"/>
        <v>717229.13000000012</v>
      </c>
      <c r="CW60" s="63">
        <f t="shared" si="299"/>
        <v>965936.53</v>
      </c>
      <c r="CX60" s="63">
        <f t="shared" si="299"/>
        <v>887138.84000000008</v>
      </c>
      <c r="CY60" s="63">
        <f t="shared" si="300"/>
        <v>420092.16000000032</v>
      </c>
      <c r="CZ60" s="62">
        <f t="shared" si="300"/>
        <v>544346.10999999987</v>
      </c>
      <c r="DA60" s="63">
        <f t="shared" si="300"/>
        <v>448169.17999999988</v>
      </c>
      <c r="DB60" s="63">
        <f t="shared" si="300"/>
        <v>172404.82</v>
      </c>
      <c r="DC60" s="63">
        <f t="shared" si="300"/>
        <v>-61169.790000000008</v>
      </c>
      <c r="DD60" s="63">
        <f t="shared" si="300"/>
        <v>-411023.05999999976</v>
      </c>
      <c r="DE60" s="63">
        <f t="shared" si="300"/>
        <v>-323670.88999999996</v>
      </c>
      <c r="DF60" s="63">
        <f t="shared" si="300"/>
        <v>-75138.400000000038</v>
      </c>
      <c r="DG60" s="63">
        <f t="shared" si="300"/>
        <v>-70692.1899999999</v>
      </c>
      <c r="DH60" s="63">
        <f t="shared" si="301"/>
        <v>-207305.6700000001</v>
      </c>
      <c r="DI60" s="63">
        <f t="shared" si="302"/>
        <v>-333426.90999999997</v>
      </c>
      <c r="DJ60" s="63">
        <f t="shared" si="302"/>
        <v>-280512.06000000017</v>
      </c>
      <c r="DK60" s="63">
        <f t="shared" si="302"/>
        <v>-674398.56000000029</v>
      </c>
      <c r="DL60" s="90">
        <f t="shared" si="302"/>
        <v>-128403.59999999987</v>
      </c>
      <c r="DM60" s="63">
        <f t="shared" si="302"/>
        <v>-51683.559999999874</v>
      </c>
      <c r="DN60" s="63">
        <f t="shared" si="302"/>
        <v>91506.790000000008</v>
      </c>
      <c r="DO60" s="63">
        <f t="shared" si="302"/>
        <v>34504.120000000003</v>
      </c>
      <c r="DP60" s="63">
        <f t="shared" si="302"/>
        <v>400990.50999999978</v>
      </c>
      <c r="DQ60" s="63">
        <f t="shared" si="302"/>
        <v>285583.01999999996</v>
      </c>
      <c r="DR60" s="63">
        <f t="shared" si="302"/>
        <v>-22424.009999999958</v>
      </c>
      <c r="DS60" s="63">
        <f t="shared" si="302"/>
        <v>-17327.340000000011</v>
      </c>
      <c r="DT60" s="63">
        <f t="shared" si="303"/>
        <v>-169369.22000000003</v>
      </c>
      <c r="DU60" s="63">
        <f t="shared" si="304"/>
        <v>-271313.09000000003</v>
      </c>
      <c r="DV60" s="63">
        <f t="shared" si="304"/>
        <v>-240258.05999999994</v>
      </c>
      <c r="DW60" s="63">
        <f t="shared" si="304"/>
        <v>272981.8299999999</v>
      </c>
      <c r="DX60" s="90">
        <f t="shared" si="304"/>
        <v>-58702.919999999969</v>
      </c>
    </row>
    <row r="61" spans="1:128" x14ac:dyDescent="0.45">
      <c r="A61" s="3"/>
      <c r="B61" s="26" t="s">
        <v>22</v>
      </c>
      <c r="C61" s="88">
        <v>6570.37</v>
      </c>
      <c r="D61" s="63">
        <v>11892</v>
      </c>
      <c r="E61" s="63">
        <v>21440</v>
      </c>
      <c r="F61" s="63">
        <v>41666</v>
      </c>
      <c r="G61" s="63">
        <v>37709</v>
      </c>
      <c r="H61" s="63">
        <v>31816</v>
      </c>
      <c r="I61" s="63">
        <v>8276</v>
      </c>
      <c r="J61" s="63">
        <v>-9465</v>
      </c>
      <c r="K61" s="63">
        <v>-11044</v>
      </c>
      <c r="L61" s="63">
        <v>-6585</v>
      </c>
      <c r="M61" s="63">
        <v>-4156</v>
      </c>
      <c r="N61" s="90">
        <v>1161.83</v>
      </c>
      <c r="O61" s="63">
        <v>3433</v>
      </c>
      <c r="P61" s="63">
        <v>17953.439999999999</v>
      </c>
      <c r="Q61" s="63">
        <v>48925.97</v>
      </c>
      <c r="R61" s="63">
        <v>84079.63</v>
      </c>
      <c r="S61" s="63">
        <v>111689.62</v>
      </c>
      <c r="T61" s="63">
        <v>119307.14</v>
      </c>
      <c r="U61" s="63">
        <v>66782.39</v>
      </c>
      <c r="V61" s="63">
        <v>48006.239999999998</v>
      </c>
      <c r="W61" s="63">
        <v>42984.160000000003</v>
      </c>
      <c r="X61" s="147">
        <v>25257.29</v>
      </c>
      <c r="Y61" s="63">
        <v>32529.49</v>
      </c>
      <c r="Z61" s="63">
        <v>42118.02</v>
      </c>
      <c r="AA61" s="42">
        <v>41532.78</v>
      </c>
      <c r="AB61" s="42">
        <v>53057</v>
      </c>
      <c r="AC61" s="42">
        <v>61301.5</v>
      </c>
      <c r="AD61" s="42">
        <v>64523.1</v>
      </c>
      <c r="AE61" s="42">
        <v>47304.99</v>
      </c>
      <c r="AF61" s="42">
        <v>30111.53</v>
      </c>
      <c r="AG61" s="42">
        <v>920.44</v>
      </c>
      <c r="AH61" s="42">
        <v>-17132.509999999998</v>
      </c>
      <c r="AI61" s="42">
        <v>1586.11</v>
      </c>
      <c r="AJ61" s="147">
        <v>35232.490000000005</v>
      </c>
      <c r="AK61" s="63">
        <v>45228.290000000015</v>
      </c>
      <c r="AL61" s="63">
        <v>55285.91</v>
      </c>
      <c r="AM61" s="248">
        <v>41889</v>
      </c>
      <c r="AN61" s="42">
        <v>53876.750000000036</v>
      </c>
      <c r="AO61" s="42">
        <v>75011</v>
      </c>
      <c r="AP61" s="42">
        <v>103696</v>
      </c>
      <c r="AQ61" s="42">
        <v>112759.41999999997</v>
      </c>
      <c r="AR61" s="42">
        <v>83808.880000000034</v>
      </c>
      <c r="AS61" s="42">
        <v>67852</v>
      </c>
      <c r="AT61" s="42">
        <v>56703.760000000053</v>
      </c>
      <c r="AU61" s="42">
        <v>59023.600000000013</v>
      </c>
      <c r="AV61" s="147">
        <v>67555.49000000002</v>
      </c>
      <c r="AW61" s="63">
        <v>75805.400000000009</v>
      </c>
      <c r="AX61" s="63">
        <v>76730</v>
      </c>
      <c r="AY61" s="248">
        <v>68817.419999999969</v>
      </c>
      <c r="AZ61" s="42">
        <v>86751.619999999981</v>
      </c>
      <c r="BA61" s="42">
        <v>96911.069999999992</v>
      </c>
      <c r="BB61" s="42">
        <v>118678.51</v>
      </c>
      <c r="BC61" s="42">
        <v>101201.40000000001</v>
      </c>
      <c r="BD61" s="42">
        <v>92466.310000000012</v>
      </c>
      <c r="BE61" s="42">
        <v>58996.149999999987</v>
      </c>
      <c r="BF61" s="42">
        <v>33700.509999999987</v>
      </c>
      <c r="BG61" s="42">
        <v>170989.74</v>
      </c>
      <c r="BH61" s="147">
        <v>30537.089999999986</v>
      </c>
      <c r="BI61" s="225">
        <v>53450.500000000029</v>
      </c>
      <c r="BJ61" s="225">
        <v>45786.790000000008</v>
      </c>
      <c r="BK61" s="243">
        <v>50476.800000000039</v>
      </c>
      <c r="BL61" s="228">
        <v>29186.53000000001</v>
      </c>
      <c r="BM61" s="228">
        <v>52460.680000000008</v>
      </c>
      <c r="BN61" s="228">
        <v>64550.009999999995</v>
      </c>
      <c r="BO61" s="228"/>
      <c r="BP61" s="228"/>
      <c r="BQ61" s="228"/>
      <c r="BR61" s="228"/>
      <c r="BS61" s="228"/>
      <c r="BT61" s="233"/>
      <c r="BU61" s="63">
        <f t="shared" si="295"/>
        <v>-27485.97</v>
      </c>
      <c r="BV61" s="63">
        <f t="shared" si="295"/>
        <v>-42413.630000000005</v>
      </c>
      <c r="BW61" s="63">
        <f t="shared" si="295"/>
        <v>-73980.62</v>
      </c>
      <c r="BX61" s="63">
        <f t="shared" si="295"/>
        <v>-87491.14</v>
      </c>
      <c r="BY61" s="63">
        <f t="shared" si="295"/>
        <v>-58506.39</v>
      </c>
      <c r="BZ61" s="63">
        <f t="shared" si="295"/>
        <v>-57471.24</v>
      </c>
      <c r="CA61" s="63">
        <f t="shared" si="295"/>
        <v>-54028.160000000003</v>
      </c>
      <c r="CB61" s="201">
        <f t="shared" si="295"/>
        <v>-31842.29</v>
      </c>
      <c r="CC61" s="63">
        <f t="shared" si="295"/>
        <v>-36685.490000000005</v>
      </c>
      <c r="CD61" s="63">
        <f t="shared" si="295"/>
        <v>-40956.189999999995</v>
      </c>
      <c r="CE61" s="63">
        <f t="shared" si="296"/>
        <v>-38099.78</v>
      </c>
      <c r="CF61" s="63">
        <f t="shared" si="296"/>
        <v>-35103.56</v>
      </c>
      <c r="CG61" s="63">
        <f t="shared" si="296"/>
        <v>-12375.529999999999</v>
      </c>
      <c r="CH61" s="63">
        <f t="shared" si="296"/>
        <v>19556.530000000006</v>
      </c>
      <c r="CI61" s="63">
        <f t="shared" si="296"/>
        <v>64384.63</v>
      </c>
      <c r="CJ61" s="63">
        <f t="shared" si="296"/>
        <v>89195.61</v>
      </c>
      <c r="CK61" s="63">
        <f t="shared" si="296"/>
        <v>65861.95</v>
      </c>
      <c r="CL61" s="63">
        <f t="shared" si="296"/>
        <v>65138.75</v>
      </c>
      <c r="CM61" s="63">
        <f t="shared" si="297"/>
        <v>41398.050000000003</v>
      </c>
      <c r="CN61" s="62">
        <f t="shared" si="298"/>
        <v>-9975.2000000000044</v>
      </c>
      <c r="CO61" s="63">
        <f t="shared" si="299"/>
        <v>-12698.800000000014</v>
      </c>
      <c r="CP61" s="63">
        <f t="shared" si="299"/>
        <v>-13167.890000000007</v>
      </c>
      <c r="CQ61" s="63">
        <f t="shared" si="299"/>
        <v>-356.22000000000116</v>
      </c>
      <c r="CR61" s="63">
        <f t="shared" si="299"/>
        <v>-819.75000000003638</v>
      </c>
      <c r="CS61" s="63">
        <f t="shared" si="299"/>
        <v>-13709.5</v>
      </c>
      <c r="CT61" s="63">
        <f t="shared" si="299"/>
        <v>-39172.9</v>
      </c>
      <c r="CU61" s="63">
        <f t="shared" si="299"/>
        <v>-65454.429999999971</v>
      </c>
      <c r="CV61" s="63">
        <f t="shared" si="299"/>
        <v>-53697.350000000035</v>
      </c>
      <c r="CW61" s="63">
        <f t="shared" si="299"/>
        <v>-66931.56</v>
      </c>
      <c r="CX61" s="63">
        <f t="shared" si="299"/>
        <v>-73836.270000000048</v>
      </c>
      <c r="CY61" s="63">
        <f t="shared" si="300"/>
        <v>-57437.490000000013</v>
      </c>
      <c r="CZ61" s="62">
        <f t="shared" si="300"/>
        <v>-32323.000000000015</v>
      </c>
      <c r="DA61" s="63">
        <f t="shared" si="300"/>
        <v>-30577.109999999993</v>
      </c>
      <c r="DB61" s="63">
        <f t="shared" si="300"/>
        <v>-21444.089999999997</v>
      </c>
      <c r="DC61" s="63">
        <f t="shared" si="300"/>
        <v>-26928.419999999969</v>
      </c>
      <c r="DD61" s="63">
        <f t="shared" si="300"/>
        <v>-32874.869999999944</v>
      </c>
      <c r="DE61" s="63">
        <f t="shared" si="300"/>
        <v>-21900.069999999992</v>
      </c>
      <c r="DF61" s="63">
        <f t="shared" si="300"/>
        <v>-14982.509999999995</v>
      </c>
      <c r="DG61" s="63">
        <f t="shared" si="300"/>
        <v>11558.01999999996</v>
      </c>
      <c r="DH61" s="63">
        <f t="shared" si="301"/>
        <v>-8657.4299999999785</v>
      </c>
      <c r="DI61" s="63">
        <f t="shared" si="302"/>
        <v>8855.8500000000131</v>
      </c>
      <c r="DJ61" s="63">
        <f t="shared" si="302"/>
        <v>23003.250000000065</v>
      </c>
      <c r="DK61" s="63">
        <f t="shared" si="302"/>
        <v>-111966.13999999998</v>
      </c>
      <c r="DL61" s="90">
        <f t="shared" si="302"/>
        <v>37018.400000000038</v>
      </c>
      <c r="DM61" s="63">
        <f t="shared" si="302"/>
        <v>22354.89999999998</v>
      </c>
      <c r="DN61" s="63">
        <f t="shared" si="302"/>
        <v>30943.209999999992</v>
      </c>
      <c r="DO61" s="63">
        <f t="shared" si="302"/>
        <v>18340.61999999993</v>
      </c>
      <c r="DP61" s="63">
        <f t="shared" si="302"/>
        <v>57565.089999999967</v>
      </c>
      <c r="DQ61" s="63">
        <f t="shared" si="302"/>
        <v>44450.389999999985</v>
      </c>
      <c r="DR61" s="63">
        <f t="shared" si="302"/>
        <v>54128.5</v>
      </c>
      <c r="DS61" s="63">
        <f t="shared" si="302"/>
        <v>101201.40000000001</v>
      </c>
      <c r="DT61" s="63">
        <f t="shared" si="303"/>
        <v>92466.310000000012</v>
      </c>
      <c r="DU61" s="63">
        <f t="shared" si="304"/>
        <v>58996.149999999987</v>
      </c>
      <c r="DV61" s="63">
        <f t="shared" si="304"/>
        <v>33700.509999999987</v>
      </c>
      <c r="DW61" s="63">
        <f t="shared" si="304"/>
        <v>170989.74</v>
      </c>
      <c r="DX61" s="90">
        <f t="shared" si="304"/>
        <v>30537.089999999986</v>
      </c>
    </row>
    <row r="62" spans="1:128" x14ac:dyDescent="0.45">
      <c r="A62" s="3"/>
      <c r="B62" s="26" t="s">
        <v>23</v>
      </c>
      <c r="C62" s="88">
        <v>-1655.27</v>
      </c>
      <c r="D62" s="63">
        <v>4143</v>
      </c>
      <c r="E62" s="63">
        <v>11249</v>
      </c>
      <c r="F62" s="63">
        <v>27234</v>
      </c>
      <c r="G62" s="63">
        <v>26238</v>
      </c>
      <c r="H62" s="63">
        <v>10584</v>
      </c>
      <c r="I62" s="63">
        <v>9817</v>
      </c>
      <c r="J62" s="63">
        <v>13755</v>
      </c>
      <c r="K62" s="63">
        <v>14101</v>
      </c>
      <c r="L62" s="63">
        <v>13537</v>
      </c>
      <c r="M62" s="63">
        <v>18281</v>
      </c>
      <c r="N62" s="90">
        <v>16801.189999999999</v>
      </c>
      <c r="O62" s="63">
        <v>21639</v>
      </c>
      <c r="P62" s="63">
        <v>26985.84</v>
      </c>
      <c r="Q62" s="63">
        <v>32054.97</v>
      </c>
      <c r="R62" s="63">
        <v>32610.48</v>
      </c>
      <c r="S62" s="63">
        <v>16183.46</v>
      </c>
      <c r="T62" s="63">
        <v>14654.39</v>
      </c>
      <c r="U62" s="63">
        <v>8718.66</v>
      </c>
      <c r="V62" s="63">
        <v>5916.63</v>
      </c>
      <c r="W62" s="63">
        <v>8406.65</v>
      </c>
      <c r="X62" s="147">
        <v>7118.77</v>
      </c>
      <c r="Y62" s="63">
        <v>8128.88</v>
      </c>
      <c r="Z62" s="63">
        <v>10747.68</v>
      </c>
      <c r="AA62" s="42">
        <v>11979.69</v>
      </c>
      <c r="AB62" s="42">
        <v>13925</v>
      </c>
      <c r="AC62" s="42">
        <v>16534.400000000001</v>
      </c>
      <c r="AD62" s="42">
        <v>27078.34</v>
      </c>
      <c r="AE62" s="42">
        <v>20135.560000000001</v>
      </c>
      <c r="AF62" s="42">
        <v>1499.97</v>
      </c>
      <c r="AG62" s="42">
        <v>-4042.71</v>
      </c>
      <c r="AH62" s="42">
        <v>1147.2</v>
      </c>
      <c r="AI62" s="42">
        <v>40390.36</v>
      </c>
      <c r="AJ62" s="147">
        <v>13005.949999999999</v>
      </c>
      <c r="AK62" s="63">
        <v>18826.11</v>
      </c>
      <c r="AL62" s="63">
        <v>19910.07</v>
      </c>
      <c r="AM62" s="248">
        <v>51004</v>
      </c>
      <c r="AN62" s="42">
        <v>53707.609999999993</v>
      </c>
      <c r="AO62" s="42">
        <v>58196</v>
      </c>
      <c r="AP62" s="42">
        <v>66433</v>
      </c>
      <c r="AQ62" s="42">
        <v>77786.570000000007</v>
      </c>
      <c r="AR62" s="42">
        <v>61083.149999999994</v>
      </c>
      <c r="AS62" s="42">
        <v>56972</v>
      </c>
      <c r="AT62" s="42">
        <v>62002.66</v>
      </c>
      <c r="AU62" s="42">
        <v>65738.62000000001</v>
      </c>
      <c r="AV62" s="147">
        <v>33978.930000000008</v>
      </c>
      <c r="AW62" s="63">
        <v>15795.79</v>
      </c>
      <c r="AX62" s="63">
        <v>15205</v>
      </c>
      <c r="AY62" s="248">
        <v>18096</v>
      </c>
      <c r="AZ62" s="42">
        <v>34929.65</v>
      </c>
      <c r="BA62" s="42">
        <v>44119.14</v>
      </c>
      <c r="BB62" s="42">
        <v>50360.509999999995</v>
      </c>
      <c r="BC62" s="42">
        <v>40537.21</v>
      </c>
      <c r="BD62" s="42">
        <v>50568.68</v>
      </c>
      <c r="BE62" s="42">
        <v>34488.6</v>
      </c>
      <c r="BF62" s="42">
        <v>26057.759999999998</v>
      </c>
      <c r="BG62" s="42">
        <v>13335.16</v>
      </c>
      <c r="BH62" s="147">
        <v>23854.01</v>
      </c>
      <c r="BI62" s="225">
        <v>36783.980000000003</v>
      </c>
      <c r="BJ62" s="225">
        <v>39344.61</v>
      </c>
      <c r="BK62" s="243">
        <v>35742.49</v>
      </c>
      <c r="BL62" s="228">
        <v>41415.15</v>
      </c>
      <c r="BM62" s="228">
        <v>40370.630000000005</v>
      </c>
      <c r="BN62" s="228">
        <v>40584.909999999996</v>
      </c>
      <c r="BO62" s="228"/>
      <c r="BP62" s="228"/>
      <c r="BQ62" s="228"/>
      <c r="BR62" s="228"/>
      <c r="BS62" s="228"/>
      <c r="BT62" s="233"/>
      <c r="BU62" s="63">
        <f t="shared" si="295"/>
        <v>-20805.97</v>
      </c>
      <c r="BV62" s="63">
        <f t="shared" si="295"/>
        <v>-5376.48</v>
      </c>
      <c r="BW62" s="63">
        <f t="shared" si="295"/>
        <v>10054.540000000001</v>
      </c>
      <c r="BX62" s="63">
        <f t="shared" si="295"/>
        <v>-4070.3899999999994</v>
      </c>
      <c r="BY62" s="63">
        <f t="shared" si="295"/>
        <v>1098.3400000000001</v>
      </c>
      <c r="BZ62" s="63">
        <f t="shared" si="295"/>
        <v>7838.37</v>
      </c>
      <c r="CA62" s="63">
        <f t="shared" si="295"/>
        <v>5694.35</v>
      </c>
      <c r="CB62" s="201">
        <f t="shared" si="295"/>
        <v>6418.23</v>
      </c>
      <c r="CC62" s="63">
        <f t="shared" si="295"/>
        <v>10152.119999999999</v>
      </c>
      <c r="CD62" s="63">
        <f t="shared" si="295"/>
        <v>6053.5099999999984</v>
      </c>
      <c r="CE62" s="63">
        <f t="shared" si="296"/>
        <v>9659.31</v>
      </c>
      <c r="CF62" s="63">
        <f t="shared" si="296"/>
        <v>13060.84</v>
      </c>
      <c r="CG62" s="63">
        <f t="shared" si="296"/>
        <v>15520.57</v>
      </c>
      <c r="CH62" s="63">
        <f t="shared" si="296"/>
        <v>5532.1399999999994</v>
      </c>
      <c r="CI62" s="63">
        <f t="shared" si="296"/>
        <v>-3952.1000000000022</v>
      </c>
      <c r="CJ62" s="63">
        <f t="shared" si="296"/>
        <v>13154.42</v>
      </c>
      <c r="CK62" s="63">
        <f t="shared" si="296"/>
        <v>12761.369999999999</v>
      </c>
      <c r="CL62" s="63">
        <f t="shared" si="296"/>
        <v>4769.43</v>
      </c>
      <c r="CM62" s="63">
        <f t="shared" si="297"/>
        <v>-31983.71</v>
      </c>
      <c r="CN62" s="62">
        <f t="shared" si="298"/>
        <v>-5887.1799999999985</v>
      </c>
      <c r="CO62" s="63">
        <f t="shared" si="299"/>
        <v>-10697.23</v>
      </c>
      <c r="CP62" s="63">
        <f t="shared" si="299"/>
        <v>-9162.39</v>
      </c>
      <c r="CQ62" s="63">
        <f t="shared" si="299"/>
        <v>-39024.31</v>
      </c>
      <c r="CR62" s="63">
        <f t="shared" si="299"/>
        <v>-39782.609999999993</v>
      </c>
      <c r="CS62" s="63">
        <f t="shared" si="299"/>
        <v>-41661.599999999999</v>
      </c>
      <c r="CT62" s="63">
        <f t="shared" si="299"/>
        <v>-39354.660000000003</v>
      </c>
      <c r="CU62" s="63">
        <f t="shared" si="299"/>
        <v>-57651.010000000009</v>
      </c>
      <c r="CV62" s="63">
        <f t="shared" si="299"/>
        <v>-59583.179999999993</v>
      </c>
      <c r="CW62" s="63">
        <f t="shared" si="299"/>
        <v>-61014.71</v>
      </c>
      <c r="CX62" s="63">
        <f t="shared" si="299"/>
        <v>-60855.460000000006</v>
      </c>
      <c r="CY62" s="63">
        <f t="shared" si="300"/>
        <v>-25348.260000000009</v>
      </c>
      <c r="CZ62" s="62">
        <f t="shared" si="300"/>
        <v>-20972.98000000001</v>
      </c>
      <c r="DA62" s="63">
        <f t="shared" si="300"/>
        <v>3030.3199999999997</v>
      </c>
      <c r="DB62" s="63">
        <f t="shared" si="300"/>
        <v>4705.07</v>
      </c>
      <c r="DC62" s="63">
        <f t="shared" si="300"/>
        <v>32908</v>
      </c>
      <c r="DD62" s="63">
        <f t="shared" si="300"/>
        <v>18777.959999999992</v>
      </c>
      <c r="DE62" s="63">
        <f t="shared" si="300"/>
        <v>14076.86</v>
      </c>
      <c r="DF62" s="63">
        <f t="shared" si="300"/>
        <v>16072.490000000005</v>
      </c>
      <c r="DG62" s="63">
        <f t="shared" si="300"/>
        <v>37249.360000000008</v>
      </c>
      <c r="DH62" s="63">
        <f t="shared" si="301"/>
        <v>10514.469999999994</v>
      </c>
      <c r="DI62" s="63">
        <f t="shared" si="302"/>
        <v>22483.4</v>
      </c>
      <c r="DJ62" s="63">
        <f t="shared" si="302"/>
        <v>35944.900000000009</v>
      </c>
      <c r="DK62" s="63">
        <f t="shared" si="302"/>
        <v>52403.460000000006</v>
      </c>
      <c r="DL62" s="90">
        <f t="shared" si="302"/>
        <v>10124.920000000009</v>
      </c>
      <c r="DM62" s="63">
        <f t="shared" si="302"/>
        <v>-20988.190000000002</v>
      </c>
      <c r="DN62" s="63">
        <f t="shared" si="302"/>
        <v>-24139.61</v>
      </c>
      <c r="DO62" s="63">
        <f t="shared" si="302"/>
        <v>-17646.489999999998</v>
      </c>
      <c r="DP62" s="63">
        <f t="shared" si="302"/>
        <v>-6485.5</v>
      </c>
      <c r="DQ62" s="63">
        <f t="shared" si="302"/>
        <v>3748.5099999999948</v>
      </c>
      <c r="DR62" s="63">
        <f t="shared" si="302"/>
        <v>9775.5999999999985</v>
      </c>
      <c r="DS62" s="63">
        <f t="shared" si="302"/>
        <v>40537.21</v>
      </c>
      <c r="DT62" s="63">
        <f t="shared" si="303"/>
        <v>50568.68</v>
      </c>
      <c r="DU62" s="63">
        <f t="shared" si="304"/>
        <v>34488.6</v>
      </c>
      <c r="DV62" s="63">
        <f t="shared" si="304"/>
        <v>26057.759999999998</v>
      </c>
      <c r="DW62" s="63">
        <f t="shared" si="304"/>
        <v>13335.16</v>
      </c>
      <c r="DX62" s="90">
        <f t="shared" si="304"/>
        <v>23854.01</v>
      </c>
    </row>
    <row r="63" spans="1:128" x14ac:dyDescent="0.45">
      <c r="A63" s="3"/>
      <c r="B63" s="26" t="s">
        <v>24</v>
      </c>
      <c r="C63" s="88">
        <v>0</v>
      </c>
      <c r="D63" s="63">
        <v>0</v>
      </c>
      <c r="E63" s="63">
        <v>0</v>
      </c>
      <c r="F63" s="63">
        <v>3883</v>
      </c>
      <c r="G63" s="63">
        <v>7067</v>
      </c>
      <c r="H63" s="63">
        <v>9497</v>
      </c>
      <c r="I63" s="63">
        <v>9470</v>
      </c>
      <c r="J63" s="63">
        <v>0</v>
      </c>
      <c r="K63" s="63">
        <v>0</v>
      </c>
      <c r="L63" s="63">
        <v>0</v>
      </c>
      <c r="M63" s="63">
        <v>1448</v>
      </c>
      <c r="N63" s="90">
        <v>1420.63</v>
      </c>
      <c r="O63" s="63">
        <v>3846</v>
      </c>
      <c r="P63" s="63">
        <v>6428.32</v>
      </c>
      <c r="Q63" s="63">
        <v>10071.040000000001</v>
      </c>
      <c r="R63" s="63">
        <v>16227.99</v>
      </c>
      <c r="S63" s="63">
        <v>33042.129999999997</v>
      </c>
      <c r="T63" s="63">
        <v>44086.53</v>
      </c>
      <c r="U63" s="63">
        <v>14876.63</v>
      </c>
      <c r="V63" s="63">
        <v>6075.93</v>
      </c>
      <c r="W63" s="63">
        <v>0</v>
      </c>
      <c r="X63" s="147">
        <v>0</v>
      </c>
      <c r="Y63" s="63">
        <v>-30.55</v>
      </c>
      <c r="Z63" s="63">
        <v>0</v>
      </c>
      <c r="AA63" s="42">
        <v>0</v>
      </c>
      <c r="AB63" s="42">
        <v>0</v>
      </c>
      <c r="AC63" s="42">
        <v>0</v>
      </c>
      <c r="AD63" s="42">
        <v>0</v>
      </c>
      <c r="AE63" s="42">
        <v>4471.43</v>
      </c>
      <c r="AF63" s="42">
        <v>-6915.46</v>
      </c>
      <c r="AG63" s="42">
        <v>-11490.57</v>
      </c>
      <c r="AH63" s="42">
        <v>-9228.16</v>
      </c>
      <c r="AI63" s="42">
        <v>-7730.83</v>
      </c>
      <c r="AJ63" s="147">
        <v>2245.9899999999998</v>
      </c>
      <c r="AK63" s="63">
        <v>6472.99</v>
      </c>
      <c r="AL63" s="63">
        <v>6472.99</v>
      </c>
      <c r="AM63" s="248">
        <v>6763</v>
      </c>
      <c r="AN63" s="42">
        <v>9848.64</v>
      </c>
      <c r="AO63" s="42">
        <v>13201</v>
      </c>
      <c r="AP63" s="42">
        <v>17456</v>
      </c>
      <c r="AQ63" s="42">
        <v>26016.5</v>
      </c>
      <c r="AR63" s="42">
        <v>21740.61</v>
      </c>
      <c r="AS63" s="42">
        <v>41505</v>
      </c>
      <c r="AT63" s="42">
        <v>40460.549999999996</v>
      </c>
      <c r="AU63" s="42">
        <v>46585.91</v>
      </c>
      <c r="AV63" s="147">
        <v>29840.25</v>
      </c>
      <c r="AW63" s="63">
        <v>19373.96</v>
      </c>
      <c r="AX63" s="63">
        <v>24016</v>
      </c>
      <c r="AY63" s="248">
        <v>35499.589999999997</v>
      </c>
      <c r="AZ63" s="42">
        <v>84781.28</v>
      </c>
      <c r="BA63" s="42">
        <v>78875.8</v>
      </c>
      <c r="BB63" s="42">
        <v>112468.31</v>
      </c>
      <c r="BC63" s="42">
        <v>95031.39</v>
      </c>
      <c r="BD63" s="42">
        <v>85928.78</v>
      </c>
      <c r="BE63" s="42">
        <v>70370.989999999991</v>
      </c>
      <c r="BF63" s="42">
        <v>63824.06</v>
      </c>
      <c r="BG63" s="42">
        <v>9858.2799999999988</v>
      </c>
      <c r="BH63" s="147">
        <v>577.49</v>
      </c>
      <c r="BI63" s="225">
        <v>-476.07</v>
      </c>
      <c r="BJ63" s="225">
        <v>-476.07</v>
      </c>
      <c r="BK63" s="243">
        <v>-10679.76</v>
      </c>
      <c r="BL63" s="228">
        <v>-14959.54</v>
      </c>
      <c r="BM63" s="228">
        <v>-4425.9400000000005</v>
      </c>
      <c r="BN63" s="228">
        <v>-476.07</v>
      </c>
      <c r="BO63" s="228"/>
      <c r="BP63" s="228"/>
      <c r="BQ63" s="228"/>
      <c r="BR63" s="228"/>
      <c r="BS63" s="228"/>
      <c r="BT63" s="233"/>
      <c r="BU63" s="63">
        <f t="shared" si="295"/>
        <v>-10071.040000000001</v>
      </c>
      <c r="BV63" s="63">
        <f t="shared" si="295"/>
        <v>-12344.99</v>
      </c>
      <c r="BW63" s="63">
        <f t="shared" si="295"/>
        <v>-25975.129999999997</v>
      </c>
      <c r="BX63" s="63">
        <f t="shared" si="295"/>
        <v>-34589.53</v>
      </c>
      <c r="BY63" s="63">
        <f t="shared" si="295"/>
        <v>-5406.6299999999992</v>
      </c>
      <c r="BZ63" s="63">
        <f t="shared" si="295"/>
        <v>-6075.93</v>
      </c>
      <c r="CA63" s="63">
        <f t="shared" si="295"/>
        <v>0</v>
      </c>
      <c r="CB63" s="201">
        <f t="shared" si="295"/>
        <v>0</v>
      </c>
      <c r="CC63" s="63">
        <f t="shared" si="295"/>
        <v>1478.55</v>
      </c>
      <c r="CD63" s="63">
        <f t="shared" si="295"/>
        <v>1420.63</v>
      </c>
      <c r="CE63" s="63">
        <f t="shared" si="296"/>
        <v>3846</v>
      </c>
      <c r="CF63" s="63">
        <f t="shared" si="296"/>
        <v>6428.32</v>
      </c>
      <c r="CG63" s="63">
        <f t="shared" si="296"/>
        <v>10071.040000000001</v>
      </c>
      <c r="CH63" s="63">
        <f t="shared" si="296"/>
        <v>16227.99</v>
      </c>
      <c r="CI63" s="63">
        <f t="shared" si="296"/>
        <v>28570.699999999997</v>
      </c>
      <c r="CJ63" s="63">
        <f t="shared" si="296"/>
        <v>51001.99</v>
      </c>
      <c r="CK63" s="63">
        <f t="shared" si="296"/>
        <v>26367.199999999997</v>
      </c>
      <c r="CL63" s="63">
        <f t="shared" si="296"/>
        <v>15304.09</v>
      </c>
      <c r="CM63" s="63">
        <f t="shared" si="297"/>
        <v>7730.83</v>
      </c>
      <c r="CN63" s="62">
        <f t="shared" si="298"/>
        <v>-2245.9899999999998</v>
      </c>
      <c r="CO63" s="63">
        <f t="shared" si="299"/>
        <v>-6503.54</v>
      </c>
      <c r="CP63" s="63">
        <f t="shared" si="299"/>
        <v>-6472.99</v>
      </c>
      <c r="CQ63" s="63">
        <f t="shared" si="299"/>
        <v>-6763</v>
      </c>
      <c r="CR63" s="63">
        <f t="shared" si="299"/>
        <v>-9848.64</v>
      </c>
      <c r="CS63" s="63">
        <f t="shared" si="299"/>
        <v>-13201</v>
      </c>
      <c r="CT63" s="63">
        <f t="shared" si="299"/>
        <v>-17456</v>
      </c>
      <c r="CU63" s="63">
        <f t="shared" si="299"/>
        <v>-21545.07</v>
      </c>
      <c r="CV63" s="63">
        <f t="shared" si="299"/>
        <v>-28656.07</v>
      </c>
      <c r="CW63" s="63">
        <f t="shared" si="299"/>
        <v>-52995.57</v>
      </c>
      <c r="CX63" s="63">
        <f t="shared" si="299"/>
        <v>-49688.709999999992</v>
      </c>
      <c r="CY63" s="63">
        <f t="shared" si="300"/>
        <v>-54316.740000000005</v>
      </c>
      <c r="CZ63" s="62">
        <f t="shared" si="300"/>
        <v>-27594.260000000002</v>
      </c>
      <c r="DA63" s="63">
        <f t="shared" si="300"/>
        <v>-12900.97</v>
      </c>
      <c r="DB63" s="63">
        <f t="shared" si="300"/>
        <v>-17543.010000000002</v>
      </c>
      <c r="DC63" s="63">
        <f t="shared" si="300"/>
        <v>-28736.589999999997</v>
      </c>
      <c r="DD63" s="63">
        <f t="shared" si="300"/>
        <v>-74932.639999999999</v>
      </c>
      <c r="DE63" s="63">
        <f t="shared" si="300"/>
        <v>-65674.8</v>
      </c>
      <c r="DF63" s="63">
        <f t="shared" si="300"/>
        <v>-95012.31</v>
      </c>
      <c r="DG63" s="63">
        <f t="shared" si="300"/>
        <v>-69014.89</v>
      </c>
      <c r="DH63" s="63">
        <f t="shared" si="301"/>
        <v>-64188.17</v>
      </c>
      <c r="DI63" s="63">
        <f t="shared" si="302"/>
        <v>-28865.989999999991</v>
      </c>
      <c r="DJ63" s="63">
        <f t="shared" si="302"/>
        <v>-23363.510000000002</v>
      </c>
      <c r="DK63" s="63">
        <f t="shared" si="302"/>
        <v>36727.630000000005</v>
      </c>
      <c r="DL63" s="90">
        <f t="shared" si="302"/>
        <v>29262.76</v>
      </c>
      <c r="DM63" s="63">
        <f t="shared" si="302"/>
        <v>19850.03</v>
      </c>
      <c r="DN63" s="63">
        <f t="shared" si="302"/>
        <v>24492.07</v>
      </c>
      <c r="DO63" s="63">
        <f t="shared" si="302"/>
        <v>46179.35</v>
      </c>
      <c r="DP63" s="63">
        <f t="shared" si="302"/>
        <v>99740.82</v>
      </c>
      <c r="DQ63" s="63">
        <f t="shared" si="302"/>
        <v>83301.740000000005</v>
      </c>
      <c r="DR63" s="63">
        <f t="shared" si="302"/>
        <v>112944.38</v>
      </c>
      <c r="DS63" s="63">
        <f t="shared" si="302"/>
        <v>95031.39</v>
      </c>
      <c r="DT63" s="63">
        <f t="shared" si="303"/>
        <v>85928.78</v>
      </c>
      <c r="DU63" s="63">
        <f t="shared" si="304"/>
        <v>70370.989999999991</v>
      </c>
      <c r="DV63" s="63">
        <f t="shared" si="304"/>
        <v>63824.06</v>
      </c>
      <c r="DW63" s="63">
        <f t="shared" si="304"/>
        <v>9858.2799999999988</v>
      </c>
      <c r="DX63" s="90">
        <f t="shared" si="304"/>
        <v>577.49</v>
      </c>
    </row>
    <row r="64" spans="1:128" x14ac:dyDescent="0.45">
      <c r="A64" s="3"/>
      <c r="B64" s="26" t="s">
        <v>25</v>
      </c>
      <c r="C64" s="88">
        <f>SUM(C59:C63)</f>
        <v>1160245.54</v>
      </c>
      <c r="D64" s="63">
        <f>SUM(D59:D63)</f>
        <v>1347807</v>
      </c>
      <c r="E64" s="63">
        <f t="shared" ref="E64:BY64" si="305">SUM(E59:E63)</f>
        <v>1602189</v>
      </c>
      <c r="F64" s="63">
        <f t="shared" si="305"/>
        <v>2080536</v>
      </c>
      <c r="G64" s="63">
        <f t="shared" si="305"/>
        <v>2267254</v>
      </c>
      <c r="H64" s="63">
        <f t="shared" si="305"/>
        <v>2030860</v>
      </c>
      <c r="I64" s="63">
        <f t="shared" si="305"/>
        <v>1747568</v>
      </c>
      <c r="J64" s="63">
        <f t="shared" si="305"/>
        <v>1411493</v>
      </c>
      <c r="K64" s="63">
        <f t="shared" si="305"/>
        <v>1196731</v>
      </c>
      <c r="L64" s="63">
        <f t="shared" si="305"/>
        <v>1161503</v>
      </c>
      <c r="M64" s="63">
        <f t="shared" si="305"/>
        <v>1067225</v>
      </c>
      <c r="N64" s="90">
        <f t="shared" si="305"/>
        <v>1096561.27</v>
      </c>
      <c r="O64" s="63">
        <f t="shared" si="305"/>
        <v>1260686</v>
      </c>
      <c r="P64" s="63">
        <f t="shared" si="305"/>
        <v>1501248.22</v>
      </c>
      <c r="Q64" s="63">
        <f t="shared" si="305"/>
        <v>1865665.5899999999</v>
      </c>
      <c r="R64" s="63">
        <f t="shared" si="305"/>
        <v>2338003.37</v>
      </c>
      <c r="S64" s="63">
        <f t="shared" si="305"/>
        <v>2587458.15</v>
      </c>
      <c r="T64" s="63">
        <f t="shared" si="305"/>
        <v>2795891.14</v>
      </c>
      <c r="U64" s="63">
        <f t="shared" si="305"/>
        <v>2784723.24</v>
      </c>
      <c r="V64" s="63">
        <f t="shared" ref="V64" si="306">SUM(V59:V63)</f>
        <v>2685579.7800000003</v>
      </c>
      <c r="W64" s="63">
        <f t="shared" ref="W64:AB64" si="307">SUM(W59:W63)</f>
        <v>2653684.23</v>
      </c>
      <c r="X64" s="147">
        <f t="shared" si="307"/>
        <v>2700095.09</v>
      </c>
      <c r="Y64" s="63">
        <f t="shared" si="307"/>
        <v>2794199.92</v>
      </c>
      <c r="Z64" s="63">
        <f t="shared" si="307"/>
        <v>2785235.87</v>
      </c>
      <c r="AA64" s="63">
        <f t="shared" si="307"/>
        <v>2860114.4799999995</v>
      </c>
      <c r="AB64" s="63">
        <f t="shared" si="307"/>
        <v>3210673</v>
      </c>
      <c r="AC64" s="63">
        <f t="shared" ref="AC64" si="308">SUM(AC59:AC63)</f>
        <v>3569848.2</v>
      </c>
      <c r="AD64" s="63">
        <f>SUM(AD59:AD63)</f>
        <v>4000000.29</v>
      </c>
      <c r="AE64" s="63">
        <f>SUM(AE59:AE63)</f>
        <v>4216469.8299999991</v>
      </c>
      <c r="AF64" s="63">
        <f t="shared" ref="AF64:AG64" si="309">SUM(AF59:AF63)</f>
        <v>4011674.1399999997</v>
      </c>
      <c r="AG64" s="63">
        <f t="shared" si="309"/>
        <v>3774372.7199999997</v>
      </c>
      <c r="AH64" s="63">
        <f t="shared" ref="AH64:AJ64" si="310">SUM(AH59:AH63)</f>
        <v>3350306.8200000003</v>
      </c>
      <c r="AI64" s="63">
        <f t="shared" ref="AI64" si="311">SUM(AI59:AI63)</f>
        <v>2779671.76</v>
      </c>
      <c r="AJ64" s="147">
        <f t="shared" si="310"/>
        <v>2832595.3799999924</v>
      </c>
      <c r="AK64" s="63">
        <v>2811357.6099999952</v>
      </c>
      <c r="AL64" s="63">
        <v>2657837.5999999987</v>
      </c>
      <c r="AM64" s="63">
        <v>2804234</v>
      </c>
      <c r="AN64" s="63">
        <v>3144012.1299999976</v>
      </c>
      <c r="AO64" s="63">
        <v>3475369</v>
      </c>
      <c r="AP64" s="63">
        <v>3612181</v>
      </c>
      <c r="AQ64" s="63">
        <v>3678900.1600000081</v>
      </c>
      <c r="AR64" s="63">
        <v>3481840.2900000084</v>
      </c>
      <c r="AS64" s="63">
        <v>2849288</v>
      </c>
      <c r="AT64" s="63">
        <v>2704383.2899999996</v>
      </c>
      <c r="AU64" s="63">
        <v>2705861.2700000009</v>
      </c>
      <c r="AV64" s="147">
        <v>2860574.31</v>
      </c>
      <c r="AW64" s="63">
        <f t="shared" ref="AW64:BA64" si="312">SUM(AW59:AW63)</f>
        <v>2987125.0099999914</v>
      </c>
      <c r="AX64" s="63">
        <f t="shared" si="312"/>
        <v>3097643</v>
      </c>
      <c r="AY64" s="63">
        <f t="shared" si="312"/>
        <v>3193320.0700000036</v>
      </c>
      <c r="AZ64" s="63">
        <f t="shared" si="312"/>
        <v>3613738.45000001</v>
      </c>
      <c r="BA64" s="63">
        <f t="shared" si="312"/>
        <v>3908142.8000000054</v>
      </c>
      <c r="BB64" s="63">
        <f>SUM(BB59:BB63)</f>
        <v>4062749.799999998</v>
      </c>
      <c r="BC64" s="63">
        <f>SUM(BC59:BC63)</f>
        <v>4116600.1499999934</v>
      </c>
      <c r="BD64" s="63">
        <f>SUM(BD59:BD63)</f>
        <v>3655297.030000011</v>
      </c>
      <c r="BE64" s="63">
        <f t="shared" ref="BE64:BH64" si="313">SUM(BE59:BE63)</f>
        <v>3005010.1800000025</v>
      </c>
      <c r="BF64" s="63">
        <f t="shared" si="313"/>
        <v>2628747.7600000049</v>
      </c>
      <c r="BG64" s="63">
        <f t="shared" si="313"/>
        <v>2442081.8099999963</v>
      </c>
      <c r="BH64" s="147">
        <f t="shared" si="313"/>
        <v>2354955.1500000013</v>
      </c>
      <c r="BI64" s="63">
        <f t="shared" ref="BI64:BN64" si="314">SUM(BI59:BI63)</f>
        <v>2355942.7400000077</v>
      </c>
      <c r="BJ64" s="63">
        <f t="shared" si="314"/>
        <v>2430641.8900000015</v>
      </c>
      <c r="BK64" s="63">
        <f t="shared" si="314"/>
        <v>2455905.3899999941</v>
      </c>
      <c r="BL64" s="63">
        <f t="shared" si="314"/>
        <v>2623916.4800000065</v>
      </c>
      <c r="BM64" s="63">
        <f t="shared" si="314"/>
        <v>2865139.5699999961</v>
      </c>
      <c r="BN64" s="63">
        <f t="shared" si="314"/>
        <v>2933087.7099999976</v>
      </c>
      <c r="BO64" s="63">
        <f>SUM(BO59:BO63)</f>
        <v>0</v>
      </c>
      <c r="BP64" s="63">
        <f>SUM(BP59:BP63)</f>
        <v>0</v>
      </c>
      <c r="BQ64" s="63">
        <f t="shared" ref="BQ64:BT64" si="315">SUM(BQ59:BQ63)</f>
        <v>0</v>
      </c>
      <c r="BR64" s="63">
        <f t="shared" si="315"/>
        <v>0</v>
      </c>
      <c r="BS64" s="63">
        <f t="shared" si="315"/>
        <v>0</v>
      </c>
      <c r="BT64" s="147">
        <f t="shared" si="315"/>
        <v>0</v>
      </c>
      <c r="BU64" s="63">
        <f t="shared" si="305"/>
        <v>-263476.58999999991</v>
      </c>
      <c r="BV64" s="63">
        <f t="shared" si="305"/>
        <v>-257467.37000000002</v>
      </c>
      <c r="BW64" s="63">
        <f t="shared" si="305"/>
        <v>-320204.14999999997</v>
      </c>
      <c r="BX64" s="63">
        <f t="shared" si="305"/>
        <v>-765031.14000000013</v>
      </c>
      <c r="BY64" s="63">
        <f t="shared" si="305"/>
        <v>-1037155.24</v>
      </c>
      <c r="BZ64" s="63">
        <f t="shared" ref="BZ64:CA64" si="316">SUM(BZ59:BZ63)</f>
        <v>-1274086.7799999998</v>
      </c>
      <c r="CA64" s="63">
        <f t="shared" si="316"/>
        <v>-1456953.2299999997</v>
      </c>
      <c r="CB64" s="201">
        <f t="shared" ref="CB64:CC64" si="317">SUM(CB59:CB63)</f>
        <v>-1538592.0899999999</v>
      </c>
      <c r="CC64" s="63">
        <f t="shared" si="317"/>
        <v>-1726974.9199999997</v>
      </c>
      <c r="CD64" s="63">
        <f t="shared" ref="CD64:CE64" si="318">SUM(CD59:CD63)</f>
        <v>-1688674.6</v>
      </c>
      <c r="CE64" s="63">
        <f t="shared" si="318"/>
        <v>-1599428.4799999997</v>
      </c>
      <c r="CF64" s="63">
        <f t="shared" ref="CF64:CG64" si="319">SUM(CF59:CF63)</f>
        <v>-1709424.78</v>
      </c>
      <c r="CG64" s="63">
        <f t="shared" si="319"/>
        <v>-1704182.61</v>
      </c>
      <c r="CH64" s="63">
        <f t="shared" ref="CH64:CI64" si="320">SUM(CH59:CH63)</f>
        <v>-1661996.9200000002</v>
      </c>
      <c r="CI64" s="63">
        <f t="shared" si="320"/>
        <v>-1629011.6800000002</v>
      </c>
      <c r="CJ64" s="63">
        <f t="shared" ref="CJ64:CK64" si="321">SUM(CJ59:CJ63)</f>
        <v>-1215782.9999999998</v>
      </c>
      <c r="CK64" s="63">
        <f t="shared" si="321"/>
        <v>-989649.4800000001</v>
      </c>
      <c r="CL64" s="63">
        <f t="shared" ref="CL64" si="322">SUM(CL59:CL63)</f>
        <v>-664727.03999999992</v>
      </c>
      <c r="CM64" s="63">
        <f t="shared" ref="CM64:CO64" si="323">SUM(CM59:CM63)</f>
        <v>-125987.53000000007</v>
      </c>
      <c r="CN64" s="62">
        <f t="shared" si="323"/>
        <v>-132500.289999992</v>
      </c>
      <c r="CO64" s="63">
        <f t="shared" si="323"/>
        <v>-17157.689999995353</v>
      </c>
      <c r="CP64" s="63">
        <f t="shared" ref="CP64:CQ64" si="324">SUM(CP59:CP63)</f>
        <v>127398.2700000014</v>
      </c>
      <c r="CQ64" s="63">
        <f t="shared" si="324"/>
        <v>55880.479999999836</v>
      </c>
      <c r="CR64" s="63">
        <f t="shared" ref="CR64:CS64" si="325">SUM(CR59:CR63)</f>
        <v>66660.870000002251</v>
      </c>
      <c r="CS64" s="63">
        <f t="shared" si="325"/>
        <v>94479.200000000157</v>
      </c>
      <c r="CT64" s="63">
        <f t="shared" ref="CT64:CU64" si="326">SUM(CT59:CT63)</f>
        <v>387819.29000000004</v>
      </c>
      <c r="CU64" s="63">
        <f t="shared" si="326"/>
        <v>537569.66999999178</v>
      </c>
      <c r="CV64" s="63">
        <f t="shared" ref="CV64:CW64" si="327">SUM(CV59:CV63)</f>
        <v>529833.84999999113</v>
      </c>
      <c r="CW64" s="63">
        <f t="shared" si="327"/>
        <v>925084.71999999986</v>
      </c>
      <c r="CX64" s="63">
        <f t="shared" ref="CX64:CY64" si="328">SUM(CX59:CX63)</f>
        <v>645923.53000000049</v>
      </c>
      <c r="CY64" s="63">
        <f t="shared" si="328"/>
        <v>73810.48999999919</v>
      </c>
      <c r="CZ64" s="62">
        <f t="shared" ref="CZ64:DA64" si="329">SUM(CZ59:CZ63)</f>
        <v>-27978.930000007887</v>
      </c>
      <c r="DA64" s="63">
        <f t="shared" si="329"/>
        <v>-175767.39999999621</v>
      </c>
      <c r="DB64" s="63">
        <f t="shared" ref="DB64:DC64" si="330">SUM(DB59:DB63)</f>
        <v>-439805.40000000136</v>
      </c>
      <c r="DC64" s="63">
        <f t="shared" si="330"/>
        <v>-389086.07000000379</v>
      </c>
      <c r="DD64" s="63">
        <f t="shared" ref="DD64:DE64" si="331">SUM(DD59:DD63)</f>
        <v>-469726.32000001229</v>
      </c>
      <c r="DE64" s="63">
        <f t="shared" si="331"/>
        <v>-432773.80000000546</v>
      </c>
      <c r="DF64" s="63">
        <f t="shared" ref="DF64:DG64" si="332">SUM(DF59:DF63)</f>
        <v>-450568.79999999847</v>
      </c>
      <c r="DG64" s="63">
        <f t="shared" si="332"/>
        <v>-437699.98999998509</v>
      </c>
      <c r="DH64" s="63">
        <f t="shared" ref="DH64:DI64" si="333">SUM(DH59:DH63)</f>
        <v>-173456.74000000238</v>
      </c>
      <c r="DI64" s="63">
        <f t="shared" si="333"/>
        <v>-155722.18000000255</v>
      </c>
      <c r="DJ64" s="63">
        <f t="shared" ref="DJ64:DK64" si="334">SUM(DJ59:DJ63)</f>
        <v>75635.529999994033</v>
      </c>
      <c r="DK64" s="63">
        <f t="shared" si="334"/>
        <v>263779.46000000444</v>
      </c>
      <c r="DL64" s="90">
        <f t="shared" ref="DL64:DW64" si="335">SUM(DL59:DL63)</f>
        <v>505619.15999999846</v>
      </c>
      <c r="DM64" s="63">
        <f t="shared" si="335"/>
        <v>631182.26999998419</v>
      </c>
      <c r="DN64" s="63">
        <f t="shared" si="335"/>
        <v>667001.10999999847</v>
      </c>
      <c r="DO64" s="63">
        <f t="shared" si="335"/>
        <v>737414.68000000971</v>
      </c>
      <c r="DP64" s="63">
        <f t="shared" si="335"/>
        <v>989821.97000000323</v>
      </c>
      <c r="DQ64" s="63">
        <f t="shared" si="335"/>
        <v>1043003.2300000096</v>
      </c>
      <c r="DR64" s="63">
        <f t="shared" si="335"/>
        <v>1129662.090000001</v>
      </c>
      <c r="DS64" s="63">
        <f t="shared" si="335"/>
        <v>4116600.1499999934</v>
      </c>
      <c r="DT64" s="63">
        <f t="shared" si="335"/>
        <v>3655297.030000011</v>
      </c>
      <c r="DU64" s="63">
        <f t="shared" si="335"/>
        <v>3005010.1800000025</v>
      </c>
      <c r="DV64" s="63">
        <f t="shared" si="335"/>
        <v>2628747.7600000049</v>
      </c>
      <c r="DW64" s="63">
        <f t="shared" si="335"/>
        <v>2442081.8099999963</v>
      </c>
      <c r="DX64" s="90">
        <f t="shared" ref="DX64" si="336">SUM(DX59:DX63)</f>
        <v>2354955.1500000013</v>
      </c>
    </row>
    <row r="65" spans="1:128" ht="15.75" x14ac:dyDescent="0.45">
      <c r="A65" s="3">
        <f>+A58+1</f>
        <v>9</v>
      </c>
      <c r="B65" s="172" t="s">
        <v>33</v>
      </c>
      <c r="C65" s="88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90"/>
      <c r="O65" s="63"/>
      <c r="P65" s="63"/>
      <c r="Q65" s="63"/>
      <c r="R65" s="63"/>
      <c r="S65" s="63"/>
      <c r="T65" s="63"/>
      <c r="U65" s="63"/>
      <c r="V65" s="63"/>
      <c r="W65" s="63"/>
      <c r="X65" s="147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147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147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147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147"/>
      <c r="BU65" s="63"/>
      <c r="BV65" s="63"/>
      <c r="BW65" s="63"/>
      <c r="BX65" s="63"/>
      <c r="BY65" s="63"/>
      <c r="BZ65" s="63"/>
      <c r="CA65" s="63"/>
      <c r="CB65" s="201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2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  <c r="CZ65" s="62"/>
      <c r="DA65" s="63"/>
      <c r="DB65" s="63"/>
      <c r="DC65" s="63"/>
      <c r="DD65" s="63"/>
      <c r="DE65" s="63"/>
      <c r="DF65" s="63"/>
      <c r="DG65" s="63"/>
      <c r="DH65" s="63"/>
      <c r="DI65" s="63"/>
      <c r="DJ65" s="63"/>
      <c r="DK65" s="63"/>
      <c r="DL65" s="90"/>
      <c r="DM65" s="63"/>
      <c r="DN65" s="63"/>
      <c r="DO65" s="63"/>
      <c r="DP65" s="63"/>
      <c r="DQ65" s="63"/>
      <c r="DR65" s="63"/>
      <c r="DS65" s="63"/>
      <c r="DT65" s="63"/>
      <c r="DU65" s="63"/>
      <c r="DV65" s="63"/>
      <c r="DW65" s="63"/>
      <c r="DX65" s="90"/>
    </row>
    <row r="66" spans="1:128" x14ac:dyDescent="0.45">
      <c r="A66" s="3"/>
      <c r="B66" s="26" t="s">
        <v>20</v>
      </c>
      <c r="C66" s="88">
        <v>1723155.4</v>
      </c>
      <c r="D66" s="63">
        <v>2161686.2999999998</v>
      </c>
      <c r="E66" s="63">
        <v>2413216.88</v>
      </c>
      <c r="F66" s="63">
        <v>2599305.66</v>
      </c>
      <c r="G66" s="63">
        <v>2381088.0099999998</v>
      </c>
      <c r="H66" s="63">
        <v>1947831.02</v>
      </c>
      <c r="I66" s="63">
        <v>1579509.78</v>
      </c>
      <c r="J66" s="63">
        <v>1151528.3999999999</v>
      </c>
      <c r="K66" s="63">
        <v>944956.53</v>
      </c>
      <c r="L66" s="63">
        <v>947424.68</v>
      </c>
      <c r="M66" s="63">
        <v>1096616.1499999999</v>
      </c>
      <c r="N66" s="90">
        <v>1442540.79</v>
      </c>
      <c r="O66" s="63">
        <v>1910022.72</v>
      </c>
      <c r="P66" s="63">
        <v>2462222.87</v>
      </c>
      <c r="Q66" s="63">
        <v>2634758.62</v>
      </c>
      <c r="R66" s="63">
        <v>2716618.25</v>
      </c>
      <c r="S66" s="63">
        <v>2786760.05</v>
      </c>
      <c r="T66" s="63">
        <v>2547828.4500000002</v>
      </c>
      <c r="U66" s="63">
        <v>2318752.2999999998</v>
      </c>
      <c r="V66" s="63">
        <v>2123688.21</v>
      </c>
      <c r="W66" s="63">
        <v>2039367</v>
      </c>
      <c r="X66" s="147">
        <v>2142838.77</v>
      </c>
      <c r="Y66" s="63">
        <v>2639250.13</v>
      </c>
      <c r="Z66" s="63">
        <v>3158149.36</v>
      </c>
      <c r="AA66" s="42">
        <v>3794826.83</v>
      </c>
      <c r="AB66" s="42">
        <v>4404123</v>
      </c>
      <c r="AC66" s="42">
        <v>4700403.09</v>
      </c>
      <c r="AD66" s="42">
        <v>4804411.6900000004</v>
      </c>
      <c r="AE66" s="42">
        <v>4594243.04</v>
      </c>
      <c r="AF66" s="42">
        <v>4117977.32</v>
      </c>
      <c r="AG66" s="42">
        <v>3695547.58</v>
      </c>
      <c r="AH66" s="42">
        <v>3238575.54</v>
      </c>
      <c r="AI66" s="42">
        <v>2952480.11</v>
      </c>
      <c r="AJ66" s="147">
        <v>2516343.9599999897</v>
      </c>
      <c r="AK66" s="63">
        <v>2657941.1399999959</v>
      </c>
      <c r="AL66" s="63">
        <v>3139104.8899999969</v>
      </c>
      <c r="AM66" s="249">
        <v>4008370</v>
      </c>
      <c r="AN66" s="249">
        <v>4597538.8099999977</v>
      </c>
      <c r="AO66" s="249">
        <v>5013001</v>
      </c>
      <c r="AP66" s="249">
        <v>4966723</v>
      </c>
      <c r="AQ66" s="249">
        <v>4400654.060000007</v>
      </c>
      <c r="AR66" s="249">
        <v>4346708.2100000093</v>
      </c>
      <c r="AS66" s="249">
        <v>3769054</v>
      </c>
      <c r="AT66" s="42">
        <v>3426775.8899999997</v>
      </c>
      <c r="AU66" s="42">
        <v>3193597.7</v>
      </c>
      <c r="AV66" s="147">
        <v>3369436.049999998</v>
      </c>
      <c r="AW66" s="63">
        <f>AW45+AW52+AW59</f>
        <v>3604441.1699999911</v>
      </c>
      <c r="AX66" s="63">
        <f t="shared" ref="AX66:BH66" si="337">AX45+AX52+AX59</f>
        <v>3992267</v>
      </c>
      <c r="AY66" s="63">
        <f t="shared" si="337"/>
        <v>4689130.82</v>
      </c>
      <c r="AZ66" s="63">
        <f t="shared" si="337"/>
        <v>4879037.6500000078</v>
      </c>
      <c r="BA66" s="63">
        <f t="shared" si="337"/>
        <v>5093674.7900000075</v>
      </c>
      <c r="BB66" s="63">
        <f t="shared" si="337"/>
        <v>5274778.8199999994</v>
      </c>
      <c r="BC66" s="63">
        <f t="shared" si="337"/>
        <v>4817814.389999995</v>
      </c>
      <c r="BD66" s="63">
        <f t="shared" si="337"/>
        <v>4103612.5500000124</v>
      </c>
      <c r="BE66" s="63">
        <f t="shared" si="337"/>
        <v>3449770.3000000021</v>
      </c>
      <c r="BF66" s="63">
        <f t="shared" si="337"/>
        <v>2927025.2400000044</v>
      </c>
      <c r="BG66" s="63">
        <v>2134992.8499999959</v>
      </c>
      <c r="BH66" s="147">
        <f t="shared" si="337"/>
        <v>2602104.2399999993</v>
      </c>
      <c r="BI66" s="225">
        <f>BI45+BI52+BI59</f>
        <v>2842017.8400000064</v>
      </c>
      <c r="BJ66" s="225">
        <f t="shared" ref="BJ66:BN66" si="338">BJ45+BJ52+BJ59</f>
        <v>3474490.4600000018</v>
      </c>
      <c r="BK66" s="225">
        <f t="shared" si="338"/>
        <v>3822951.4899999932</v>
      </c>
      <c r="BL66" s="225">
        <f t="shared" si="338"/>
        <v>4150471.5800000071</v>
      </c>
      <c r="BM66" s="225">
        <f>BM45+BM52+BM59</f>
        <v>4103656.3599999966</v>
      </c>
      <c r="BN66" s="225">
        <f>BN45+BN52+BN59</f>
        <v>3935024.3099999968</v>
      </c>
      <c r="BO66" s="225">
        <f>BO45+BO52+BO59</f>
        <v>0</v>
      </c>
      <c r="BP66" s="225">
        <f t="shared" ref="BP66:BT66" si="339">BP45+BP52+BP59</f>
        <v>0</v>
      </c>
      <c r="BQ66" s="225">
        <f t="shared" si="339"/>
        <v>0</v>
      </c>
      <c r="BR66" s="225">
        <f t="shared" si="339"/>
        <v>0</v>
      </c>
      <c r="BS66" s="225">
        <f t="shared" si="339"/>
        <v>0</v>
      </c>
      <c r="BT66" s="233">
        <f t="shared" si="339"/>
        <v>0</v>
      </c>
      <c r="BU66" s="63">
        <f t="shared" ref="BU66:CD70" si="340">E66-Q66</f>
        <v>-221541.74000000022</v>
      </c>
      <c r="BV66" s="63">
        <f t="shared" si="340"/>
        <v>-117312.58999999985</v>
      </c>
      <c r="BW66" s="63">
        <f t="shared" si="340"/>
        <v>-405672.04000000004</v>
      </c>
      <c r="BX66" s="63">
        <f t="shared" si="340"/>
        <v>-599997.43000000017</v>
      </c>
      <c r="BY66" s="63">
        <f t="shared" si="340"/>
        <v>-739242.51999999979</v>
      </c>
      <c r="BZ66" s="63">
        <f t="shared" si="340"/>
        <v>-972159.81</v>
      </c>
      <c r="CA66" s="63">
        <f t="shared" si="340"/>
        <v>-1094410.47</v>
      </c>
      <c r="CB66" s="201">
        <f t="shared" si="340"/>
        <v>-1195414.0899999999</v>
      </c>
      <c r="CC66" s="63">
        <f t="shared" si="340"/>
        <v>-1542633.98</v>
      </c>
      <c r="CD66" s="63">
        <f t="shared" si="340"/>
        <v>-1715608.5699999998</v>
      </c>
      <c r="CE66" s="63">
        <f t="shared" ref="CE66:CL70" si="341">O66-AA66</f>
        <v>-1884804.11</v>
      </c>
      <c r="CF66" s="63">
        <f t="shared" si="341"/>
        <v>-1941900.13</v>
      </c>
      <c r="CG66" s="63">
        <f t="shared" si="341"/>
        <v>-2065644.4699999997</v>
      </c>
      <c r="CH66" s="63">
        <f t="shared" si="341"/>
        <v>-2087793.4400000004</v>
      </c>
      <c r="CI66" s="63">
        <f t="shared" si="341"/>
        <v>-1807482.9900000002</v>
      </c>
      <c r="CJ66" s="63">
        <f t="shared" si="341"/>
        <v>-1570148.8699999996</v>
      </c>
      <c r="CK66" s="63">
        <f t="shared" si="341"/>
        <v>-1376795.2800000003</v>
      </c>
      <c r="CL66" s="63">
        <f t="shared" si="341"/>
        <v>-1114887.33</v>
      </c>
      <c r="CM66" s="63">
        <f t="shared" ref="CM66:CM70" si="342">W66-AI66</f>
        <v>-913113.10999999987</v>
      </c>
      <c r="CN66" s="62">
        <f t="shared" ref="CN66:CN70" si="343">X66-AJ66</f>
        <v>-373505.1899999897</v>
      </c>
      <c r="CO66" s="63">
        <f t="shared" ref="CO66:CX70" si="344">Y66-AK66</f>
        <v>-18691.009999996051</v>
      </c>
      <c r="CP66" s="63">
        <f t="shared" si="344"/>
        <v>19044.470000002999</v>
      </c>
      <c r="CQ66" s="63">
        <f t="shared" si="344"/>
        <v>-213543.16999999993</v>
      </c>
      <c r="CR66" s="63">
        <f t="shared" si="344"/>
        <v>-193415.80999999773</v>
      </c>
      <c r="CS66" s="63">
        <f t="shared" si="344"/>
        <v>-312597.91000000015</v>
      </c>
      <c r="CT66" s="63">
        <f t="shared" si="344"/>
        <v>-162311.30999999959</v>
      </c>
      <c r="CU66" s="63">
        <f t="shared" si="344"/>
        <v>193588.979999993</v>
      </c>
      <c r="CV66" s="63">
        <f t="shared" si="344"/>
        <v>-228730.89000000944</v>
      </c>
      <c r="CW66" s="63">
        <f t="shared" si="344"/>
        <v>-73506.419999999925</v>
      </c>
      <c r="CX66" s="63">
        <f t="shared" si="344"/>
        <v>-188200.34999999963</v>
      </c>
      <c r="CY66" s="63">
        <f t="shared" ref="CY66:DG70" si="345">AI66-AU66</f>
        <v>-241117.59000000032</v>
      </c>
      <c r="CZ66" s="62">
        <f t="shared" si="345"/>
        <v>-853092.09000000823</v>
      </c>
      <c r="DA66" s="63">
        <f t="shared" si="345"/>
        <v>-946500.02999999514</v>
      </c>
      <c r="DB66" s="63">
        <f t="shared" si="345"/>
        <v>-853162.11000000313</v>
      </c>
      <c r="DC66" s="63">
        <f t="shared" si="345"/>
        <v>-680760.8200000003</v>
      </c>
      <c r="DD66" s="63">
        <f t="shared" si="345"/>
        <v>-281498.8400000101</v>
      </c>
      <c r="DE66" s="63">
        <f t="shared" si="345"/>
        <v>-80673.790000007488</v>
      </c>
      <c r="DF66" s="63">
        <f t="shared" si="345"/>
        <v>-308055.81999999937</v>
      </c>
      <c r="DG66" s="63">
        <f t="shared" si="345"/>
        <v>-417160.32999998797</v>
      </c>
      <c r="DH66" s="63">
        <f t="shared" ref="DH66:DH70" si="346">AR66-BD66</f>
        <v>243095.65999999689</v>
      </c>
      <c r="DI66" s="63">
        <f t="shared" ref="DI66:DS70" si="347">AS66-BE66</f>
        <v>319283.69999999786</v>
      </c>
      <c r="DJ66" s="63">
        <f t="shared" si="347"/>
        <v>499750.64999999525</v>
      </c>
      <c r="DK66" s="63">
        <f t="shared" si="347"/>
        <v>1058604.8500000043</v>
      </c>
      <c r="DL66" s="90">
        <f t="shared" si="347"/>
        <v>767331.80999999866</v>
      </c>
      <c r="DM66" s="63">
        <f t="shared" si="347"/>
        <v>762423.32999998471</v>
      </c>
      <c r="DN66" s="63">
        <f t="shared" si="347"/>
        <v>517776.53999999817</v>
      </c>
      <c r="DO66" s="63">
        <f t="shared" si="347"/>
        <v>866179.33000000706</v>
      </c>
      <c r="DP66" s="63">
        <f t="shared" si="347"/>
        <v>728566.07000000076</v>
      </c>
      <c r="DQ66" s="63">
        <f t="shared" si="347"/>
        <v>990018.43000001088</v>
      </c>
      <c r="DR66" s="63">
        <f t="shared" si="347"/>
        <v>1339754.5100000026</v>
      </c>
      <c r="DS66" s="63">
        <f t="shared" si="347"/>
        <v>4817814.389999995</v>
      </c>
      <c r="DT66" s="63">
        <f t="shared" ref="DT66:DT70" si="348">BD66-BP66</f>
        <v>4103612.5500000124</v>
      </c>
      <c r="DU66" s="63">
        <f t="shared" ref="DU66:DX70" si="349">BE66-BQ66</f>
        <v>3449770.3000000021</v>
      </c>
      <c r="DV66" s="63">
        <f t="shared" si="349"/>
        <v>2927025.2400000044</v>
      </c>
      <c r="DW66" s="63">
        <f t="shared" si="349"/>
        <v>2134992.8499999959</v>
      </c>
      <c r="DX66" s="90">
        <f t="shared" si="349"/>
        <v>2602104.2399999993</v>
      </c>
    </row>
    <row r="67" spans="1:128" x14ac:dyDescent="0.45">
      <c r="A67" s="3"/>
      <c r="B67" s="26" t="s">
        <v>21</v>
      </c>
      <c r="C67" s="88">
        <v>833845.92</v>
      </c>
      <c r="D67" s="63">
        <v>973991.68</v>
      </c>
      <c r="E67" s="63">
        <v>1037000.65</v>
      </c>
      <c r="F67" s="63">
        <v>1092528.98</v>
      </c>
      <c r="G67" s="63">
        <v>1061160.08</v>
      </c>
      <c r="H67" s="63">
        <v>790372.43</v>
      </c>
      <c r="I67" s="63">
        <v>576395.9</v>
      </c>
      <c r="J67" s="63">
        <v>493711.93</v>
      </c>
      <c r="K67" s="63">
        <v>495308.29</v>
      </c>
      <c r="L67" s="63">
        <v>541950.18000000005</v>
      </c>
      <c r="M67" s="63">
        <v>463539.55</v>
      </c>
      <c r="N67" s="90">
        <v>497090.3</v>
      </c>
      <c r="O67" s="63">
        <v>623351.43999999994</v>
      </c>
      <c r="P67" s="63">
        <v>769363.4</v>
      </c>
      <c r="Q67" s="63">
        <v>631139.39</v>
      </c>
      <c r="R67" s="63">
        <v>571620.37</v>
      </c>
      <c r="S67" s="63">
        <v>603483.30000000005</v>
      </c>
      <c r="T67" s="63">
        <v>619201.85</v>
      </c>
      <c r="U67" s="63">
        <v>598621.19999999995</v>
      </c>
      <c r="V67" s="63">
        <v>630232.15</v>
      </c>
      <c r="W67" s="63">
        <v>678048.91</v>
      </c>
      <c r="X67" s="147">
        <v>765373.11</v>
      </c>
      <c r="Y67" s="63">
        <v>727469.11</v>
      </c>
      <c r="Z67" s="63">
        <v>760040.89</v>
      </c>
      <c r="AA67" s="42">
        <v>623400.64</v>
      </c>
      <c r="AB67" s="42">
        <v>626131</v>
      </c>
      <c r="AC67" s="42">
        <v>551790.93999999994</v>
      </c>
      <c r="AD67" s="42">
        <v>436877.88</v>
      </c>
      <c r="AE67" s="42">
        <v>423689.5</v>
      </c>
      <c r="AF67" s="42">
        <v>409348.95</v>
      </c>
      <c r="AG67" s="42">
        <v>412958.87</v>
      </c>
      <c r="AH67" s="42">
        <v>438548.27</v>
      </c>
      <c r="AI67" s="42">
        <v>30195.66</v>
      </c>
      <c r="AJ67" s="147">
        <v>-36368.120000000345</v>
      </c>
      <c r="AK67" s="63">
        <v>131607.4499999996</v>
      </c>
      <c r="AL67" s="63">
        <v>339885.45999999996</v>
      </c>
      <c r="AM67" s="249">
        <v>-64288</v>
      </c>
      <c r="AN67" s="249">
        <v>-126639.97000000025</v>
      </c>
      <c r="AO67" s="249">
        <v>-97397</v>
      </c>
      <c r="AP67" s="249">
        <v>-131583</v>
      </c>
      <c r="AQ67" s="249">
        <v>-187667.05999999988</v>
      </c>
      <c r="AR67" s="249">
        <v>-628764.2700000006</v>
      </c>
      <c r="AS67" s="249">
        <v>-606231</v>
      </c>
      <c r="AT67" s="42">
        <v>-514412.93000000011</v>
      </c>
      <c r="AU67" s="42">
        <v>-377594.80000000034</v>
      </c>
      <c r="AV67" s="147">
        <v>-138674.69999999984</v>
      </c>
      <c r="AW67" s="63">
        <f t="shared" ref="AW67:BH70" si="350">AW46+AW53+AW60</f>
        <v>13686.070000000153</v>
      </c>
      <c r="AX67" s="63">
        <f t="shared" si="350"/>
        <v>226376</v>
      </c>
      <c r="AY67" s="63">
        <f t="shared" si="350"/>
        <v>136531.58000000002</v>
      </c>
      <c r="AZ67" s="63">
        <f t="shared" si="350"/>
        <v>529456.2799999998</v>
      </c>
      <c r="BA67" s="63">
        <f t="shared" si="350"/>
        <v>349558.28999999992</v>
      </c>
      <c r="BB67" s="63">
        <f t="shared" si="350"/>
        <v>-71075.099999999904</v>
      </c>
      <c r="BC67" s="63">
        <f>BC46+BC53+BC60</f>
        <v>-215085.38000000006</v>
      </c>
      <c r="BD67" s="63">
        <f t="shared" si="350"/>
        <v>-239304.04000000012</v>
      </c>
      <c r="BE67" s="63">
        <f t="shared" si="350"/>
        <v>-260359.37000000002</v>
      </c>
      <c r="BF67" s="63">
        <f t="shared" si="350"/>
        <v>-232476.81999999995</v>
      </c>
      <c r="BG67" s="63">
        <v>275666.28999999992</v>
      </c>
      <c r="BH67" s="147">
        <f t="shared" si="350"/>
        <v>-16296.270000000004</v>
      </c>
      <c r="BI67" s="225">
        <f t="shared" ref="BI67:BN67" si="351">BI46+BI53+BI60</f>
        <v>27178.719999999994</v>
      </c>
      <c r="BJ67" s="225">
        <f t="shared" si="351"/>
        <v>82148.040000000008</v>
      </c>
      <c r="BK67" s="225">
        <f t="shared" si="351"/>
        <v>74362.979999999967</v>
      </c>
      <c r="BL67" s="225">
        <f t="shared" si="351"/>
        <v>43974.320000000007</v>
      </c>
      <c r="BM67" s="225">
        <f t="shared" ref="BM67" si="352">BM46+BM53+BM60</f>
        <v>26532.450000000012</v>
      </c>
      <c r="BN67" s="225">
        <f t="shared" si="351"/>
        <v>3070.2499999999964</v>
      </c>
      <c r="BO67" s="225">
        <f>BO46+BO53+BO60</f>
        <v>0</v>
      </c>
      <c r="BP67" s="225">
        <f t="shared" ref="BP67:BT67" si="353">BP46+BP53+BP60</f>
        <v>0</v>
      </c>
      <c r="BQ67" s="225">
        <f t="shared" si="353"/>
        <v>0</v>
      </c>
      <c r="BR67" s="225">
        <f t="shared" si="353"/>
        <v>0</v>
      </c>
      <c r="BS67" s="225">
        <f t="shared" si="353"/>
        <v>0</v>
      </c>
      <c r="BT67" s="233">
        <f t="shared" si="353"/>
        <v>0</v>
      </c>
      <c r="BU67" s="63">
        <f t="shared" si="340"/>
        <v>405861.26</v>
      </c>
      <c r="BV67" s="63">
        <f t="shared" si="340"/>
        <v>520908.61</v>
      </c>
      <c r="BW67" s="63">
        <f t="shared" si="340"/>
        <v>457676.78</v>
      </c>
      <c r="BX67" s="63">
        <f t="shared" si="340"/>
        <v>171170.58000000007</v>
      </c>
      <c r="BY67" s="63">
        <f t="shared" si="340"/>
        <v>-22225.29999999993</v>
      </c>
      <c r="BZ67" s="63">
        <f t="shared" si="340"/>
        <v>-136520.22000000003</v>
      </c>
      <c r="CA67" s="63">
        <f t="shared" si="340"/>
        <v>-182740.62000000005</v>
      </c>
      <c r="CB67" s="201">
        <f t="shared" si="340"/>
        <v>-223422.92999999993</v>
      </c>
      <c r="CC67" s="63">
        <f t="shared" si="340"/>
        <v>-263929.56</v>
      </c>
      <c r="CD67" s="63">
        <f t="shared" si="340"/>
        <v>-262950.59000000003</v>
      </c>
      <c r="CE67" s="63">
        <f t="shared" si="341"/>
        <v>-49.200000000069849</v>
      </c>
      <c r="CF67" s="63">
        <f t="shared" si="341"/>
        <v>143232.40000000002</v>
      </c>
      <c r="CG67" s="63">
        <f t="shared" si="341"/>
        <v>79348.45000000007</v>
      </c>
      <c r="CH67" s="63">
        <f t="shared" si="341"/>
        <v>134742.49</v>
      </c>
      <c r="CI67" s="63">
        <f t="shared" si="341"/>
        <v>179793.80000000005</v>
      </c>
      <c r="CJ67" s="63">
        <f t="shared" si="341"/>
        <v>209852.89999999997</v>
      </c>
      <c r="CK67" s="63">
        <f t="shared" si="341"/>
        <v>185662.32999999996</v>
      </c>
      <c r="CL67" s="63">
        <f t="shared" si="341"/>
        <v>191683.88</v>
      </c>
      <c r="CM67" s="63">
        <f t="shared" si="342"/>
        <v>647853.25</v>
      </c>
      <c r="CN67" s="62">
        <f t="shared" si="343"/>
        <v>801741.23000000033</v>
      </c>
      <c r="CO67" s="63">
        <f t="shared" si="344"/>
        <v>595861.66000000038</v>
      </c>
      <c r="CP67" s="63">
        <f t="shared" si="344"/>
        <v>420155.43000000005</v>
      </c>
      <c r="CQ67" s="63">
        <f t="shared" si="344"/>
        <v>687688.64</v>
      </c>
      <c r="CR67" s="63">
        <f t="shared" si="344"/>
        <v>752770.9700000002</v>
      </c>
      <c r="CS67" s="63">
        <f t="shared" si="344"/>
        <v>649187.93999999994</v>
      </c>
      <c r="CT67" s="63">
        <f t="shared" si="344"/>
        <v>568460.88</v>
      </c>
      <c r="CU67" s="63">
        <f t="shared" si="344"/>
        <v>611356.55999999982</v>
      </c>
      <c r="CV67" s="63">
        <f t="shared" si="344"/>
        <v>1038113.2200000007</v>
      </c>
      <c r="CW67" s="63">
        <f t="shared" si="344"/>
        <v>1019189.87</v>
      </c>
      <c r="CX67" s="63">
        <f t="shared" si="344"/>
        <v>952961.20000000019</v>
      </c>
      <c r="CY67" s="63">
        <f t="shared" si="345"/>
        <v>407790.46000000031</v>
      </c>
      <c r="CZ67" s="62">
        <f t="shared" si="345"/>
        <v>102306.57999999949</v>
      </c>
      <c r="DA67" s="63">
        <f t="shared" si="345"/>
        <v>117921.37999999945</v>
      </c>
      <c r="DB67" s="63">
        <f t="shared" si="345"/>
        <v>113509.45999999996</v>
      </c>
      <c r="DC67" s="63">
        <f t="shared" si="345"/>
        <v>-200819.58000000002</v>
      </c>
      <c r="DD67" s="63">
        <f t="shared" si="345"/>
        <v>-656096.25</v>
      </c>
      <c r="DE67" s="63">
        <f t="shared" si="345"/>
        <v>-446955.28999999992</v>
      </c>
      <c r="DF67" s="63">
        <f t="shared" si="345"/>
        <v>-60507.900000000096</v>
      </c>
      <c r="DG67" s="63">
        <f t="shared" si="345"/>
        <v>27418.320000000182</v>
      </c>
      <c r="DH67" s="63">
        <f t="shared" si="346"/>
        <v>-389460.23000000045</v>
      </c>
      <c r="DI67" s="63">
        <f t="shared" si="347"/>
        <v>-345871.63</v>
      </c>
      <c r="DJ67" s="63">
        <f t="shared" si="347"/>
        <v>-281936.11000000016</v>
      </c>
      <c r="DK67" s="63">
        <f t="shared" si="347"/>
        <v>-653261.09000000032</v>
      </c>
      <c r="DL67" s="90">
        <f t="shared" si="347"/>
        <v>-122378.42999999983</v>
      </c>
      <c r="DM67" s="63">
        <f t="shared" si="347"/>
        <v>-13492.649999999841</v>
      </c>
      <c r="DN67" s="63">
        <f t="shared" si="347"/>
        <v>144227.96</v>
      </c>
      <c r="DO67" s="63">
        <f t="shared" si="347"/>
        <v>62168.600000000049</v>
      </c>
      <c r="DP67" s="63">
        <f t="shared" si="347"/>
        <v>485481.95999999979</v>
      </c>
      <c r="DQ67" s="63">
        <f t="shared" si="347"/>
        <v>323025.83999999991</v>
      </c>
      <c r="DR67" s="63">
        <f t="shared" si="347"/>
        <v>-74145.349999999904</v>
      </c>
      <c r="DS67" s="63">
        <f t="shared" si="347"/>
        <v>-215085.38000000006</v>
      </c>
      <c r="DT67" s="63">
        <f t="shared" si="348"/>
        <v>-239304.04000000012</v>
      </c>
      <c r="DU67" s="63">
        <f t="shared" si="349"/>
        <v>-260359.37000000002</v>
      </c>
      <c r="DV67" s="63">
        <f t="shared" si="349"/>
        <v>-232476.81999999995</v>
      </c>
      <c r="DW67" s="63">
        <f t="shared" si="349"/>
        <v>275666.28999999992</v>
      </c>
      <c r="DX67" s="90">
        <f t="shared" si="349"/>
        <v>-16296.270000000004</v>
      </c>
    </row>
    <row r="68" spans="1:128" x14ac:dyDescent="0.45">
      <c r="A68" s="3"/>
      <c r="B68" s="26" t="s">
        <v>22</v>
      </c>
      <c r="C68" s="88">
        <v>84360.69</v>
      </c>
      <c r="D68" s="63">
        <v>108985.78</v>
      </c>
      <c r="E68" s="63">
        <v>122367.3</v>
      </c>
      <c r="F68" s="63">
        <v>139655.37</v>
      </c>
      <c r="G68" s="63">
        <v>93284.35</v>
      </c>
      <c r="H68" s="63">
        <v>61351.85</v>
      </c>
      <c r="I68" s="63">
        <v>22670.95</v>
      </c>
      <c r="J68" s="63">
        <v>-5864.89</v>
      </c>
      <c r="K68" s="63">
        <v>-7004.54</v>
      </c>
      <c r="L68" s="63">
        <v>-1400</v>
      </c>
      <c r="M68" s="63">
        <v>8081.97</v>
      </c>
      <c r="N68" s="90">
        <v>40660.629999999997</v>
      </c>
      <c r="O68" s="63">
        <v>82292.97</v>
      </c>
      <c r="P68" s="63">
        <v>167989.91</v>
      </c>
      <c r="Q68" s="63">
        <v>203819.62</v>
      </c>
      <c r="R68" s="63">
        <v>194075.11</v>
      </c>
      <c r="S68" s="63">
        <v>151105.94</v>
      </c>
      <c r="T68" s="63">
        <v>118551.45</v>
      </c>
      <c r="U68" s="63">
        <v>57328.89</v>
      </c>
      <c r="V68" s="63">
        <v>38750.26</v>
      </c>
      <c r="W68" s="63">
        <v>43102.99</v>
      </c>
      <c r="X68" s="147">
        <v>30868.11</v>
      </c>
      <c r="Y68" s="63">
        <v>57528.84</v>
      </c>
      <c r="Z68" s="63">
        <v>84794.39</v>
      </c>
      <c r="AA68" s="42">
        <v>98177.38</v>
      </c>
      <c r="AB68" s="42">
        <v>117710</v>
      </c>
      <c r="AC68" s="42">
        <v>120673.56</v>
      </c>
      <c r="AD68" s="42">
        <v>102796.61</v>
      </c>
      <c r="AE68" s="42">
        <v>53152.7</v>
      </c>
      <c r="AF68" s="42">
        <v>23604.25</v>
      </c>
      <c r="AG68" s="42">
        <v>8883.2800000000007</v>
      </c>
      <c r="AH68" s="42">
        <v>11228.72</v>
      </c>
      <c r="AI68" s="42">
        <v>19541.560000000001</v>
      </c>
      <c r="AJ68" s="147">
        <v>40363.750000000015</v>
      </c>
      <c r="AK68" s="63">
        <v>62009.74000000002</v>
      </c>
      <c r="AL68" s="63">
        <v>94158.47</v>
      </c>
      <c r="AM68" s="249">
        <v>106164</v>
      </c>
      <c r="AN68" s="249">
        <v>162065.38000000003</v>
      </c>
      <c r="AO68" s="249">
        <v>207329</v>
      </c>
      <c r="AP68" s="249">
        <v>150316</v>
      </c>
      <c r="AQ68" s="249">
        <v>133726.04999999999</v>
      </c>
      <c r="AR68" s="249">
        <v>110389.18000000005</v>
      </c>
      <c r="AS68" s="249">
        <v>84078</v>
      </c>
      <c r="AT68" s="42">
        <v>64732.870000000061</v>
      </c>
      <c r="AU68" s="42">
        <v>66532.10000000002</v>
      </c>
      <c r="AV68" s="147">
        <v>75913.010000000024</v>
      </c>
      <c r="AW68" s="63">
        <f t="shared" si="350"/>
        <v>92443.290000000008</v>
      </c>
      <c r="AX68" s="63">
        <f t="shared" si="350"/>
        <v>135805</v>
      </c>
      <c r="AY68" s="63">
        <f t="shared" si="350"/>
        <v>179315.03999999998</v>
      </c>
      <c r="AZ68" s="63">
        <f t="shared" si="350"/>
        <v>222306.19</v>
      </c>
      <c r="BA68" s="63">
        <f t="shared" si="350"/>
        <v>200089.32</v>
      </c>
      <c r="BB68" s="63">
        <f t="shared" si="350"/>
        <v>192218.81</v>
      </c>
      <c r="BC68" s="63">
        <f t="shared" si="350"/>
        <v>134385.61000000002</v>
      </c>
      <c r="BD68" s="63">
        <f t="shared" si="350"/>
        <v>107475.71000000002</v>
      </c>
      <c r="BE68" s="63">
        <f t="shared" si="350"/>
        <v>70946.12999999999</v>
      </c>
      <c r="BF68" s="63">
        <f t="shared" si="350"/>
        <v>43476.979999999996</v>
      </c>
      <c r="BG68" s="63">
        <v>182033.91999999998</v>
      </c>
      <c r="BH68" s="147">
        <f t="shared" si="350"/>
        <v>41265.149999999987</v>
      </c>
      <c r="BI68" s="225">
        <f t="shared" ref="BI68:BR68" si="354">BI47+BI54+BI61</f>
        <v>71593.22000000003</v>
      </c>
      <c r="BJ68" s="225">
        <f t="shared" si="354"/>
        <v>98202.919999999984</v>
      </c>
      <c r="BK68" s="225">
        <f t="shared" si="354"/>
        <v>136113.47000000006</v>
      </c>
      <c r="BL68" s="225">
        <f t="shared" si="354"/>
        <v>144739.47000000003</v>
      </c>
      <c r="BM68" s="225">
        <f t="shared" ref="BM68" si="355">BM47+BM54+BM61</f>
        <v>146780.25</v>
      </c>
      <c r="BN68" s="225">
        <f t="shared" si="354"/>
        <v>137120.56</v>
      </c>
      <c r="BO68" s="225">
        <f t="shared" si="354"/>
        <v>0</v>
      </c>
      <c r="BP68" s="225">
        <f t="shared" si="354"/>
        <v>0</v>
      </c>
      <c r="BQ68" s="225">
        <f t="shared" si="354"/>
        <v>0</v>
      </c>
      <c r="BR68" s="225">
        <f t="shared" si="354"/>
        <v>0</v>
      </c>
      <c r="BS68" s="225">
        <f>BS47+BS54+BS61</f>
        <v>0</v>
      </c>
      <c r="BT68" s="233">
        <f t="shared" ref="BT68" si="356">BT47+BT54+BT61</f>
        <v>0</v>
      </c>
      <c r="BU68" s="63">
        <f t="shared" si="340"/>
        <v>-81452.319999999992</v>
      </c>
      <c r="BV68" s="63">
        <f t="shared" si="340"/>
        <v>-54419.739999999991</v>
      </c>
      <c r="BW68" s="63">
        <f t="shared" si="340"/>
        <v>-57821.59</v>
      </c>
      <c r="BX68" s="63">
        <f t="shared" si="340"/>
        <v>-57199.6</v>
      </c>
      <c r="BY68" s="63">
        <f t="shared" si="340"/>
        <v>-34657.94</v>
      </c>
      <c r="BZ68" s="63">
        <f t="shared" si="340"/>
        <v>-44615.15</v>
      </c>
      <c r="CA68" s="63">
        <f t="shared" si="340"/>
        <v>-50107.53</v>
      </c>
      <c r="CB68" s="201">
        <f t="shared" si="340"/>
        <v>-32268.11</v>
      </c>
      <c r="CC68" s="63">
        <f t="shared" si="340"/>
        <v>-49446.869999999995</v>
      </c>
      <c r="CD68" s="63">
        <f t="shared" si="340"/>
        <v>-44133.760000000002</v>
      </c>
      <c r="CE68" s="63">
        <f t="shared" si="341"/>
        <v>-15884.410000000003</v>
      </c>
      <c r="CF68" s="63">
        <f t="shared" si="341"/>
        <v>50279.91</v>
      </c>
      <c r="CG68" s="63">
        <f t="shared" si="341"/>
        <v>83146.06</v>
      </c>
      <c r="CH68" s="63">
        <f t="shared" si="341"/>
        <v>91278.499999999985</v>
      </c>
      <c r="CI68" s="63">
        <f t="shared" si="341"/>
        <v>97953.24</v>
      </c>
      <c r="CJ68" s="63">
        <f t="shared" si="341"/>
        <v>94947.199999999997</v>
      </c>
      <c r="CK68" s="63">
        <f t="shared" si="341"/>
        <v>48445.61</v>
      </c>
      <c r="CL68" s="63">
        <f t="shared" si="341"/>
        <v>27521.54</v>
      </c>
      <c r="CM68" s="63">
        <f t="shared" si="342"/>
        <v>23561.429999999997</v>
      </c>
      <c r="CN68" s="62">
        <f t="shared" si="343"/>
        <v>-9495.640000000014</v>
      </c>
      <c r="CO68" s="63">
        <f t="shared" si="344"/>
        <v>-4480.9000000000233</v>
      </c>
      <c r="CP68" s="63">
        <f t="shared" si="344"/>
        <v>-9364.0800000000017</v>
      </c>
      <c r="CQ68" s="63">
        <f t="shared" si="344"/>
        <v>-7986.6199999999953</v>
      </c>
      <c r="CR68" s="63">
        <f t="shared" si="344"/>
        <v>-44355.380000000034</v>
      </c>
      <c r="CS68" s="63">
        <f t="shared" si="344"/>
        <v>-86655.44</v>
      </c>
      <c r="CT68" s="63">
        <f t="shared" si="344"/>
        <v>-47519.39</v>
      </c>
      <c r="CU68" s="63">
        <f t="shared" si="344"/>
        <v>-80573.349999999991</v>
      </c>
      <c r="CV68" s="63">
        <f t="shared" si="344"/>
        <v>-86784.930000000051</v>
      </c>
      <c r="CW68" s="63">
        <f t="shared" si="344"/>
        <v>-75194.720000000001</v>
      </c>
      <c r="CX68" s="63">
        <f t="shared" si="344"/>
        <v>-53504.15000000006</v>
      </c>
      <c r="CY68" s="63">
        <f t="shared" si="345"/>
        <v>-46990.540000000023</v>
      </c>
      <c r="CZ68" s="62">
        <f t="shared" si="345"/>
        <v>-35549.260000000009</v>
      </c>
      <c r="DA68" s="63">
        <f t="shared" si="345"/>
        <v>-30433.549999999988</v>
      </c>
      <c r="DB68" s="63">
        <f t="shared" si="345"/>
        <v>-41646.53</v>
      </c>
      <c r="DC68" s="63">
        <f t="shared" si="345"/>
        <v>-73151.039999999979</v>
      </c>
      <c r="DD68" s="63">
        <f t="shared" si="345"/>
        <v>-60240.809999999969</v>
      </c>
      <c r="DE68" s="63">
        <f t="shared" si="345"/>
        <v>7239.679999999993</v>
      </c>
      <c r="DF68" s="63">
        <f t="shared" si="345"/>
        <v>-41902.81</v>
      </c>
      <c r="DG68" s="63">
        <f t="shared" si="345"/>
        <v>-659.56000000002678</v>
      </c>
      <c r="DH68" s="63">
        <f t="shared" si="346"/>
        <v>2913.4700000000303</v>
      </c>
      <c r="DI68" s="63">
        <f t="shared" si="347"/>
        <v>13131.87000000001</v>
      </c>
      <c r="DJ68" s="63">
        <f t="shared" si="347"/>
        <v>21255.890000000065</v>
      </c>
      <c r="DK68" s="63">
        <f t="shared" si="347"/>
        <v>-115501.81999999996</v>
      </c>
      <c r="DL68" s="90">
        <f t="shared" si="347"/>
        <v>34647.860000000037</v>
      </c>
      <c r="DM68" s="63">
        <f t="shared" si="347"/>
        <v>20850.069999999978</v>
      </c>
      <c r="DN68" s="63">
        <f t="shared" si="347"/>
        <v>37602.080000000016</v>
      </c>
      <c r="DO68" s="63">
        <f t="shared" si="347"/>
        <v>43201.56999999992</v>
      </c>
      <c r="DP68" s="63">
        <f t="shared" si="347"/>
        <v>77566.719999999972</v>
      </c>
      <c r="DQ68" s="63">
        <f t="shared" si="347"/>
        <v>53309.070000000007</v>
      </c>
      <c r="DR68" s="63">
        <f t="shared" si="347"/>
        <v>55098.25</v>
      </c>
      <c r="DS68" s="63">
        <f t="shared" si="347"/>
        <v>134385.61000000002</v>
      </c>
      <c r="DT68" s="63">
        <f t="shared" si="348"/>
        <v>107475.71000000002</v>
      </c>
      <c r="DU68" s="63">
        <f t="shared" si="349"/>
        <v>70946.12999999999</v>
      </c>
      <c r="DV68" s="63">
        <f t="shared" si="349"/>
        <v>43476.979999999996</v>
      </c>
      <c r="DW68" s="63">
        <f t="shared" si="349"/>
        <v>182033.91999999998</v>
      </c>
      <c r="DX68" s="90">
        <f t="shared" si="349"/>
        <v>41265.149999999987</v>
      </c>
    </row>
    <row r="69" spans="1:128" x14ac:dyDescent="0.45">
      <c r="A69" s="3"/>
      <c r="B69" s="26" t="s">
        <v>23</v>
      </c>
      <c r="C69" s="88">
        <v>21403.22</v>
      </c>
      <c r="D69" s="63">
        <v>47811.38</v>
      </c>
      <c r="E69" s="63">
        <v>68812.92</v>
      </c>
      <c r="F69" s="63">
        <v>56142.239999999998</v>
      </c>
      <c r="G69" s="63">
        <v>46601.599999999999</v>
      </c>
      <c r="H69" s="63">
        <v>24409.11</v>
      </c>
      <c r="I69" s="63">
        <v>23757.17</v>
      </c>
      <c r="J69" s="63">
        <v>22839.13</v>
      </c>
      <c r="K69" s="63">
        <v>16780.75</v>
      </c>
      <c r="L69" s="63">
        <v>17143.29</v>
      </c>
      <c r="M69" s="63">
        <v>28722.78</v>
      </c>
      <c r="N69" s="90">
        <v>35654.730000000003</v>
      </c>
      <c r="O69" s="63">
        <v>42216.800000000003</v>
      </c>
      <c r="P69" s="63">
        <v>77133.600000000006</v>
      </c>
      <c r="Q69" s="63">
        <v>79464.06</v>
      </c>
      <c r="R69" s="63">
        <v>68770.36</v>
      </c>
      <c r="S69" s="63">
        <v>31183.72</v>
      </c>
      <c r="T69" s="63">
        <v>14067.73</v>
      </c>
      <c r="U69" s="63">
        <v>-1247.03</v>
      </c>
      <c r="V69" s="63">
        <v>-4084.57</v>
      </c>
      <c r="W69" s="63">
        <v>4530.79</v>
      </c>
      <c r="X69" s="147">
        <v>14696.31</v>
      </c>
      <c r="Y69" s="63">
        <v>40567.25</v>
      </c>
      <c r="Z69" s="63">
        <v>22255.39</v>
      </c>
      <c r="AA69" s="42">
        <v>23612.7</v>
      </c>
      <c r="AB69" s="42">
        <v>36570</v>
      </c>
      <c r="AC69" s="42">
        <v>51039.11</v>
      </c>
      <c r="AD69" s="42">
        <v>51688.44</v>
      </c>
      <c r="AE69" s="42">
        <v>16662.25</v>
      </c>
      <c r="AF69" s="42">
        <v>5763.41</v>
      </c>
      <c r="AG69" s="42">
        <v>-2943.83</v>
      </c>
      <c r="AH69" s="42">
        <v>-124.97</v>
      </c>
      <c r="AI69" s="42">
        <v>48127.63</v>
      </c>
      <c r="AJ69" s="147">
        <v>15973.41</v>
      </c>
      <c r="AK69" s="63">
        <v>34750.959999999999</v>
      </c>
      <c r="AL69" s="63">
        <v>32569.089999999997</v>
      </c>
      <c r="AM69" s="249">
        <v>67629</v>
      </c>
      <c r="AN69" s="249">
        <v>92230.859999999986</v>
      </c>
      <c r="AO69" s="249">
        <v>95277</v>
      </c>
      <c r="AP69" s="249">
        <v>125447</v>
      </c>
      <c r="AQ69" s="249">
        <v>123349.29000000001</v>
      </c>
      <c r="AR69" s="249">
        <v>100532.81999999999</v>
      </c>
      <c r="AS69" s="249">
        <v>81051</v>
      </c>
      <c r="AT69" s="42">
        <v>75769.17</v>
      </c>
      <c r="AU69" s="42">
        <v>74980.12000000001</v>
      </c>
      <c r="AV69" s="147">
        <v>52602.470000000008</v>
      </c>
      <c r="AW69" s="63">
        <f t="shared" si="350"/>
        <v>47912.979999999996</v>
      </c>
      <c r="AX69" s="63">
        <f t="shared" si="350"/>
        <v>57983</v>
      </c>
      <c r="AY69" s="63">
        <f t="shared" si="350"/>
        <v>78273.479999999981</v>
      </c>
      <c r="AZ69" s="63">
        <f t="shared" si="350"/>
        <v>89415.679999999993</v>
      </c>
      <c r="BA69" s="63">
        <f t="shared" si="350"/>
        <v>91866.05</v>
      </c>
      <c r="BB69" s="63">
        <f t="shared" si="350"/>
        <v>94863.579999999987</v>
      </c>
      <c r="BC69" s="63">
        <f>BC48+BC55+BC62</f>
        <v>58064.799999999996</v>
      </c>
      <c r="BD69" s="63">
        <f t="shared" si="350"/>
        <v>47626.479999999996</v>
      </c>
      <c r="BE69" s="63">
        <f t="shared" si="350"/>
        <v>36570.43</v>
      </c>
      <c r="BF69" s="63">
        <f t="shared" si="350"/>
        <v>33637.47</v>
      </c>
      <c r="BG69" s="63">
        <v>11616.55</v>
      </c>
      <c r="BH69" s="147">
        <f t="shared" si="350"/>
        <v>27974.639999999999</v>
      </c>
      <c r="BI69" s="225">
        <f t="shared" ref="BI69:BN69" si="357">BI48+BI55+BI62</f>
        <v>59665.62</v>
      </c>
      <c r="BJ69" s="225">
        <f t="shared" si="357"/>
        <v>68083.98</v>
      </c>
      <c r="BK69" s="225">
        <f t="shared" si="357"/>
        <v>74283.239999999991</v>
      </c>
      <c r="BL69" s="225">
        <f t="shared" si="357"/>
        <v>69505.03</v>
      </c>
      <c r="BM69" s="225">
        <f t="shared" ref="BM69" si="358">BM48+BM55+BM62</f>
        <v>63516.560000000005</v>
      </c>
      <c r="BN69" s="225">
        <f t="shared" si="357"/>
        <v>48171.02</v>
      </c>
      <c r="BO69" s="225">
        <f>BO48+BO55+BO62</f>
        <v>0</v>
      </c>
      <c r="BP69" s="225">
        <f t="shared" ref="BP69:BT69" si="359">BP48+BP55+BP62</f>
        <v>0</v>
      </c>
      <c r="BQ69" s="225">
        <f t="shared" si="359"/>
        <v>0</v>
      </c>
      <c r="BR69" s="225">
        <f t="shared" si="359"/>
        <v>0</v>
      </c>
      <c r="BS69" s="225">
        <f t="shared" si="359"/>
        <v>0</v>
      </c>
      <c r="BT69" s="233">
        <f t="shared" si="359"/>
        <v>0</v>
      </c>
      <c r="BU69" s="63">
        <f t="shared" si="340"/>
        <v>-10651.14</v>
      </c>
      <c r="BV69" s="63">
        <f t="shared" si="340"/>
        <v>-12628.120000000003</v>
      </c>
      <c r="BW69" s="63">
        <f t="shared" si="340"/>
        <v>15417.879999999997</v>
      </c>
      <c r="BX69" s="63">
        <f t="shared" si="340"/>
        <v>10341.380000000001</v>
      </c>
      <c r="BY69" s="63">
        <f t="shared" si="340"/>
        <v>25004.199999999997</v>
      </c>
      <c r="BZ69" s="63">
        <f t="shared" si="340"/>
        <v>26923.7</v>
      </c>
      <c r="CA69" s="63">
        <f t="shared" si="340"/>
        <v>12249.96</v>
      </c>
      <c r="CB69" s="201">
        <f t="shared" si="340"/>
        <v>2446.9800000000014</v>
      </c>
      <c r="CC69" s="63">
        <f t="shared" si="340"/>
        <v>-11844.470000000001</v>
      </c>
      <c r="CD69" s="63">
        <f t="shared" si="340"/>
        <v>13399.340000000004</v>
      </c>
      <c r="CE69" s="63">
        <f t="shared" si="341"/>
        <v>18604.100000000002</v>
      </c>
      <c r="CF69" s="63">
        <f t="shared" si="341"/>
        <v>40563.600000000006</v>
      </c>
      <c r="CG69" s="63">
        <f t="shared" si="341"/>
        <v>28424.949999999997</v>
      </c>
      <c r="CH69" s="63">
        <f t="shared" si="341"/>
        <v>17081.919999999998</v>
      </c>
      <c r="CI69" s="63">
        <f t="shared" si="341"/>
        <v>14521.470000000001</v>
      </c>
      <c r="CJ69" s="63">
        <f t="shared" si="341"/>
        <v>8304.32</v>
      </c>
      <c r="CK69" s="63">
        <f t="shared" si="341"/>
        <v>1696.8</v>
      </c>
      <c r="CL69" s="63">
        <f t="shared" si="341"/>
        <v>-3959.6000000000004</v>
      </c>
      <c r="CM69" s="63">
        <f t="shared" si="342"/>
        <v>-43596.84</v>
      </c>
      <c r="CN69" s="62">
        <f t="shared" si="343"/>
        <v>-1277.1000000000004</v>
      </c>
      <c r="CO69" s="63">
        <f t="shared" si="344"/>
        <v>5816.2900000000009</v>
      </c>
      <c r="CP69" s="63">
        <f t="shared" si="344"/>
        <v>-10313.699999999997</v>
      </c>
      <c r="CQ69" s="63">
        <f t="shared" si="344"/>
        <v>-44016.3</v>
      </c>
      <c r="CR69" s="63">
        <f t="shared" si="344"/>
        <v>-55660.859999999986</v>
      </c>
      <c r="CS69" s="63">
        <f t="shared" si="344"/>
        <v>-44237.89</v>
      </c>
      <c r="CT69" s="63">
        <f t="shared" si="344"/>
        <v>-73758.559999999998</v>
      </c>
      <c r="CU69" s="63">
        <f t="shared" si="344"/>
        <v>-106687.04000000001</v>
      </c>
      <c r="CV69" s="63">
        <f t="shared" si="344"/>
        <v>-94769.409999999989</v>
      </c>
      <c r="CW69" s="63">
        <f t="shared" si="344"/>
        <v>-83994.83</v>
      </c>
      <c r="CX69" s="63">
        <f t="shared" si="344"/>
        <v>-75894.14</v>
      </c>
      <c r="CY69" s="63">
        <f t="shared" si="345"/>
        <v>-26852.490000000013</v>
      </c>
      <c r="CZ69" s="62">
        <f t="shared" si="345"/>
        <v>-36629.060000000012</v>
      </c>
      <c r="DA69" s="63">
        <f t="shared" si="345"/>
        <v>-13162.019999999997</v>
      </c>
      <c r="DB69" s="63">
        <f t="shared" si="345"/>
        <v>-25413.910000000003</v>
      </c>
      <c r="DC69" s="63">
        <f t="shared" si="345"/>
        <v>-10644.479999999981</v>
      </c>
      <c r="DD69" s="63">
        <f t="shared" si="345"/>
        <v>2815.179999999993</v>
      </c>
      <c r="DE69" s="63">
        <f t="shared" si="345"/>
        <v>3410.9499999999971</v>
      </c>
      <c r="DF69" s="63">
        <f t="shared" si="345"/>
        <v>30583.420000000013</v>
      </c>
      <c r="DG69" s="63">
        <f t="shared" si="345"/>
        <v>65284.490000000013</v>
      </c>
      <c r="DH69" s="63">
        <f t="shared" si="346"/>
        <v>52906.34</v>
      </c>
      <c r="DI69" s="63">
        <f t="shared" si="347"/>
        <v>44480.57</v>
      </c>
      <c r="DJ69" s="63">
        <f t="shared" si="347"/>
        <v>42131.7</v>
      </c>
      <c r="DK69" s="63">
        <f t="shared" si="347"/>
        <v>63363.570000000007</v>
      </c>
      <c r="DL69" s="90">
        <f t="shared" si="347"/>
        <v>24627.830000000009</v>
      </c>
      <c r="DM69" s="63">
        <f t="shared" si="347"/>
        <v>-11752.640000000007</v>
      </c>
      <c r="DN69" s="63">
        <f t="shared" si="347"/>
        <v>-10100.979999999996</v>
      </c>
      <c r="DO69" s="63">
        <f t="shared" si="347"/>
        <v>3990.2399999999907</v>
      </c>
      <c r="DP69" s="63">
        <f t="shared" si="347"/>
        <v>19910.649999999994</v>
      </c>
      <c r="DQ69" s="63">
        <f t="shared" si="347"/>
        <v>28349.489999999998</v>
      </c>
      <c r="DR69" s="63">
        <f t="shared" si="347"/>
        <v>46692.55999999999</v>
      </c>
      <c r="DS69" s="63">
        <f t="shared" si="347"/>
        <v>58064.799999999996</v>
      </c>
      <c r="DT69" s="63">
        <f t="shared" si="348"/>
        <v>47626.479999999996</v>
      </c>
      <c r="DU69" s="63">
        <f t="shared" si="349"/>
        <v>36570.43</v>
      </c>
      <c r="DV69" s="63">
        <f t="shared" si="349"/>
        <v>33637.47</v>
      </c>
      <c r="DW69" s="63">
        <f t="shared" si="349"/>
        <v>11616.55</v>
      </c>
      <c r="DX69" s="90">
        <f t="shared" si="349"/>
        <v>27974.639999999999</v>
      </c>
    </row>
    <row r="70" spans="1:128" x14ac:dyDescent="0.45">
      <c r="A70" s="3"/>
      <c r="B70" s="26" t="s">
        <v>24</v>
      </c>
      <c r="C70" s="88">
        <v>25370.63</v>
      </c>
      <c r="D70" s="63">
        <v>91257.81</v>
      </c>
      <c r="E70" s="63">
        <v>27679.89</v>
      </c>
      <c r="F70" s="63">
        <v>30398.97</v>
      </c>
      <c r="G70" s="63">
        <v>56192.23</v>
      </c>
      <c r="H70" s="63">
        <v>11787.98</v>
      </c>
      <c r="I70" s="63">
        <v>8443.18</v>
      </c>
      <c r="J70" s="63">
        <v>-2765.56</v>
      </c>
      <c r="K70" s="63">
        <v>0</v>
      </c>
      <c r="L70" s="63">
        <v>1475.45</v>
      </c>
      <c r="M70" s="63">
        <v>3894.67</v>
      </c>
      <c r="N70" s="90">
        <v>6471</v>
      </c>
      <c r="O70" s="63">
        <v>9028.08</v>
      </c>
      <c r="P70" s="63">
        <v>32872.339999999997</v>
      </c>
      <c r="Q70" s="63">
        <v>52583.06</v>
      </c>
      <c r="R70" s="63">
        <v>48434.63</v>
      </c>
      <c r="S70" s="63">
        <v>59763.58</v>
      </c>
      <c r="T70" s="63">
        <v>67729.460000000006</v>
      </c>
      <c r="U70" s="63">
        <v>22874.17</v>
      </c>
      <c r="V70" s="63">
        <v>7849.64</v>
      </c>
      <c r="W70" s="63">
        <v>-30.55</v>
      </c>
      <c r="X70" s="147">
        <v>1791.62</v>
      </c>
      <c r="Y70" s="63">
        <v>12185.84</v>
      </c>
      <c r="Z70" s="63">
        <v>2498.4299999999998</v>
      </c>
      <c r="AA70" s="42">
        <v>0</v>
      </c>
      <c r="AB70" s="42">
        <v>-12733</v>
      </c>
      <c r="AC70" s="42">
        <v>15219.83</v>
      </c>
      <c r="AD70" s="42">
        <v>-3569.76</v>
      </c>
      <c r="AE70" s="42">
        <v>-8091.59</v>
      </c>
      <c r="AF70" s="42">
        <v>-3550.09</v>
      </c>
      <c r="AG70" s="42">
        <v>-11118.12</v>
      </c>
      <c r="AH70" s="42">
        <v>-8469.2800000000007</v>
      </c>
      <c r="AI70" s="42">
        <v>-4322.01</v>
      </c>
      <c r="AJ70" s="147">
        <v>3857.0499999999997</v>
      </c>
      <c r="AK70" s="63">
        <v>15405.97</v>
      </c>
      <c r="AL70" s="63">
        <v>11824.89</v>
      </c>
      <c r="AM70" s="249">
        <v>13201</v>
      </c>
      <c r="AN70" s="249">
        <v>40225.589999999997</v>
      </c>
      <c r="AO70" s="249">
        <v>48115</v>
      </c>
      <c r="AP70" s="249">
        <v>107937</v>
      </c>
      <c r="AQ70" s="249">
        <v>58808.060000000005</v>
      </c>
      <c r="AR70" s="249">
        <v>49174.18</v>
      </c>
      <c r="AS70" s="249">
        <v>57445</v>
      </c>
      <c r="AT70" s="42">
        <v>69628.66</v>
      </c>
      <c r="AU70" s="42">
        <v>57593.760000000002</v>
      </c>
      <c r="AV70" s="147">
        <v>46786.53</v>
      </c>
      <c r="AW70" s="63">
        <f t="shared" si="350"/>
        <v>60134.249999999993</v>
      </c>
      <c r="AX70" s="63">
        <f t="shared" si="350"/>
        <v>92940</v>
      </c>
      <c r="AY70" s="63">
        <f t="shared" si="350"/>
        <v>116145.28</v>
      </c>
      <c r="AZ70" s="63">
        <f t="shared" si="350"/>
        <v>152446.07</v>
      </c>
      <c r="BA70" s="63">
        <f t="shared" si="350"/>
        <v>144245.06</v>
      </c>
      <c r="BB70" s="63">
        <f>BB49+BB56+BB63</f>
        <v>156765.69</v>
      </c>
      <c r="BC70" s="63">
        <f t="shared" si="350"/>
        <v>123850.89</v>
      </c>
      <c r="BD70" s="63">
        <f t="shared" si="350"/>
        <v>90082.9</v>
      </c>
      <c r="BE70" s="63">
        <f t="shared" si="350"/>
        <v>99518.87999999999</v>
      </c>
      <c r="BF70" s="63">
        <f t="shared" si="350"/>
        <v>71190.31</v>
      </c>
      <c r="BG70" s="63">
        <v>9650.3299999999981</v>
      </c>
      <c r="BH70" s="147">
        <f t="shared" si="350"/>
        <v>3729.04</v>
      </c>
      <c r="BI70" s="225">
        <f t="shared" ref="BI70:BL70" si="360">BI49+BI56+BI63</f>
        <v>8787.32</v>
      </c>
      <c r="BJ70" s="225">
        <f t="shared" si="360"/>
        <v>-1830.99</v>
      </c>
      <c r="BK70" s="225">
        <f t="shared" si="360"/>
        <v>-614.10000000000036</v>
      </c>
      <c r="BL70" s="225">
        <f t="shared" si="360"/>
        <v>-14824.04</v>
      </c>
      <c r="BM70" s="225">
        <f>BM49+BM56+BM63</f>
        <v>54341.79</v>
      </c>
      <c r="BN70" s="225">
        <f>BN49+BN56+BN63</f>
        <v>9662.3399999999983</v>
      </c>
      <c r="BO70" s="225">
        <f t="shared" ref="BO70:BT70" si="361">BO49+BO56+BO63</f>
        <v>0</v>
      </c>
      <c r="BP70" s="225">
        <f t="shared" si="361"/>
        <v>0</v>
      </c>
      <c r="BQ70" s="225">
        <f t="shared" si="361"/>
        <v>0</v>
      </c>
      <c r="BR70" s="225">
        <f t="shared" si="361"/>
        <v>0</v>
      </c>
      <c r="BS70" s="225">
        <f t="shared" si="361"/>
        <v>0</v>
      </c>
      <c r="BT70" s="233">
        <f t="shared" si="361"/>
        <v>0</v>
      </c>
      <c r="BU70" s="63">
        <f t="shared" si="340"/>
        <v>-24903.17</v>
      </c>
      <c r="BV70" s="63">
        <f t="shared" si="340"/>
        <v>-18035.659999999996</v>
      </c>
      <c r="BW70" s="63">
        <f t="shared" si="340"/>
        <v>-3571.3499999999985</v>
      </c>
      <c r="BX70" s="63">
        <f t="shared" si="340"/>
        <v>-55941.48000000001</v>
      </c>
      <c r="BY70" s="63">
        <f t="shared" si="340"/>
        <v>-14430.989999999998</v>
      </c>
      <c r="BZ70" s="63">
        <f t="shared" si="340"/>
        <v>-10615.2</v>
      </c>
      <c r="CA70" s="63">
        <f t="shared" si="340"/>
        <v>30.55</v>
      </c>
      <c r="CB70" s="201">
        <f t="shared" si="340"/>
        <v>-316.16999999999985</v>
      </c>
      <c r="CC70" s="63">
        <f t="shared" si="340"/>
        <v>-8291.17</v>
      </c>
      <c r="CD70" s="63">
        <f t="shared" si="340"/>
        <v>3972.57</v>
      </c>
      <c r="CE70" s="63">
        <f t="shared" si="341"/>
        <v>9028.08</v>
      </c>
      <c r="CF70" s="63">
        <f t="shared" si="341"/>
        <v>45605.34</v>
      </c>
      <c r="CG70" s="63">
        <f t="shared" si="341"/>
        <v>37363.229999999996</v>
      </c>
      <c r="CH70" s="63">
        <f t="shared" si="341"/>
        <v>52004.39</v>
      </c>
      <c r="CI70" s="63">
        <f t="shared" si="341"/>
        <v>67855.17</v>
      </c>
      <c r="CJ70" s="63">
        <f t="shared" si="341"/>
        <v>71279.55</v>
      </c>
      <c r="CK70" s="63">
        <f t="shared" si="341"/>
        <v>33992.29</v>
      </c>
      <c r="CL70" s="63">
        <f t="shared" si="341"/>
        <v>16318.920000000002</v>
      </c>
      <c r="CM70" s="63">
        <f t="shared" si="342"/>
        <v>4291.46</v>
      </c>
      <c r="CN70" s="62">
        <f t="shared" si="343"/>
        <v>-2065.4299999999998</v>
      </c>
      <c r="CO70" s="63">
        <f t="shared" si="344"/>
        <v>-3220.1299999999992</v>
      </c>
      <c r="CP70" s="63">
        <f t="shared" si="344"/>
        <v>-9326.4599999999991</v>
      </c>
      <c r="CQ70" s="63">
        <f t="shared" si="344"/>
        <v>-13201</v>
      </c>
      <c r="CR70" s="63">
        <f t="shared" si="344"/>
        <v>-52958.59</v>
      </c>
      <c r="CS70" s="63">
        <f t="shared" si="344"/>
        <v>-32895.17</v>
      </c>
      <c r="CT70" s="63">
        <f t="shared" si="344"/>
        <v>-111506.76</v>
      </c>
      <c r="CU70" s="63">
        <f t="shared" si="344"/>
        <v>-66899.650000000009</v>
      </c>
      <c r="CV70" s="63">
        <f t="shared" si="344"/>
        <v>-52724.270000000004</v>
      </c>
      <c r="CW70" s="63">
        <f t="shared" si="344"/>
        <v>-68563.12</v>
      </c>
      <c r="CX70" s="63">
        <f t="shared" si="344"/>
        <v>-78097.94</v>
      </c>
      <c r="CY70" s="63">
        <f t="shared" si="345"/>
        <v>-61915.770000000004</v>
      </c>
      <c r="CZ70" s="62">
        <f t="shared" si="345"/>
        <v>-42929.479999999996</v>
      </c>
      <c r="DA70" s="63">
        <f t="shared" si="345"/>
        <v>-44728.279999999992</v>
      </c>
      <c r="DB70" s="63">
        <f t="shared" si="345"/>
        <v>-81115.11</v>
      </c>
      <c r="DC70" s="63">
        <f t="shared" si="345"/>
        <v>-102944.28</v>
      </c>
      <c r="DD70" s="63">
        <f t="shared" si="345"/>
        <v>-112220.48000000001</v>
      </c>
      <c r="DE70" s="63">
        <f t="shared" si="345"/>
        <v>-96130.06</v>
      </c>
      <c r="DF70" s="63">
        <f t="shared" si="345"/>
        <v>-48828.69</v>
      </c>
      <c r="DG70" s="63">
        <f t="shared" si="345"/>
        <v>-65042.829999999994</v>
      </c>
      <c r="DH70" s="63">
        <f t="shared" si="346"/>
        <v>-40908.719999999994</v>
      </c>
      <c r="DI70" s="63">
        <f t="shared" si="347"/>
        <v>-42073.87999999999</v>
      </c>
      <c r="DJ70" s="63">
        <f t="shared" si="347"/>
        <v>-1561.6499999999942</v>
      </c>
      <c r="DK70" s="63">
        <f t="shared" si="347"/>
        <v>47943.430000000008</v>
      </c>
      <c r="DL70" s="90">
        <f t="shared" si="347"/>
        <v>43057.49</v>
      </c>
      <c r="DM70" s="63">
        <f t="shared" si="347"/>
        <v>51346.929999999993</v>
      </c>
      <c r="DN70" s="63">
        <f t="shared" si="347"/>
        <v>94770.99</v>
      </c>
      <c r="DO70" s="63">
        <f t="shared" si="347"/>
        <v>116759.38</v>
      </c>
      <c r="DP70" s="63">
        <f t="shared" si="347"/>
        <v>167270.11000000002</v>
      </c>
      <c r="DQ70" s="63">
        <f t="shared" si="347"/>
        <v>89903.26999999999</v>
      </c>
      <c r="DR70" s="63">
        <f t="shared" si="347"/>
        <v>147103.35</v>
      </c>
      <c r="DS70" s="63">
        <f t="shared" si="347"/>
        <v>123850.89</v>
      </c>
      <c r="DT70" s="63">
        <f t="shared" si="348"/>
        <v>90082.9</v>
      </c>
      <c r="DU70" s="63">
        <f t="shared" si="349"/>
        <v>99518.87999999999</v>
      </c>
      <c r="DV70" s="63">
        <f t="shared" si="349"/>
        <v>71190.31</v>
      </c>
      <c r="DW70" s="63">
        <f t="shared" si="349"/>
        <v>9650.3299999999981</v>
      </c>
      <c r="DX70" s="90">
        <f t="shared" si="349"/>
        <v>3729.04</v>
      </c>
    </row>
    <row r="71" spans="1:128" ht="14.65" thickBot="1" x14ac:dyDescent="0.5">
      <c r="A71" s="3"/>
      <c r="B71" s="28" t="s">
        <v>25</v>
      </c>
      <c r="C71" s="82">
        <f>SUM(C66:C70)</f>
        <v>2688135.86</v>
      </c>
      <c r="D71" s="65">
        <f>SUM(D66:D70)</f>
        <v>3383732.9499999997</v>
      </c>
      <c r="E71" s="65">
        <f t="shared" ref="E71:BY71" si="362">SUM(E66:E70)</f>
        <v>3669077.6399999997</v>
      </c>
      <c r="F71" s="65">
        <f t="shared" si="362"/>
        <v>3918031.2200000007</v>
      </c>
      <c r="G71" s="65">
        <f t="shared" si="362"/>
        <v>3638326.27</v>
      </c>
      <c r="H71" s="65">
        <f t="shared" si="362"/>
        <v>2835752.39</v>
      </c>
      <c r="I71" s="65">
        <f t="shared" si="362"/>
        <v>2210776.9800000004</v>
      </c>
      <c r="J71" s="65">
        <f t="shared" si="362"/>
        <v>1659449.0099999998</v>
      </c>
      <c r="K71" s="65">
        <f t="shared" si="362"/>
        <v>1450041.03</v>
      </c>
      <c r="L71" s="65">
        <f t="shared" si="362"/>
        <v>1506593.6</v>
      </c>
      <c r="M71" s="65">
        <f t="shared" si="362"/>
        <v>1600855.1199999999</v>
      </c>
      <c r="N71" s="134">
        <f t="shared" si="362"/>
        <v>2022417.45</v>
      </c>
      <c r="O71" s="65">
        <f t="shared" si="362"/>
        <v>2666912.0100000002</v>
      </c>
      <c r="P71" s="65">
        <f t="shared" si="362"/>
        <v>3509582.12</v>
      </c>
      <c r="Q71" s="65">
        <f t="shared" si="362"/>
        <v>3601764.7500000005</v>
      </c>
      <c r="R71" s="65">
        <f t="shared" si="362"/>
        <v>3599518.7199999997</v>
      </c>
      <c r="S71" s="65">
        <f t="shared" si="362"/>
        <v>3632296.59</v>
      </c>
      <c r="T71" s="65">
        <f t="shared" si="362"/>
        <v>3367378.9400000004</v>
      </c>
      <c r="U71" s="65">
        <f t="shared" si="362"/>
        <v>2996329.5300000003</v>
      </c>
      <c r="V71" s="65">
        <f t="shared" ref="V71" si="363">SUM(V66:V70)</f>
        <v>2796435.69</v>
      </c>
      <c r="W71" s="65">
        <f t="shared" ref="W71:AB71" si="364">SUM(W66:W70)</f>
        <v>2765019.1400000006</v>
      </c>
      <c r="X71" s="148">
        <f t="shared" si="364"/>
        <v>2955567.92</v>
      </c>
      <c r="Y71" s="65">
        <f t="shared" si="364"/>
        <v>3477001.1699999995</v>
      </c>
      <c r="Z71" s="65">
        <f t="shared" si="364"/>
        <v>4027738.4600000004</v>
      </c>
      <c r="AA71" s="65">
        <f t="shared" si="364"/>
        <v>4540017.55</v>
      </c>
      <c r="AB71" s="65">
        <f t="shared" si="364"/>
        <v>5171801</v>
      </c>
      <c r="AC71" s="65">
        <f t="shared" ref="AC71" si="365">SUM(AC66:AC70)</f>
        <v>5439126.5299999993</v>
      </c>
      <c r="AD71" s="65">
        <f>SUM(AD66:AD70)</f>
        <v>5392204.8600000013</v>
      </c>
      <c r="AE71" s="65">
        <f>SUM(AE66:AE70)</f>
        <v>5079655.9000000004</v>
      </c>
      <c r="AF71" s="65">
        <f t="shared" ref="AF71:AG71" si="366">SUM(AF66:AF70)</f>
        <v>4553143.84</v>
      </c>
      <c r="AG71" s="65">
        <f t="shared" si="366"/>
        <v>4103327.78</v>
      </c>
      <c r="AH71" s="65">
        <f t="shared" ref="AH71:AJ71" si="367">SUM(AH66:AH70)</f>
        <v>3679758.2800000003</v>
      </c>
      <c r="AI71" s="65">
        <f t="shared" ref="AI71" si="368">SUM(AI66:AI70)</f>
        <v>3046022.95</v>
      </c>
      <c r="AJ71" s="148">
        <f t="shared" si="367"/>
        <v>2540170.0499999896</v>
      </c>
      <c r="AK71" s="65">
        <v>2901715.2599999961</v>
      </c>
      <c r="AL71" s="65">
        <v>3617542.799999997</v>
      </c>
      <c r="AM71" s="65">
        <v>4131076</v>
      </c>
      <c r="AN71" s="65">
        <v>4765420.6699999971</v>
      </c>
      <c r="AO71" s="65">
        <v>5266325</v>
      </c>
      <c r="AP71" s="65">
        <v>5218840</v>
      </c>
      <c r="AQ71" s="65">
        <v>4528870.4000000069</v>
      </c>
      <c r="AR71" s="65">
        <v>3978040.120000009</v>
      </c>
      <c r="AS71" s="65">
        <v>3385397</v>
      </c>
      <c r="AT71" s="65">
        <v>3122493.6599999997</v>
      </c>
      <c r="AU71" s="65">
        <v>3015108.88</v>
      </c>
      <c r="AV71" s="148">
        <v>3406063.3599999985</v>
      </c>
      <c r="AW71" s="65">
        <f t="shared" ref="AW71:BA71" si="369">SUM(AW66:AW70)</f>
        <v>3818617.7599999914</v>
      </c>
      <c r="AX71" s="65">
        <f t="shared" si="369"/>
        <v>4505371</v>
      </c>
      <c r="AY71" s="65">
        <f t="shared" si="369"/>
        <v>5199396.2</v>
      </c>
      <c r="AZ71" s="65">
        <f t="shared" si="369"/>
        <v>5872661.8700000076</v>
      </c>
      <c r="BA71" s="65">
        <f t="shared" si="369"/>
        <v>5879433.5100000072</v>
      </c>
      <c r="BB71" s="65">
        <f>SUM(BB66:BB70)</f>
        <v>5647551.7999999998</v>
      </c>
      <c r="BC71" s="65">
        <f>SUM(BC66:BC70)</f>
        <v>4919030.3099999949</v>
      </c>
      <c r="BD71" s="65">
        <f t="shared" ref="BD71:BH71" si="370">SUM(BD66:BD70)</f>
        <v>4109493.6000000122</v>
      </c>
      <c r="BE71" s="65">
        <f t="shared" si="370"/>
        <v>3396446.370000002</v>
      </c>
      <c r="BF71" s="65">
        <f t="shared" si="370"/>
        <v>2842853.1800000048</v>
      </c>
      <c r="BG71" s="65">
        <f t="shared" si="370"/>
        <v>2613959.9399999958</v>
      </c>
      <c r="BH71" s="148">
        <f t="shared" si="370"/>
        <v>2658776.7999999993</v>
      </c>
      <c r="BI71" s="65">
        <f t="shared" ref="BI71:BM71" si="371">SUM(BI66:BI70)</f>
        <v>3009242.7200000067</v>
      </c>
      <c r="BJ71" s="65">
        <f t="shared" si="371"/>
        <v>3721094.4100000015</v>
      </c>
      <c r="BK71" s="65">
        <f t="shared" si="371"/>
        <v>4107097.0799999931</v>
      </c>
      <c r="BL71" s="65">
        <f t="shared" si="371"/>
        <v>4393866.3600000069</v>
      </c>
      <c r="BM71" s="65">
        <f t="shared" si="371"/>
        <v>4394827.4099999964</v>
      </c>
      <c r="BN71" s="65">
        <f>SUM(BN66:BN70)</f>
        <v>4133048.4799999967</v>
      </c>
      <c r="BO71" s="65">
        <f>SUM(BO66:BO70)</f>
        <v>0</v>
      </c>
      <c r="BP71" s="65">
        <f t="shared" ref="BP71:BT71" si="372">SUM(BP66:BP70)</f>
        <v>0</v>
      </c>
      <c r="BQ71" s="65">
        <f t="shared" si="372"/>
        <v>0</v>
      </c>
      <c r="BR71" s="65">
        <f t="shared" si="372"/>
        <v>0</v>
      </c>
      <c r="BS71" s="65">
        <f t="shared" si="372"/>
        <v>0</v>
      </c>
      <c r="BT71" s="148">
        <f t="shared" si="372"/>
        <v>0</v>
      </c>
      <c r="BU71" s="65">
        <f t="shared" si="362"/>
        <v>67312.889999999796</v>
      </c>
      <c r="BV71" s="65">
        <f t="shared" si="362"/>
        <v>318512.50000000017</v>
      </c>
      <c r="BW71" s="65">
        <f t="shared" si="362"/>
        <v>6029.679999999993</v>
      </c>
      <c r="BX71" s="65">
        <f t="shared" si="362"/>
        <v>-531626.55000000005</v>
      </c>
      <c r="BY71" s="65">
        <f t="shared" si="362"/>
        <v>-785552.54999999981</v>
      </c>
      <c r="BZ71" s="65">
        <f t="shared" ref="BZ71:CA71" si="373">SUM(BZ66:BZ70)</f>
        <v>-1136986.68</v>
      </c>
      <c r="CA71" s="65">
        <f t="shared" si="373"/>
        <v>-1314978.1100000001</v>
      </c>
      <c r="CB71" s="213">
        <f t="shared" ref="CB71:CC71" si="374">SUM(CB66:CB70)</f>
        <v>-1448974.3199999998</v>
      </c>
      <c r="CC71" s="65">
        <f t="shared" si="374"/>
        <v>-1876146.05</v>
      </c>
      <c r="CD71" s="65">
        <f t="shared" ref="CD71:CE71" si="375">SUM(CD66:CD70)</f>
        <v>-2005321.0099999998</v>
      </c>
      <c r="CE71" s="65">
        <f t="shared" si="375"/>
        <v>-1873105.5399999998</v>
      </c>
      <c r="CF71" s="65">
        <f t="shared" ref="CF71:CG71" si="376">SUM(CF66:CF70)</f>
        <v>-1662218.88</v>
      </c>
      <c r="CG71" s="65">
        <f t="shared" si="376"/>
        <v>-1837361.7799999996</v>
      </c>
      <c r="CH71" s="65">
        <f t="shared" ref="CH71:CI71" si="377">SUM(CH66:CH70)</f>
        <v>-1792686.1400000006</v>
      </c>
      <c r="CI71" s="65">
        <f t="shared" si="377"/>
        <v>-1447359.3100000003</v>
      </c>
      <c r="CJ71" s="65">
        <f t="shared" ref="CJ71:CK71" si="378">SUM(CJ66:CJ70)</f>
        <v>-1185764.8999999997</v>
      </c>
      <c r="CK71" s="65">
        <f t="shared" si="378"/>
        <v>-1106998.25</v>
      </c>
      <c r="CL71" s="65">
        <f t="shared" ref="CL71" si="379">SUM(CL66:CL70)</f>
        <v>-883322.59</v>
      </c>
      <c r="CM71" s="65">
        <f t="shared" ref="CM71:CO71" si="380">SUM(CM66:CM70)</f>
        <v>-281003.80999999988</v>
      </c>
      <c r="CN71" s="64">
        <f t="shared" si="380"/>
        <v>415397.87000001065</v>
      </c>
      <c r="CO71" s="65">
        <f t="shared" si="380"/>
        <v>575285.91000000434</v>
      </c>
      <c r="CP71" s="65">
        <f t="shared" ref="CP71:CQ71" si="381">SUM(CP66:CP70)</f>
        <v>410195.660000003</v>
      </c>
      <c r="CQ71" s="65">
        <f t="shared" si="381"/>
        <v>408941.5500000001</v>
      </c>
      <c r="CR71" s="65">
        <f t="shared" ref="CR71:CS71" si="382">SUM(CR66:CR70)</f>
        <v>406380.33000000252</v>
      </c>
      <c r="CS71" s="65">
        <f t="shared" si="382"/>
        <v>172801.5299999998</v>
      </c>
      <c r="CT71" s="65">
        <f t="shared" ref="CT71:CU71" si="383">SUM(CT66:CT70)</f>
        <v>173364.86000000039</v>
      </c>
      <c r="CU71" s="65">
        <f t="shared" si="383"/>
        <v>550785.49999999278</v>
      </c>
      <c r="CV71" s="65">
        <f t="shared" ref="CV71:CW71" si="384">SUM(CV66:CV70)</f>
        <v>575103.71999999112</v>
      </c>
      <c r="CW71" s="65">
        <f t="shared" si="384"/>
        <v>717930.78000000014</v>
      </c>
      <c r="CX71" s="65">
        <f t="shared" ref="CX71:CY71" si="385">SUM(CX66:CX70)</f>
        <v>557264.62000000058</v>
      </c>
      <c r="CY71" s="65">
        <f t="shared" si="385"/>
        <v>30914.069999999963</v>
      </c>
      <c r="CZ71" s="64">
        <f t="shared" ref="CZ71:DA71" si="386">SUM(CZ66:CZ70)</f>
        <v>-865893.31000000879</v>
      </c>
      <c r="DA71" s="65">
        <f t="shared" si="386"/>
        <v>-916902.49999999581</v>
      </c>
      <c r="DB71" s="65">
        <f t="shared" ref="DB71:DC71" si="387">SUM(DB66:DB70)</f>
        <v>-887828.20000000321</v>
      </c>
      <c r="DC71" s="65">
        <f t="shared" si="387"/>
        <v>-1068320.2000000004</v>
      </c>
      <c r="DD71" s="65">
        <f t="shared" ref="DD71:DE71" si="388">SUM(DD66:DD70)</f>
        <v>-1107241.20000001</v>
      </c>
      <c r="DE71" s="65">
        <f t="shared" si="388"/>
        <v>-613108.51000000746</v>
      </c>
      <c r="DF71" s="65">
        <f t="shared" ref="DF71:DG71" si="389">SUM(DF66:DF70)</f>
        <v>-428711.79999999941</v>
      </c>
      <c r="DG71" s="65">
        <f t="shared" si="389"/>
        <v>-390159.90999998787</v>
      </c>
      <c r="DH71" s="65">
        <f t="shared" ref="DH71:DI71" si="390">SUM(DH66:DH70)</f>
        <v>-131453.48000000353</v>
      </c>
      <c r="DI71" s="65">
        <f t="shared" si="390"/>
        <v>-11049.370000002127</v>
      </c>
      <c r="DJ71" s="65">
        <f t="shared" ref="DJ71:DK71" si="391">SUM(DJ66:DJ70)</f>
        <v>279640.47999999521</v>
      </c>
      <c r="DK71" s="65">
        <f t="shared" si="391"/>
        <v>401148.94000000402</v>
      </c>
      <c r="DL71" s="134">
        <f t="shared" ref="DL71:DW71" si="392">SUM(DL66:DL70)</f>
        <v>747286.55999999878</v>
      </c>
      <c r="DM71" s="65">
        <f t="shared" si="392"/>
        <v>809375.0399999849</v>
      </c>
      <c r="DN71" s="65">
        <f t="shared" si="392"/>
        <v>784276.58999999822</v>
      </c>
      <c r="DO71" s="65">
        <f t="shared" si="392"/>
        <v>1092299.1200000071</v>
      </c>
      <c r="DP71" s="65">
        <f t="shared" si="392"/>
        <v>1478795.5100000005</v>
      </c>
      <c r="DQ71" s="65">
        <f t="shared" si="392"/>
        <v>1484606.1000000108</v>
      </c>
      <c r="DR71" s="65">
        <f t="shared" si="392"/>
        <v>1514503.3200000029</v>
      </c>
      <c r="DS71" s="65">
        <f t="shared" si="392"/>
        <v>4919030.3099999949</v>
      </c>
      <c r="DT71" s="65">
        <f t="shared" si="392"/>
        <v>4109493.6000000122</v>
      </c>
      <c r="DU71" s="65">
        <f t="shared" si="392"/>
        <v>3396446.370000002</v>
      </c>
      <c r="DV71" s="65">
        <f t="shared" si="392"/>
        <v>2842853.1800000048</v>
      </c>
      <c r="DW71" s="65">
        <f t="shared" si="392"/>
        <v>2613959.9399999958</v>
      </c>
      <c r="DX71" s="134">
        <f t="shared" ref="DX71" si="393">SUM(DX66:DX70)</f>
        <v>2658776.7999999993</v>
      </c>
    </row>
    <row r="72" spans="1:128" x14ac:dyDescent="0.45">
      <c r="A72" s="3">
        <f>+A65+1</f>
        <v>10</v>
      </c>
      <c r="B72" s="163" t="s">
        <v>34</v>
      </c>
      <c r="C72" s="129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139"/>
      <c r="O72" s="50"/>
      <c r="P72" s="50"/>
      <c r="Q72" s="50"/>
      <c r="R72" s="50"/>
      <c r="S72" s="50"/>
      <c r="T72" s="50"/>
      <c r="U72" s="50"/>
      <c r="V72" s="50"/>
      <c r="W72" s="50"/>
      <c r="X72" s="149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149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149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149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149"/>
      <c r="BU72" s="50"/>
      <c r="BV72" s="50"/>
      <c r="BW72" s="50"/>
      <c r="BX72" s="50"/>
      <c r="BY72" s="50"/>
      <c r="BZ72" s="50"/>
      <c r="CA72" s="50"/>
      <c r="CB72" s="181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49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49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139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50"/>
      <c r="DX72" s="139"/>
    </row>
    <row r="73" spans="1:128" x14ac:dyDescent="0.45">
      <c r="A73" s="3"/>
      <c r="B73" s="26" t="s">
        <v>20</v>
      </c>
      <c r="C73" s="41">
        <v>4063077</v>
      </c>
      <c r="D73" s="67">
        <v>2982511</v>
      </c>
      <c r="E73" s="67">
        <v>1593910</v>
      </c>
      <c r="F73" s="67">
        <v>849586</v>
      </c>
      <c r="G73" s="67">
        <v>461718</v>
      </c>
      <c r="H73" s="67">
        <v>422052</v>
      </c>
      <c r="I73" s="67">
        <v>512662</v>
      </c>
      <c r="J73" s="67">
        <v>800802</v>
      </c>
      <c r="K73" s="67">
        <v>2342854</v>
      </c>
      <c r="L73" s="67">
        <v>3677702</v>
      </c>
      <c r="M73" s="67">
        <v>4489794</v>
      </c>
      <c r="N73" s="140">
        <v>4511291</v>
      </c>
      <c r="O73" s="67">
        <v>3427959</v>
      </c>
      <c r="P73" s="42">
        <v>2812323</v>
      </c>
      <c r="Q73" s="42">
        <v>2217225</v>
      </c>
      <c r="R73" s="67">
        <v>798434</v>
      </c>
      <c r="S73" s="42">
        <v>509063</v>
      </c>
      <c r="T73" s="42">
        <v>434888</v>
      </c>
      <c r="U73" s="42">
        <v>506475</v>
      </c>
      <c r="V73" s="42">
        <v>933614</v>
      </c>
      <c r="W73" s="42">
        <v>1970211</v>
      </c>
      <c r="X73" s="182">
        <v>2953953</v>
      </c>
      <c r="Y73" s="44">
        <v>4687997</v>
      </c>
      <c r="Z73" s="42">
        <v>4765198</v>
      </c>
      <c r="AA73" s="42">
        <v>3970179</v>
      </c>
      <c r="AB73" s="42">
        <v>2778897</v>
      </c>
      <c r="AC73" s="42">
        <v>1680905</v>
      </c>
      <c r="AD73" s="42">
        <v>757726</v>
      </c>
      <c r="AE73" s="42">
        <v>512218</v>
      </c>
      <c r="AF73" s="42">
        <v>438203</v>
      </c>
      <c r="AG73" s="42">
        <v>466261</v>
      </c>
      <c r="AH73" s="42">
        <v>660520</v>
      </c>
      <c r="AI73" s="42">
        <v>1737353</v>
      </c>
      <c r="AJ73" s="182">
        <v>3345646</v>
      </c>
      <c r="AK73" s="44">
        <v>4510926</v>
      </c>
      <c r="AL73" s="44">
        <v>5191697</v>
      </c>
      <c r="AM73" s="44">
        <v>3879757</v>
      </c>
      <c r="AN73" s="44">
        <v>3059279</v>
      </c>
      <c r="AO73" s="44">
        <v>1606807</v>
      </c>
      <c r="AP73" s="44">
        <v>611218</v>
      </c>
      <c r="AQ73" s="44">
        <v>503847</v>
      </c>
      <c r="AR73" s="44">
        <v>368175</v>
      </c>
      <c r="AS73" s="44">
        <v>459374</v>
      </c>
      <c r="AT73" s="44">
        <v>977561</v>
      </c>
      <c r="AU73" s="44">
        <v>1553568</v>
      </c>
      <c r="AV73" s="182">
        <v>3210817</v>
      </c>
      <c r="AW73" s="44">
        <f>[1]Jan!$D$6+[1]Jan!$D$8+[1]Jan!$D$29</f>
        <v>4294200</v>
      </c>
      <c r="AX73" s="44">
        <f>[1]Feb!$D$6+[1]Feb!$D$8+[1]Feb!$D$29</f>
        <v>4074748</v>
      </c>
      <c r="AY73" s="44">
        <f>[1]Mar!$D$6+[1]Mar!$D$8+[1]Mar!$D$29</f>
        <v>3488432</v>
      </c>
      <c r="AZ73" s="44">
        <f>[1]Apr!$D$6+[1]Apr!$D$8+[1]Apr!$D$29</f>
        <v>2872065</v>
      </c>
      <c r="BA73" s="44">
        <f>[1]May!$D$6+[1]May!$D$8+[1]May!$D$29</f>
        <v>1324430</v>
      </c>
      <c r="BB73" s="44">
        <f>[1]Jun!$D$6+[1]Jun!$D$8+[1]Jun!$D$29</f>
        <v>819478</v>
      </c>
      <c r="BC73" s="44">
        <f>[1]Jul!$D$6+[1]Jul!$D$8+[1]Jul!$D$29</f>
        <v>490647</v>
      </c>
      <c r="BD73" s="44">
        <f>[1]Aug!$D$6+[1]Aug!$D$8+[1]Aug!$D$29</f>
        <v>384311</v>
      </c>
      <c r="BE73" s="44">
        <f>[1]Sep!$D$6+[1]Sep!$D$8+[1]Sep!$D$29</f>
        <v>479055</v>
      </c>
      <c r="BF73" s="44">
        <f>[1]Oct!$D$6+[1]Oct!$D$8+[1]Oct!$D$29</f>
        <v>766806</v>
      </c>
      <c r="BG73" s="44">
        <f>[1]Nov!$D$6+[1]Nov!$D$8+[1]Nov!$D$29</f>
        <v>1947224</v>
      </c>
      <c r="BH73" s="182">
        <f>[1]Dec!$D$6+[1]Dec!$D$8+[1]Dec!$D$29</f>
        <v>3239796</v>
      </c>
      <c r="BI73" s="244">
        <f>[2]Jan!$D$6+[2]Jan!$D$8+[2]Jan!$D$29</f>
        <v>3816678</v>
      </c>
      <c r="BJ73" s="244">
        <f>[2]Feb!$D$6+[2]Feb!$D$8+[2]Feb!$D$29</f>
        <v>4363885</v>
      </c>
      <c r="BK73" s="244">
        <f>[2]Mar!$D$6+[2]Mar!$D$8+[2]Mar!$D$29</f>
        <v>3329862</v>
      </c>
      <c r="BL73" s="244">
        <f>[2]Apr!$D$6+[2]Apr!$D$8+[2]Apr!$D$29</f>
        <v>2914584</v>
      </c>
      <c r="BM73" s="244">
        <f>[2]May!$D$6+[2]May!$D$8+[2]May!$D$29</f>
        <v>1426348</v>
      </c>
      <c r="BN73" s="244">
        <f>[2]Jun!$D$6+[2]Jun!$D$8+[2]Jun!$D$29</f>
        <v>591261</v>
      </c>
      <c r="BO73" s="244">
        <f>[2]Jul!$D$6+[2]Jul!$D$8+[2]Jul!$D$29</f>
        <v>0</v>
      </c>
      <c r="BP73" s="244">
        <f>[2]Aug!$D$6+[2]Aug!$D$8+[2]Aug!$D$29</f>
        <v>0</v>
      </c>
      <c r="BQ73" s="244">
        <f>[2]Sep!$D$6+[2]Sep!$D$8+[2]Sep!$D$29</f>
        <v>0</v>
      </c>
      <c r="BR73" s="244">
        <f>[2]Oct!$D$6+[2]Oct!$D$8+[2]Oct!$D$29</f>
        <v>0</v>
      </c>
      <c r="BS73" s="244">
        <f>[2]Nov!$D$6+[2]Nov!$D$8+[2]Nov!$D$29</f>
        <v>0</v>
      </c>
      <c r="BT73" s="247">
        <f>[2]Dec!$D$6+[2]Dec!$D$8+[2]Dec!$D$29</f>
        <v>0</v>
      </c>
      <c r="BU73" s="56">
        <f t="shared" ref="BU73:CD77" si="394">E73-Q73</f>
        <v>-623315</v>
      </c>
      <c r="BV73" s="67">
        <f t="shared" si="394"/>
        <v>51152</v>
      </c>
      <c r="BW73" s="56">
        <f t="shared" si="394"/>
        <v>-47345</v>
      </c>
      <c r="BX73" s="56">
        <f t="shared" si="394"/>
        <v>-12836</v>
      </c>
      <c r="BY73" s="56">
        <f t="shared" si="394"/>
        <v>6187</v>
      </c>
      <c r="BZ73" s="56">
        <f t="shared" si="394"/>
        <v>-132812</v>
      </c>
      <c r="CA73" s="56">
        <f t="shared" si="394"/>
        <v>372643</v>
      </c>
      <c r="CB73" s="143">
        <f t="shared" si="394"/>
        <v>723749</v>
      </c>
      <c r="CC73" s="56">
        <f t="shared" si="394"/>
        <v>-198203</v>
      </c>
      <c r="CD73" s="56">
        <f t="shared" si="394"/>
        <v>-253907</v>
      </c>
      <c r="CE73" s="56">
        <f t="shared" ref="CE73:CL77" si="395">O73-AA73</f>
        <v>-542220</v>
      </c>
      <c r="CF73" s="56">
        <f t="shared" si="395"/>
        <v>33426</v>
      </c>
      <c r="CG73" s="56">
        <f t="shared" si="395"/>
        <v>536320</v>
      </c>
      <c r="CH73" s="56">
        <f t="shared" si="395"/>
        <v>40708</v>
      </c>
      <c r="CI73" s="56">
        <f t="shared" si="395"/>
        <v>-3155</v>
      </c>
      <c r="CJ73" s="56">
        <f t="shared" si="395"/>
        <v>-3315</v>
      </c>
      <c r="CK73" s="56">
        <f t="shared" si="395"/>
        <v>40214</v>
      </c>
      <c r="CL73" s="56">
        <f t="shared" si="395"/>
        <v>273094</v>
      </c>
      <c r="CM73" s="56">
        <f t="shared" ref="CM73:CM77" si="396">W73-AI73</f>
        <v>232858</v>
      </c>
      <c r="CN73" s="55">
        <f t="shared" ref="CN73:CN77" si="397">X73-AJ73</f>
        <v>-391693</v>
      </c>
      <c r="CO73" s="56">
        <f t="shared" ref="CO73:CX77" si="398">Y73-AK73</f>
        <v>177071</v>
      </c>
      <c r="CP73" s="56">
        <f t="shared" si="398"/>
        <v>-426499</v>
      </c>
      <c r="CQ73" s="56">
        <f t="shared" si="398"/>
        <v>90422</v>
      </c>
      <c r="CR73" s="56">
        <f t="shared" si="398"/>
        <v>-280382</v>
      </c>
      <c r="CS73" s="56">
        <f t="shared" si="398"/>
        <v>74098</v>
      </c>
      <c r="CT73" s="56">
        <f t="shared" si="398"/>
        <v>146508</v>
      </c>
      <c r="CU73" s="56">
        <f t="shared" si="398"/>
        <v>8371</v>
      </c>
      <c r="CV73" s="56">
        <f t="shared" si="398"/>
        <v>70028</v>
      </c>
      <c r="CW73" s="56">
        <f t="shared" si="398"/>
        <v>6887</v>
      </c>
      <c r="CX73" s="56">
        <f t="shared" si="398"/>
        <v>-317041</v>
      </c>
      <c r="CY73" s="56">
        <f t="shared" ref="CY73:DG77" si="399">AI73-AU73</f>
        <v>183785</v>
      </c>
      <c r="CZ73" s="55">
        <f t="shared" si="399"/>
        <v>134829</v>
      </c>
      <c r="DA73" s="56">
        <f t="shared" si="399"/>
        <v>216726</v>
      </c>
      <c r="DB73" s="56">
        <f t="shared" si="399"/>
        <v>1116949</v>
      </c>
      <c r="DC73" s="56">
        <f t="shared" si="399"/>
        <v>391325</v>
      </c>
      <c r="DD73" s="56">
        <f t="shared" si="399"/>
        <v>187214</v>
      </c>
      <c r="DE73" s="56">
        <f t="shared" si="399"/>
        <v>282377</v>
      </c>
      <c r="DF73" s="56">
        <f t="shared" si="399"/>
        <v>-208260</v>
      </c>
      <c r="DG73" s="56">
        <f t="shared" si="399"/>
        <v>13200</v>
      </c>
      <c r="DH73" s="56">
        <f t="shared" ref="DH73:DH77" si="400">AR73-BD73</f>
        <v>-16136</v>
      </c>
      <c r="DI73" s="56">
        <f t="shared" ref="DI73:DS77" si="401">AS73-BE73</f>
        <v>-19681</v>
      </c>
      <c r="DJ73" s="56">
        <f t="shared" si="401"/>
        <v>210755</v>
      </c>
      <c r="DK73" s="56">
        <f t="shared" si="401"/>
        <v>-393656</v>
      </c>
      <c r="DL73" s="136">
        <f t="shared" si="401"/>
        <v>-28979</v>
      </c>
      <c r="DM73" s="56">
        <f t="shared" si="401"/>
        <v>477522</v>
      </c>
      <c r="DN73" s="56">
        <f t="shared" si="401"/>
        <v>-289137</v>
      </c>
      <c r="DO73" s="56">
        <f t="shared" si="401"/>
        <v>158570</v>
      </c>
      <c r="DP73" s="56">
        <f t="shared" si="401"/>
        <v>-42519</v>
      </c>
      <c r="DQ73" s="56">
        <f t="shared" si="401"/>
        <v>-101918</v>
      </c>
      <c r="DR73" s="56">
        <f t="shared" si="401"/>
        <v>228217</v>
      </c>
      <c r="DS73" s="56">
        <f t="shared" si="401"/>
        <v>490647</v>
      </c>
      <c r="DT73" s="56">
        <f t="shared" ref="DT73:DT77" si="402">BD73-BP73</f>
        <v>384311</v>
      </c>
      <c r="DU73" s="56">
        <f t="shared" ref="DU73:DX77" si="403">BE73-BQ73</f>
        <v>479055</v>
      </c>
      <c r="DV73" s="56">
        <f t="shared" si="403"/>
        <v>766806</v>
      </c>
      <c r="DW73" s="56">
        <f t="shared" si="403"/>
        <v>1947224</v>
      </c>
      <c r="DX73" s="136">
        <f t="shared" si="403"/>
        <v>3239796</v>
      </c>
    </row>
    <row r="74" spans="1:128" x14ac:dyDescent="0.45">
      <c r="A74" s="3"/>
      <c r="B74" s="26" t="s">
        <v>21</v>
      </c>
      <c r="C74" s="41">
        <v>902116</v>
      </c>
      <c r="D74" s="67">
        <v>683649</v>
      </c>
      <c r="E74" s="67">
        <v>367064</v>
      </c>
      <c r="F74" s="67">
        <v>196904</v>
      </c>
      <c r="G74" s="67">
        <v>97786</v>
      </c>
      <c r="H74" s="67">
        <v>90192</v>
      </c>
      <c r="I74" s="67">
        <v>82594</v>
      </c>
      <c r="J74" s="67">
        <v>126217</v>
      </c>
      <c r="K74" s="67">
        <v>388180</v>
      </c>
      <c r="L74" s="67">
        <v>630173</v>
      </c>
      <c r="M74" s="67">
        <v>778821</v>
      </c>
      <c r="N74" s="140">
        <v>837546</v>
      </c>
      <c r="O74" s="67">
        <v>673234</v>
      </c>
      <c r="P74" s="42">
        <v>543078</v>
      </c>
      <c r="Q74" s="42">
        <v>456433</v>
      </c>
      <c r="R74" s="67">
        <v>160676</v>
      </c>
      <c r="S74" s="42">
        <v>95592</v>
      </c>
      <c r="T74" s="42">
        <v>83865</v>
      </c>
      <c r="U74" s="42">
        <v>83688</v>
      </c>
      <c r="V74" s="42">
        <v>163291</v>
      </c>
      <c r="W74" s="42">
        <v>346688</v>
      </c>
      <c r="X74" s="182">
        <v>512700</v>
      </c>
      <c r="Y74" s="44">
        <v>849636</v>
      </c>
      <c r="Z74" s="42">
        <v>893308</v>
      </c>
      <c r="AA74" s="42">
        <v>795900</v>
      </c>
      <c r="AB74" s="42">
        <v>563186</v>
      </c>
      <c r="AC74" s="42">
        <v>351581</v>
      </c>
      <c r="AD74" s="42">
        <v>153541</v>
      </c>
      <c r="AE74" s="42">
        <v>100621</v>
      </c>
      <c r="AF74" s="42">
        <v>85900</v>
      </c>
      <c r="AG74" s="42">
        <v>89472</v>
      </c>
      <c r="AH74" s="42">
        <v>123801</v>
      </c>
      <c r="AI74" s="42">
        <v>320404</v>
      </c>
      <c r="AJ74" s="182">
        <v>596995</v>
      </c>
      <c r="AK74" s="44">
        <v>803133</v>
      </c>
      <c r="AL74" s="44">
        <v>983106</v>
      </c>
      <c r="AM74" s="44">
        <v>780812</v>
      </c>
      <c r="AN74" s="44">
        <v>629003</v>
      </c>
      <c r="AO74" s="44">
        <v>359078</v>
      </c>
      <c r="AP74" s="44">
        <v>130940</v>
      </c>
      <c r="AQ74" s="44">
        <v>105396</v>
      </c>
      <c r="AR74" s="44">
        <v>74633</v>
      </c>
      <c r="AS74" s="44">
        <v>88741</v>
      </c>
      <c r="AT74" s="44">
        <v>184149</v>
      </c>
      <c r="AU74" s="44">
        <v>291036</v>
      </c>
      <c r="AV74" s="182">
        <v>611122</v>
      </c>
      <c r="AW74" s="44">
        <f>[1]Jan!$D$7+[1]Jan!$D$9</f>
        <v>805981</v>
      </c>
      <c r="AX74" s="44">
        <f>[1]Feb!$D$7+[1]Feb!$D$9</f>
        <v>800155</v>
      </c>
      <c r="AY74" s="44">
        <f>[1]Mar!$D$7+[1]Mar!$D$9</f>
        <v>726864</v>
      </c>
      <c r="AZ74" s="44">
        <f>[1]Apr!$D$7+[1]Apr!$D$9</f>
        <v>640487</v>
      </c>
      <c r="BA74" s="44">
        <f>[1]May!$D$7+[1]May!$D$9</f>
        <v>304893</v>
      </c>
      <c r="BB74" s="44">
        <f>[1]Jun!$D$7+[1]Jun!$D$9</f>
        <v>185046</v>
      </c>
      <c r="BC74" s="44">
        <f>[1]Jul!$D$7+[1]Jul!$D$9</f>
        <v>101239</v>
      </c>
      <c r="BD74" s="44">
        <f>[1]Aug!$D$7+[1]Aug!$D$9</f>
        <v>77870</v>
      </c>
      <c r="BE74" s="44">
        <f>[1]Sep!$D$7+[1]Sep!$D$9</f>
        <v>93557</v>
      </c>
      <c r="BF74" s="44">
        <f>[1]Oct!$D$7+[1]Oct!$D$9</f>
        <v>144364</v>
      </c>
      <c r="BG74" s="44">
        <f>[1]Nov!$D$7+[1]Nov!$D$9</f>
        <v>373966</v>
      </c>
      <c r="BH74" s="182">
        <f>[1]Dec!$D$7+[1]Dec!$D$9</f>
        <v>633555</v>
      </c>
      <c r="BI74" s="244">
        <f>[2]Jan!$D$7+[2]Jan!$D$9</f>
        <v>735787</v>
      </c>
      <c r="BJ74" s="244">
        <f>[2]Feb!$D$7+[2]Feb!$D$9</f>
        <v>874516</v>
      </c>
      <c r="BK74" s="244">
        <f>[2]Mar!$D$7+[2]Mar!$D$9</f>
        <v>688065</v>
      </c>
      <c r="BL74" s="244">
        <f>[2]Apr!$D$7+[2]Apr!$D$9</f>
        <v>592010</v>
      </c>
      <c r="BM74" s="244">
        <f>[2]May!$D$7+[2]May!$D$9</f>
        <v>312943</v>
      </c>
      <c r="BN74" s="244">
        <f>[2]Jun!$D$7+[2]Jun!$D$9</f>
        <v>128645</v>
      </c>
      <c r="BO74" s="244">
        <f>[2]Jul!$D$7+[2]Jul!$D$9</f>
        <v>0</v>
      </c>
      <c r="BP74" s="244">
        <f>[2]Aug!$D$7+[2]Aug!$D$9</f>
        <v>0</v>
      </c>
      <c r="BQ74" s="244">
        <f>[2]Sep!$D$7+[2]Sep!$D$9</f>
        <v>0</v>
      </c>
      <c r="BR74" s="244">
        <f>[2]Oct!$D$7+[2]Oct!$D$9</f>
        <v>0</v>
      </c>
      <c r="BS74" s="244">
        <f>[2]Nov!$D$7+[2]Nov!$D$9</f>
        <v>0</v>
      </c>
      <c r="BT74" s="247">
        <f>[2]Dec!$D$7+[2]Dec!$D$9</f>
        <v>0</v>
      </c>
      <c r="BU74" s="56">
        <f t="shared" si="394"/>
        <v>-89369</v>
      </c>
      <c r="BV74" s="67">
        <f t="shared" si="394"/>
        <v>36228</v>
      </c>
      <c r="BW74" s="56">
        <f t="shared" si="394"/>
        <v>2194</v>
      </c>
      <c r="BX74" s="56">
        <f t="shared" si="394"/>
        <v>6327</v>
      </c>
      <c r="BY74" s="56">
        <f t="shared" si="394"/>
        <v>-1094</v>
      </c>
      <c r="BZ74" s="56">
        <f t="shared" si="394"/>
        <v>-37074</v>
      </c>
      <c r="CA74" s="56">
        <f t="shared" si="394"/>
        <v>41492</v>
      </c>
      <c r="CB74" s="143">
        <f t="shared" si="394"/>
        <v>117473</v>
      </c>
      <c r="CC74" s="56">
        <f t="shared" si="394"/>
        <v>-70815</v>
      </c>
      <c r="CD74" s="56">
        <f t="shared" si="394"/>
        <v>-55762</v>
      </c>
      <c r="CE74" s="56">
        <f t="shared" si="395"/>
        <v>-122666</v>
      </c>
      <c r="CF74" s="56">
        <f t="shared" si="395"/>
        <v>-20108</v>
      </c>
      <c r="CG74" s="56">
        <f t="shared" si="395"/>
        <v>104852</v>
      </c>
      <c r="CH74" s="56">
        <f t="shared" si="395"/>
        <v>7135</v>
      </c>
      <c r="CI74" s="56">
        <f t="shared" si="395"/>
        <v>-5029</v>
      </c>
      <c r="CJ74" s="56">
        <f t="shared" si="395"/>
        <v>-2035</v>
      </c>
      <c r="CK74" s="56">
        <f t="shared" si="395"/>
        <v>-5784</v>
      </c>
      <c r="CL74" s="56">
        <f t="shared" si="395"/>
        <v>39490</v>
      </c>
      <c r="CM74" s="56">
        <f t="shared" si="396"/>
        <v>26284</v>
      </c>
      <c r="CN74" s="55">
        <f t="shared" si="397"/>
        <v>-84295</v>
      </c>
      <c r="CO74" s="56">
        <f t="shared" si="398"/>
        <v>46503</v>
      </c>
      <c r="CP74" s="56">
        <f t="shared" si="398"/>
        <v>-89798</v>
      </c>
      <c r="CQ74" s="56">
        <f t="shared" si="398"/>
        <v>15088</v>
      </c>
      <c r="CR74" s="56">
        <f t="shared" si="398"/>
        <v>-65817</v>
      </c>
      <c r="CS74" s="56">
        <f t="shared" si="398"/>
        <v>-7497</v>
      </c>
      <c r="CT74" s="56">
        <f t="shared" si="398"/>
        <v>22601</v>
      </c>
      <c r="CU74" s="56">
        <f t="shared" si="398"/>
        <v>-4775</v>
      </c>
      <c r="CV74" s="56">
        <f t="shared" si="398"/>
        <v>11267</v>
      </c>
      <c r="CW74" s="56">
        <f t="shared" si="398"/>
        <v>731</v>
      </c>
      <c r="CX74" s="56">
        <f t="shared" si="398"/>
        <v>-60348</v>
      </c>
      <c r="CY74" s="56">
        <f t="shared" si="399"/>
        <v>29368</v>
      </c>
      <c r="CZ74" s="55">
        <f t="shared" si="399"/>
        <v>-14127</v>
      </c>
      <c r="DA74" s="56">
        <f t="shared" si="399"/>
        <v>-2848</v>
      </c>
      <c r="DB74" s="56">
        <f t="shared" si="399"/>
        <v>182951</v>
      </c>
      <c r="DC74" s="56">
        <f t="shared" si="399"/>
        <v>53948</v>
      </c>
      <c r="DD74" s="56">
        <f t="shared" si="399"/>
        <v>-11484</v>
      </c>
      <c r="DE74" s="56">
        <f t="shared" si="399"/>
        <v>54185</v>
      </c>
      <c r="DF74" s="56">
        <f t="shared" si="399"/>
        <v>-54106</v>
      </c>
      <c r="DG74" s="56">
        <f t="shared" si="399"/>
        <v>4157</v>
      </c>
      <c r="DH74" s="56">
        <f t="shared" si="400"/>
        <v>-3237</v>
      </c>
      <c r="DI74" s="56">
        <f t="shared" si="401"/>
        <v>-4816</v>
      </c>
      <c r="DJ74" s="56">
        <f t="shared" si="401"/>
        <v>39785</v>
      </c>
      <c r="DK74" s="56">
        <f t="shared" si="401"/>
        <v>-82930</v>
      </c>
      <c r="DL74" s="136">
        <f t="shared" si="401"/>
        <v>-22433</v>
      </c>
      <c r="DM74" s="56">
        <f t="shared" si="401"/>
        <v>70194</v>
      </c>
      <c r="DN74" s="56">
        <f t="shared" si="401"/>
        <v>-74361</v>
      </c>
      <c r="DO74" s="56">
        <f t="shared" si="401"/>
        <v>38799</v>
      </c>
      <c r="DP74" s="56">
        <f t="shared" si="401"/>
        <v>48477</v>
      </c>
      <c r="DQ74" s="56">
        <f t="shared" si="401"/>
        <v>-8050</v>
      </c>
      <c r="DR74" s="56">
        <f t="shared" si="401"/>
        <v>56401</v>
      </c>
      <c r="DS74" s="56">
        <f t="shared" si="401"/>
        <v>101239</v>
      </c>
      <c r="DT74" s="56">
        <f t="shared" si="402"/>
        <v>77870</v>
      </c>
      <c r="DU74" s="56">
        <f t="shared" si="403"/>
        <v>93557</v>
      </c>
      <c r="DV74" s="56">
        <f t="shared" si="403"/>
        <v>144364</v>
      </c>
      <c r="DW74" s="56">
        <f t="shared" si="403"/>
        <v>373966</v>
      </c>
      <c r="DX74" s="136">
        <f t="shared" si="403"/>
        <v>633555</v>
      </c>
    </row>
    <row r="75" spans="1:128" x14ac:dyDescent="0.45">
      <c r="A75" s="3"/>
      <c r="B75" s="26" t="s">
        <v>22</v>
      </c>
      <c r="C75" s="41">
        <v>1650686</v>
      </c>
      <c r="D75" s="67">
        <v>1170432</v>
      </c>
      <c r="E75" s="67">
        <v>638798</v>
      </c>
      <c r="F75" s="67">
        <v>363802</v>
      </c>
      <c r="G75" s="67">
        <v>228634</v>
      </c>
      <c r="H75" s="67">
        <v>226140</v>
      </c>
      <c r="I75" s="67">
        <v>250109</v>
      </c>
      <c r="J75" s="67">
        <v>339209</v>
      </c>
      <c r="K75" s="67">
        <v>856640</v>
      </c>
      <c r="L75" s="67">
        <v>1432060</v>
      </c>
      <c r="M75" s="67">
        <v>1770536</v>
      </c>
      <c r="N75" s="140">
        <v>1752437</v>
      </c>
      <c r="O75" s="67">
        <v>1351669</v>
      </c>
      <c r="P75" s="42">
        <v>991941</v>
      </c>
      <c r="Q75" s="42">
        <v>705390</v>
      </c>
      <c r="R75" s="67">
        <v>263157</v>
      </c>
      <c r="S75" s="42">
        <v>198549</v>
      </c>
      <c r="T75" s="42">
        <v>184544</v>
      </c>
      <c r="U75" s="42">
        <v>218949</v>
      </c>
      <c r="V75" s="42">
        <v>333005</v>
      </c>
      <c r="W75" s="42">
        <v>692675</v>
      </c>
      <c r="X75" s="182">
        <v>1068728</v>
      </c>
      <c r="Y75" s="44">
        <v>1783600</v>
      </c>
      <c r="Z75" s="42">
        <v>2126392</v>
      </c>
      <c r="AA75" s="42">
        <v>1327835</v>
      </c>
      <c r="AB75" s="42">
        <v>1044016</v>
      </c>
      <c r="AC75" s="42">
        <v>592273</v>
      </c>
      <c r="AD75" s="42">
        <v>291054</v>
      </c>
      <c r="AE75" s="42">
        <v>225827</v>
      </c>
      <c r="AF75" s="42">
        <v>199783</v>
      </c>
      <c r="AG75" s="42">
        <v>218179</v>
      </c>
      <c r="AH75" s="42">
        <v>276152</v>
      </c>
      <c r="AI75" s="42">
        <v>620444</v>
      </c>
      <c r="AJ75" s="182">
        <v>1255296</v>
      </c>
      <c r="AK75" s="44">
        <v>1689444</v>
      </c>
      <c r="AL75" s="44">
        <v>1991759</v>
      </c>
      <c r="AM75" s="44">
        <v>1622369</v>
      </c>
      <c r="AN75" s="44">
        <v>1181710</v>
      </c>
      <c r="AO75" s="44">
        <v>579264</v>
      </c>
      <c r="AP75" s="44">
        <v>277193</v>
      </c>
      <c r="AQ75" s="44">
        <v>223046</v>
      </c>
      <c r="AR75" s="44">
        <v>180239</v>
      </c>
      <c r="AS75" s="44">
        <v>223818</v>
      </c>
      <c r="AT75" s="44">
        <v>372704</v>
      </c>
      <c r="AU75" s="44">
        <v>588731</v>
      </c>
      <c r="AV75" s="182">
        <v>1214579</v>
      </c>
      <c r="AW75" s="44">
        <f>[1]Jan!$D$13+[1]Jan!$D$16+[1]Jan!$D$31+[1]Jan!$D$34</f>
        <v>1625900</v>
      </c>
      <c r="AX75" s="44">
        <f>[1]Feb!$D$13+[1]Feb!$D$16+[1]Feb!$D$31+[1]Feb!$D$34</f>
        <v>1623023</v>
      </c>
      <c r="AY75" s="44">
        <f>[1]Mar!$D$13+[1]Mar!$D$16+[1]Mar!$D$31+[1]Mar!$D$34</f>
        <v>1400875</v>
      </c>
      <c r="AZ75" s="44">
        <f>[1]Apr!$D$13+[1]Apr!$D$16+[1]Apr!$D$31+[1]Apr!$D$34</f>
        <v>1106484</v>
      </c>
      <c r="BA75" s="44">
        <f>[1]May!$D$13+[1]May!$D$16+[1]May!$D$31+[1]May!$D$34</f>
        <v>517473</v>
      </c>
      <c r="BB75" s="44">
        <f>[1]Jun!$D$13+[1]Jun!$D$16+[1]Jun!$D$31+[1]Jun!$D$34</f>
        <v>332234</v>
      </c>
      <c r="BC75" s="44">
        <f>[1]Jul!$D$13+[1]Jul!$D$16+[1]Jul!$D$31+[1]Jul!$D$34</f>
        <v>224615</v>
      </c>
      <c r="BD75" s="44">
        <f>[1]Aug!$D$13+[1]Aug!$D$16+[1]Aug!$D$31+[1]Aug!$D$34</f>
        <v>191814</v>
      </c>
      <c r="BE75" s="44">
        <f>[1]Sep!$D$13+[1]Sep!$D$16+[1]Sep!$D$31+[1]Sep!$D$34</f>
        <v>223485</v>
      </c>
      <c r="BF75" s="44">
        <f>[1]Oct!$D$13+[1]Oct!$D$16+[1]Oct!$D$31+[1]Oct!$D$34</f>
        <v>321711</v>
      </c>
      <c r="BG75" s="44">
        <f>[1]Nov!$D$13+[1]Nov!$D$16+[1]Nov!$D$31+[1]Nov!$D$34</f>
        <v>736436</v>
      </c>
      <c r="BH75" s="182">
        <f>[1]Dec!$D$13+[1]Dec!$D$16+[1]Dec!$D$31+[1]Dec!$D$34</f>
        <v>1225595</v>
      </c>
      <c r="BI75" s="244">
        <f>[2]Jan!$D$13+[2]Jan!$D$16+[2]Jan!$D$31+[2]Jan!$D$34</f>
        <v>1488549</v>
      </c>
      <c r="BJ75" s="244">
        <f>[2]Feb!$D$13+[2]Feb!$D$16+[2]Feb!$D$31+[2]Feb!$D$34</f>
        <v>1746023</v>
      </c>
      <c r="BK75" s="244">
        <f>[2]Mar!$D$13+[2]Mar!$D$16+[2]Mar!$D$31+[2]Mar!$D$34</f>
        <v>1319210</v>
      </c>
      <c r="BL75" s="244">
        <f>[2]Apr!$D$13+[2]Apr!$D$16+[2]Apr!$D$31+[2]Apr!$D$34</f>
        <v>1117719</v>
      </c>
      <c r="BM75" s="244">
        <f>[2]May!$D$13+[2]May!$D$16+[2]May!$D$31+[2]May!$D$34</f>
        <v>568435</v>
      </c>
      <c r="BN75" s="244">
        <f>[2]Jun!$D$13+[2]Jun!$D$16+[2]Jun!$D$31+[2]Jun!$D$34</f>
        <v>282353</v>
      </c>
      <c r="BO75" s="244">
        <f>[2]Jul!$D$13+[2]Jul!$D$16+[2]Jul!$D$31+[2]Jul!$D$34</f>
        <v>0</v>
      </c>
      <c r="BP75" s="244">
        <f>[2]Aug!$D$13+[2]Aug!$D$16+[2]Aug!$D$31+[2]Aug!$D$34</f>
        <v>0</v>
      </c>
      <c r="BQ75" s="244">
        <f>[2]Sep!$D$13+[2]Sep!$D$16+[2]Sep!$D$31+[2]Sep!$D$34</f>
        <v>0</v>
      </c>
      <c r="BR75" s="244">
        <f>[2]Oct!$D$13+[2]Oct!$D$16+[2]Oct!$D$31+[2]Oct!$D$34</f>
        <v>0</v>
      </c>
      <c r="BS75" s="244">
        <f>[2]Nov!$D$13+[2]Nov!$D$16+[2]Nov!$D$31+[2]Nov!$D$34</f>
        <v>0</v>
      </c>
      <c r="BT75" s="247">
        <f>[2]Dec!$D$13+[2]Dec!$D$16+[2]Dec!$D$31+[2]Dec!$D$34</f>
        <v>0</v>
      </c>
      <c r="BU75" s="56">
        <f t="shared" si="394"/>
        <v>-66592</v>
      </c>
      <c r="BV75" s="67">
        <f t="shared" si="394"/>
        <v>100645</v>
      </c>
      <c r="BW75" s="56">
        <f t="shared" si="394"/>
        <v>30085</v>
      </c>
      <c r="BX75" s="56">
        <f t="shared" si="394"/>
        <v>41596</v>
      </c>
      <c r="BY75" s="56">
        <f t="shared" si="394"/>
        <v>31160</v>
      </c>
      <c r="BZ75" s="56">
        <f t="shared" si="394"/>
        <v>6204</v>
      </c>
      <c r="CA75" s="56">
        <f t="shared" si="394"/>
        <v>163965</v>
      </c>
      <c r="CB75" s="143">
        <f t="shared" si="394"/>
        <v>363332</v>
      </c>
      <c r="CC75" s="56">
        <f t="shared" si="394"/>
        <v>-13064</v>
      </c>
      <c r="CD75" s="56">
        <f t="shared" si="394"/>
        <v>-373955</v>
      </c>
      <c r="CE75" s="56">
        <f t="shared" si="395"/>
        <v>23834</v>
      </c>
      <c r="CF75" s="56">
        <f t="shared" si="395"/>
        <v>-52075</v>
      </c>
      <c r="CG75" s="56">
        <f t="shared" si="395"/>
        <v>113117</v>
      </c>
      <c r="CH75" s="56">
        <f t="shared" si="395"/>
        <v>-27897</v>
      </c>
      <c r="CI75" s="56">
        <f t="shared" si="395"/>
        <v>-27278</v>
      </c>
      <c r="CJ75" s="56">
        <f t="shared" si="395"/>
        <v>-15239</v>
      </c>
      <c r="CK75" s="56">
        <f t="shared" si="395"/>
        <v>770</v>
      </c>
      <c r="CL75" s="56">
        <f t="shared" si="395"/>
        <v>56853</v>
      </c>
      <c r="CM75" s="56">
        <f t="shared" si="396"/>
        <v>72231</v>
      </c>
      <c r="CN75" s="55">
        <f t="shared" si="397"/>
        <v>-186568</v>
      </c>
      <c r="CO75" s="56">
        <f t="shared" si="398"/>
        <v>94156</v>
      </c>
      <c r="CP75" s="56">
        <f t="shared" si="398"/>
        <v>134633</v>
      </c>
      <c r="CQ75" s="56">
        <f t="shared" si="398"/>
        <v>-294534</v>
      </c>
      <c r="CR75" s="56">
        <f t="shared" si="398"/>
        <v>-137694</v>
      </c>
      <c r="CS75" s="56">
        <f t="shared" si="398"/>
        <v>13009</v>
      </c>
      <c r="CT75" s="56">
        <f t="shared" si="398"/>
        <v>13861</v>
      </c>
      <c r="CU75" s="56">
        <f t="shared" si="398"/>
        <v>2781</v>
      </c>
      <c r="CV75" s="56">
        <f t="shared" si="398"/>
        <v>19544</v>
      </c>
      <c r="CW75" s="56">
        <f t="shared" si="398"/>
        <v>-5639</v>
      </c>
      <c r="CX75" s="56">
        <f t="shared" si="398"/>
        <v>-96552</v>
      </c>
      <c r="CY75" s="56">
        <f t="shared" si="399"/>
        <v>31713</v>
      </c>
      <c r="CZ75" s="55">
        <f t="shared" si="399"/>
        <v>40717</v>
      </c>
      <c r="DA75" s="56">
        <f t="shared" si="399"/>
        <v>63544</v>
      </c>
      <c r="DB75" s="56">
        <f t="shared" si="399"/>
        <v>368736</v>
      </c>
      <c r="DC75" s="56">
        <f t="shared" si="399"/>
        <v>221494</v>
      </c>
      <c r="DD75" s="56">
        <f t="shared" si="399"/>
        <v>75226</v>
      </c>
      <c r="DE75" s="56">
        <f t="shared" si="399"/>
        <v>61791</v>
      </c>
      <c r="DF75" s="56">
        <f t="shared" si="399"/>
        <v>-55041</v>
      </c>
      <c r="DG75" s="56">
        <f t="shared" si="399"/>
        <v>-1569</v>
      </c>
      <c r="DH75" s="56">
        <f t="shared" si="400"/>
        <v>-11575</v>
      </c>
      <c r="DI75" s="56">
        <f t="shared" si="401"/>
        <v>333</v>
      </c>
      <c r="DJ75" s="56">
        <f t="shared" si="401"/>
        <v>50993</v>
      </c>
      <c r="DK75" s="56">
        <f t="shared" si="401"/>
        <v>-147705</v>
      </c>
      <c r="DL75" s="136">
        <f t="shared" si="401"/>
        <v>-11016</v>
      </c>
      <c r="DM75" s="56">
        <f t="shared" si="401"/>
        <v>137351</v>
      </c>
      <c r="DN75" s="56">
        <f t="shared" si="401"/>
        <v>-123000</v>
      </c>
      <c r="DO75" s="56">
        <f t="shared" si="401"/>
        <v>81665</v>
      </c>
      <c r="DP75" s="56">
        <f t="shared" si="401"/>
        <v>-11235</v>
      </c>
      <c r="DQ75" s="56">
        <f t="shared" si="401"/>
        <v>-50962</v>
      </c>
      <c r="DR75" s="56">
        <f t="shared" si="401"/>
        <v>49881</v>
      </c>
      <c r="DS75" s="56">
        <f t="shared" si="401"/>
        <v>224615</v>
      </c>
      <c r="DT75" s="56">
        <f t="shared" si="402"/>
        <v>191814</v>
      </c>
      <c r="DU75" s="56">
        <f t="shared" si="403"/>
        <v>223485</v>
      </c>
      <c r="DV75" s="56">
        <f t="shared" si="403"/>
        <v>321711</v>
      </c>
      <c r="DW75" s="56">
        <f t="shared" si="403"/>
        <v>736436</v>
      </c>
      <c r="DX75" s="136">
        <f t="shared" si="403"/>
        <v>1225595</v>
      </c>
    </row>
    <row r="76" spans="1:128" x14ac:dyDescent="0.45">
      <c r="A76" s="3"/>
      <c r="B76" s="26" t="s">
        <v>23</v>
      </c>
      <c r="C76" s="41">
        <v>1779163</v>
      </c>
      <c r="D76" s="67">
        <v>1241611</v>
      </c>
      <c r="E76" s="67">
        <v>798131</v>
      </c>
      <c r="F76" s="67">
        <v>445501</v>
      </c>
      <c r="G76" s="67">
        <v>318975</v>
      </c>
      <c r="H76" s="67">
        <v>303001</v>
      </c>
      <c r="I76" s="67">
        <v>369603</v>
      </c>
      <c r="J76" s="67">
        <v>583404</v>
      </c>
      <c r="K76" s="67">
        <v>1160790</v>
      </c>
      <c r="L76" s="67">
        <v>1730803</v>
      </c>
      <c r="M76" s="67">
        <v>1942318</v>
      </c>
      <c r="N76" s="140">
        <v>1845862</v>
      </c>
      <c r="O76" s="67">
        <v>1482502</v>
      </c>
      <c r="P76" s="42">
        <v>1151273</v>
      </c>
      <c r="Q76" s="42">
        <v>782882</v>
      </c>
      <c r="R76" s="67">
        <v>333302</v>
      </c>
      <c r="S76" s="42">
        <v>271106</v>
      </c>
      <c r="T76" s="42">
        <v>253880</v>
      </c>
      <c r="U76" s="42">
        <v>342078</v>
      </c>
      <c r="V76" s="42">
        <v>570101</v>
      </c>
      <c r="W76" s="42">
        <v>986796</v>
      </c>
      <c r="X76" s="182">
        <v>1393995</v>
      </c>
      <c r="Y76" s="44">
        <v>2016103</v>
      </c>
      <c r="Z76" s="42">
        <v>2005744</v>
      </c>
      <c r="AA76" s="42">
        <v>1705154</v>
      </c>
      <c r="AB76" s="42">
        <v>1168693</v>
      </c>
      <c r="AC76" s="42">
        <v>713805</v>
      </c>
      <c r="AD76" s="42">
        <v>406536</v>
      </c>
      <c r="AE76" s="42">
        <v>316932</v>
      </c>
      <c r="AF76" s="42">
        <v>292845</v>
      </c>
      <c r="AG76" s="42">
        <v>338282</v>
      </c>
      <c r="AH76" s="42">
        <v>499310</v>
      </c>
      <c r="AI76" s="42">
        <v>819111</v>
      </c>
      <c r="AJ76" s="182">
        <v>1697279</v>
      </c>
      <c r="AK76" s="44">
        <v>1917090</v>
      </c>
      <c r="AL76" s="44">
        <v>1480513</v>
      </c>
      <c r="AM76" s="44">
        <v>2414687</v>
      </c>
      <c r="AN76" s="44">
        <v>1339153</v>
      </c>
      <c r="AO76" s="44">
        <v>525301</v>
      </c>
      <c r="AP76" s="44">
        <v>397877</v>
      </c>
      <c r="AQ76" s="44">
        <v>320373</v>
      </c>
      <c r="AR76" s="44">
        <v>276521</v>
      </c>
      <c r="AS76" s="44">
        <v>352983</v>
      </c>
      <c r="AT76" s="44">
        <v>591056</v>
      </c>
      <c r="AU76" s="44">
        <v>938218</v>
      </c>
      <c r="AV76" s="182">
        <v>1508076</v>
      </c>
      <c r="AW76" s="44">
        <f>[1]Jan!$D$14+[1]Jan!$D$17+[1]Jan!$D$32+[1]Jan!$D$35</f>
        <v>1741040</v>
      </c>
      <c r="AX76" s="44">
        <f>[1]Feb!$D$14+[1]Feb!$D$17+[1]Feb!$D$32+[1]Feb!$D$35</f>
        <v>1767658</v>
      </c>
      <c r="AY76" s="44">
        <f>[1]Mar!$D$14+[1]Mar!$D$17+[1]Mar!$D$32+[1]Mar!$D$35</f>
        <v>1654328</v>
      </c>
      <c r="AZ76" s="44">
        <f>[1]Apr!$D$14+[1]Apr!$D$17+[1]Apr!$D$32+[1]Apr!$D$35</f>
        <v>1200407</v>
      </c>
      <c r="BA76" s="44">
        <f>[1]May!$D$14+[1]May!$D$17+[1]May!$D$32+[1]May!$D$35</f>
        <v>705039</v>
      </c>
      <c r="BB76" s="44">
        <f>[1]Jun!$D$14+[1]Jun!$D$17+[1]Jun!$D$32+[1]Jun!$D$35</f>
        <v>477581</v>
      </c>
      <c r="BC76" s="44">
        <f>[1]Jul!$D$14+[1]Jul!$D$17+[1]Jul!$D$32+[1]Jul!$D$35</f>
        <v>314282</v>
      </c>
      <c r="BD76" s="44">
        <f>[1]Aug!$D$14+[1]Aug!$D$17+[1]Aug!$D$32+[1]Aug!$D$35</f>
        <v>308322</v>
      </c>
      <c r="BE76" s="44">
        <f>[1]Sep!$D$14+[1]Sep!$D$17+[1]Sep!$D$32+[1]Sep!$D$35</f>
        <v>355830</v>
      </c>
      <c r="BF76" s="44">
        <f>[1]Oct!$D$14+[1]Oct!$D$17+[1]Oct!$D$32+[1]Oct!$D$35</f>
        <v>540968</v>
      </c>
      <c r="BG76" s="44">
        <f>[1]Nov!$D$14+[1]Nov!$D$17+[1]Nov!$D$32+[1]Nov!$D$35</f>
        <v>1093632</v>
      </c>
      <c r="BH76" s="182">
        <f>[1]Dec!$D$14+[1]Dec!$D$17+[1]Dec!$D$32+[1]Dec!$D$35</f>
        <v>1485735</v>
      </c>
      <c r="BI76" s="244">
        <f>[2]Jan!$D$14+[2]Jan!$D$17+[2]Jan!$D$32+[2]Jan!$D$35</f>
        <v>1684316</v>
      </c>
      <c r="BJ76" s="244">
        <f>[2]Feb!$D$14+[2]Feb!$D$17+[2]Feb!$D$32+[2]Feb!$D$35</f>
        <v>1874938</v>
      </c>
      <c r="BK76" s="244">
        <f>[2]Mar!$D$14+[2]Mar!$D$17+[2]Mar!$D$32+[2]Mar!$D$35</f>
        <v>1499281</v>
      </c>
      <c r="BL76" s="244">
        <f>[2]Apr!$D$14+[2]Apr!$D$17+[2]Apr!$D$32+[2]Apr!$D$35</f>
        <v>1233263</v>
      </c>
      <c r="BM76" s="244">
        <f>[2]May!$D$14+[2]May!$D$17+[2]May!$D$32+[2]May!$D$35</f>
        <v>685486</v>
      </c>
      <c r="BN76" s="244">
        <f>[2]Jun!$D$14+[2]Jun!$D$17+[2]Jun!$D$32+[2]Jun!$D$35</f>
        <v>351318</v>
      </c>
      <c r="BO76" s="244">
        <f>[2]Jul!$D$14+[2]Jul!$D$17+[2]Jul!$D$32+[2]Jul!$D$35</f>
        <v>0</v>
      </c>
      <c r="BP76" s="244">
        <f>[2]Aug!$D$14+[2]Aug!$D$17+[2]Aug!$D$32+[2]Aug!$D$35</f>
        <v>0</v>
      </c>
      <c r="BQ76" s="244">
        <f>[2]Sep!$D$14+[2]Sep!$D$17+[2]Sep!$D$32+[2]Sep!$D$35</f>
        <v>0</v>
      </c>
      <c r="BR76" s="244">
        <f>[2]Oct!$D$14+[2]Oct!$D$17+[2]Oct!$D$32+[2]Oct!$D$35</f>
        <v>0</v>
      </c>
      <c r="BS76" s="244">
        <f>[2]Nov!$D$14+[2]Nov!$D$17+[2]Nov!$D$32+[2]Nov!$D$35</f>
        <v>0</v>
      </c>
      <c r="BT76" s="247">
        <f>[2]Dec!$D$14+[2]Dec!$D$17+[2]Dec!$D$32+[2]Dec!$D$35</f>
        <v>0</v>
      </c>
      <c r="BU76" s="56">
        <f t="shared" si="394"/>
        <v>15249</v>
      </c>
      <c r="BV76" s="67">
        <f t="shared" si="394"/>
        <v>112199</v>
      </c>
      <c r="BW76" s="56">
        <f t="shared" si="394"/>
        <v>47869</v>
      </c>
      <c r="BX76" s="56">
        <f t="shared" si="394"/>
        <v>49121</v>
      </c>
      <c r="BY76" s="56">
        <f t="shared" si="394"/>
        <v>27525</v>
      </c>
      <c r="BZ76" s="56">
        <f t="shared" si="394"/>
        <v>13303</v>
      </c>
      <c r="CA76" s="56">
        <f t="shared" si="394"/>
        <v>173994</v>
      </c>
      <c r="CB76" s="143">
        <f t="shared" si="394"/>
        <v>336808</v>
      </c>
      <c r="CC76" s="56">
        <f t="shared" si="394"/>
        <v>-73785</v>
      </c>
      <c r="CD76" s="56">
        <f t="shared" si="394"/>
        <v>-159882</v>
      </c>
      <c r="CE76" s="56">
        <f t="shared" si="395"/>
        <v>-222652</v>
      </c>
      <c r="CF76" s="56">
        <f t="shared" si="395"/>
        <v>-17420</v>
      </c>
      <c r="CG76" s="56">
        <f t="shared" si="395"/>
        <v>69077</v>
      </c>
      <c r="CH76" s="56">
        <f t="shared" si="395"/>
        <v>-73234</v>
      </c>
      <c r="CI76" s="56">
        <f t="shared" si="395"/>
        <v>-45826</v>
      </c>
      <c r="CJ76" s="56">
        <f t="shared" si="395"/>
        <v>-38965</v>
      </c>
      <c r="CK76" s="56">
        <f t="shared" si="395"/>
        <v>3796</v>
      </c>
      <c r="CL76" s="56">
        <f t="shared" si="395"/>
        <v>70791</v>
      </c>
      <c r="CM76" s="56">
        <f t="shared" si="396"/>
        <v>167685</v>
      </c>
      <c r="CN76" s="55">
        <f t="shared" si="397"/>
        <v>-303284</v>
      </c>
      <c r="CO76" s="56">
        <f t="shared" si="398"/>
        <v>99013</v>
      </c>
      <c r="CP76" s="56">
        <f t="shared" si="398"/>
        <v>525231</v>
      </c>
      <c r="CQ76" s="56">
        <f t="shared" si="398"/>
        <v>-709533</v>
      </c>
      <c r="CR76" s="56">
        <f t="shared" si="398"/>
        <v>-170460</v>
      </c>
      <c r="CS76" s="56">
        <f t="shared" si="398"/>
        <v>188504</v>
      </c>
      <c r="CT76" s="56">
        <f t="shared" si="398"/>
        <v>8659</v>
      </c>
      <c r="CU76" s="56">
        <f t="shared" si="398"/>
        <v>-3441</v>
      </c>
      <c r="CV76" s="56">
        <f t="shared" si="398"/>
        <v>16324</v>
      </c>
      <c r="CW76" s="56">
        <f t="shared" si="398"/>
        <v>-14701</v>
      </c>
      <c r="CX76" s="56">
        <f t="shared" si="398"/>
        <v>-91746</v>
      </c>
      <c r="CY76" s="56">
        <f t="shared" si="399"/>
        <v>-119107</v>
      </c>
      <c r="CZ76" s="55">
        <f t="shared" si="399"/>
        <v>189203</v>
      </c>
      <c r="DA76" s="56">
        <f t="shared" si="399"/>
        <v>176050</v>
      </c>
      <c r="DB76" s="56">
        <f t="shared" si="399"/>
        <v>-287145</v>
      </c>
      <c r="DC76" s="56">
        <f t="shared" si="399"/>
        <v>760359</v>
      </c>
      <c r="DD76" s="56">
        <f t="shared" si="399"/>
        <v>138746</v>
      </c>
      <c r="DE76" s="56">
        <f t="shared" si="399"/>
        <v>-179738</v>
      </c>
      <c r="DF76" s="56">
        <f t="shared" si="399"/>
        <v>-79704</v>
      </c>
      <c r="DG76" s="56">
        <f t="shared" si="399"/>
        <v>6091</v>
      </c>
      <c r="DH76" s="56">
        <f t="shared" si="400"/>
        <v>-31801</v>
      </c>
      <c r="DI76" s="56">
        <f t="shared" si="401"/>
        <v>-2847</v>
      </c>
      <c r="DJ76" s="56">
        <f t="shared" si="401"/>
        <v>50088</v>
      </c>
      <c r="DK76" s="56">
        <f t="shared" si="401"/>
        <v>-155414</v>
      </c>
      <c r="DL76" s="136">
        <f t="shared" si="401"/>
        <v>22341</v>
      </c>
      <c r="DM76" s="56">
        <f t="shared" si="401"/>
        <v>56724</v>
      </c>
      <c r="DN76" s="56">
        <f t="shared" si="401"/>
        <v>-107280</v>
      </c>
      <c r="DO76" s="56">
        <f t="shared" si="401"/>
        <v>155047</v>
      </c>
      <c r="DP76" s="56">
        <f t="shared" si="401"/>
        <v>-32856</v>
      </c>
      <c r="DQ76" s="56">
        <f t="shared" si="401"/>
        <v>19553</v>
      </c>
      <c r="DR76" s="56">
        <f t="shared" si="401"/>
        <v>126263</v>
      </c>
      <c r="DS76" s="56">
        <f t="shared" si="401"/>
        <v>314282</v>
      </c>
      <c r="DT76" s="56">
        <f t="shared" si="402"/>
        <v>308322</v>
      </c>
      <c r="DU76" s="56">
        <f t="shared" si="403"/>
        <v>355830</v>
      </c>
      <c r="DV76" s="56">
        <f t="shared" si="403"/>
        <v>540968</v>
      </c>
      <c r="DW76" s="56">
        <f t="shared" si="403"/>
        <v>1093632</v>
      </c>
      <c r="DX76" s="136">
        <f t="shared" si="403"/>
        <v>1485735</v>
      </c>
    </row>
    <row r="77" spans="1:128" x14ac:dyDescent="0.45">
      <c r="A77" s="3"/>
      <c r="B77" s="26" t="s">
        <v>24</v>
      </c>
      <c r="C77" s="41">
        <v>5337557</v>
      </c>
      <c r="D77" s="67">
        <v>4488615</v>
      </c>
      <c r="E77" s="67">
        <v>3605237</v>
      </c>
      <c r="F77" s="67">
        <v>3082435</v>
      </c>
      <c r="G77" s="67">
        <v>3157011</v>
      </c>
      <c r="H77" s="67">
        <v>3054428</v>
      </c>
      <c r="I77" s="67">
        <v>3052256</v>
      </c>
      <c r="J77" s="67">
        <v>3825607</v>
      </c>
      <c r="K77" s="67">
        <v>4651832</v>
      </c>
      <c r="L77" s="67">
        <v>5162497</v>
      </c>
      <c r="M77" s="67">
        <v>5262411</v>
      </c>
      <c r="N77" s="140">
        <v>4975602</v>
      </c>
      <c r="O77" s="67">
        <v>4749482</v>
      </c>
      <c r="P77" s="42">
        <v>4098080</v>
      </c>
      <c r="Q77" s="42">
        <v>3670079</v>
      </c>
      <c r="R77" s="67">
        <v>2197545</v>
      </c>
      <c r="S77" s="42">
        <v>2831047</v>
      </c>
      <c r="T77" s="42">
        <v>2941839.8</v>
      </c>
      <c r="U77" s="42">
        <v>2938736.2</v>
      </c>
      <c r="V77" s="42">
        <v>3820726</v>
      </c>
      <c r="W77" s="42">
        <v>4407255.0999999996</v>
      </c>
      <c r="X77" s="182">
        <v>4819539</v>
      </c>
      <c r="Y77" s="44">
        <v>5253880</v>
      </c>
      <c r="Z77" s="42">
        <v>4989674</v>
      </c>
      <c r="AA77" s="42">
        <v>5143718</v>
      </c>
      <c r="AB77" s="42">
        <v>4232106</v>
      </c>
      <c r="AC77" s="42">
        <v>3626520</v>
      </c>
      <c r="AD77" s="42">
        <v>3058421</v>
      </c>
      <c r="AE77" s="42">
        <v>2931162</v>
      </c>
      <c r="AF77" s="42">
        <v>3080326</v>
      </c>
      <c r="AG77" s="42">
        <v>3218894</v>
      </c>
      <c r="AH77" s="42">
        <v>3541853</v>
      </c>
      <c r="AI77" s="42">
        <v>4468897</v>
      </c>
      <c r="AJ77" s="182">
        <v>5056373</v>
      </c>
      <c r="AK77" s="44">
        <v>5117420</v>
      </c>
      <c r="AL77" s="44">
        <v>4377407</v>
      </c>
      <c r="AM77" s="44">
        <v>5063684</v>
      </c>
      <c r="AN77" s="44">
        <v>4987580</v>
      </c>
      <c r="AO77" s="44">
        <v>3923582</v>
      </c>
      <c r="AP77" s="44">
        <v>3493415</v>
      </c>
      <c r="AQ77" s="44">
        <v>3375490</v>
      </c>
      <c r="AR77" s="44">
        <v>2865153</v>
      </c>
      <c r="AS77" s="44">
        <v>3207624</v>
      </c>
      <c r="AT77" s="44">
        <v>3402612</v>
      </c>
      <c r="AU77" s="44">
        <v>4406328</v>
      </c>
      <c r="AV77" s="182">
        <v>4788436</v>
      </c>
      <c r="AW77" s="44">
        <f>[1]Jan!$D$15+[1]Jan!$D$18+[1]Jan!$D$33+[1]Jan!$D$36+[1]Jan!$D$48</f>
        <v>4915092</v>
      </c>
      <c r="AX77" s="44">
        <f>[1]Feb!$D$15+[1]Feb!$D$18+[1]Feb!$D$33+[1]Feb!$D$36+[1]Feb!$D$48</f>
        <v>4956211</v>
      </c>
      <c r="AY77" s="44">
        <f>[1]Mar!$D$15+[1]Mar!$D$18+[1]Mar!$D$33+[1]Mar!$D$36+[1]Mar!$D$48</f>
        <v>4619876</v>
      </c>
      <c r="AZ77" s="44">
        <f>[1]Apr!$D$15+[1]Apr!$D$18+[1]Apr!$D$33+[1]Apr!$D$36+[1]Apr!$D$48</f>
        <v>4592234</v>
      </c>
      <c r="BA77" s="44">
        <f>[1]May!$D$15+[1]May!$D$18+[1]May!$D$33+[1]May!$D$36+[1]May!$D$48</f>
        <v>4142311</v>
      </c>
      <c r="BB77" s="44">
        <f>[1]Jun!$D$15+[1]Jun!$D$18+[1]Jun!$D$33+[1]Jun!$D$36+[1]Jun!$D$48</f>
        <v>3674709</v>
      </c>
      <c r="BC77" s="44">
        <f>[1]Jul!$D$15+[1]Jul!$D$18+[1]Jul!$D$33+[1]Jul!$D$36+[1]Jul!$D$48</f>
        <v>3151526</v>
      </c>
      <c r="BD77" s="44">
        <f>[1]Aug!$D$15+[1]Aug!$D$18+[1]Aug!$D$33+[1]Aug!$D$36+[1]Aug!$D$48</f>
        <v>2882578</v>
      </c>
      <c r="BE77" s="44">
        <f>[1]Sep!$D$15+[1]Sep!$D$18+[1]Sep!$D$33+[1]Sep!$D$36+[1]Sep!$D$48</f>
        <v>3326568</v>
      </c>
      <c r="BF77" s="44">
        <f>[1]Oct!$D$15+[1]Oct!$D$18+[1]Oct!$D$33+[1]Oct!$D$36+[1]Oct!$D$48</f>
        <v>3494432</v>
      </c>
      <c r="BG77" s="44">
        <f>[1]Nov!$D$15+[1]Nov!$D$18+[1]Nov!$D$33+[1]Nov!$D$36+[1]Nov!$D$48</f>
        <v>4123668</v>
      </c>
      <c r="BH77" s="182">
        <f>[1]Dec!$D$15+[1]Dec!$D$18+[1]Dec!$D$33+[1]Dec!$D$36+[1]Dec!$D$48</f>
        <v>4808753</v>
      </c>
      <c r="BI77" s="244">
        <f>[2]Jan!$D$15+[2]Jan!$D$18+[2]Jan!$D$33+[2]Jan!$D$36+[2]Jan!$D$48</f>
        <v>4983669</v>
      </c>
      <c r="BJ77" s="244">
        <f>[2]Feb!$D$15+[2]Feb!$D$18+[2]Feb!$D$33+[2]Feb!$D$36+[2]Feb!$D$48</f>
        <v>5347405</v>
      </c>
      <c r="BK77" s="244">
        <f>[2]Mar!$D$15+[2]Mar!$D$18+[2]Mar!$D$33+[2]Mar!$D$36+[2]Mar!$D$48</f>
        <v>4935126</v>
      </c>
      <c r="BL77" s="244">
        <f>[2]Apr!$D$15+[2]Apr!$D$18+[2]Apr!$D$33+[2]Apr!$D$36+[2]Apr!$D$48</f>
        <v>4891883</v>
      </c>
      <c r="BM77" s="244">
        <f>[2]May!$D$15+[2]May!$D$18+[2]May!$D$33+[2]May!$D$36+[2]May!$D$48</f>
        <v>4188450</v>
      </c>
      <c r="BN77" s="244">
        <f>[2]Jun!$D$15+[2]Jun!$D$18+[2]Jun!$D$33+[2]Jun!$D$36+[2]Jun!$D$48</f>
        <v>3485472</v>
      </c>
      <c r="BO77" s="244">
        <f>[2]Jul!$D$15+[2]Jul!$D$18+[2]Jul!$D$33+[2]Jul!$D$36+[2]Jul!$D$48</f>
        <v>0</v>
      </c>
      <c r="BP77" s="244">
        <f>[2]Aug!$D$15+[2]Aug!$D$18+[2]Aug!$D$33+[2]Aug!$D$36+[2]Aug!$D$48</f>
        <v>0</v>
      </c>
      <c r="BQ77" s="244">
        <f>[2]Sep!$D$15+[2]Sep!$D$18+[2]Sep!$D$33+[2]Sep!$D$36+[2]Sep!$D$48</f>
        <v>0</v>
      </c>
      <c r="BR77" s="244">
        <f>[2]Oct!$D$15+[2]Oct!$D$18+[2]Oct!$D$33+[2]Oct!$D$36+[2]Oct!$D$48</f>
        <v>0</v>
      </c>
      <c r="BS77" s="244">
        <f>[2]Nov!$D$15+[2]Nov!$D$18+[2]Nov!$D$33+[2]Nov!$D$36+[2]Nov!$D$48</f>
        <v>0</v>
      </c>
      <c r="BT77" s="247">
        <f>[2]Dec!$D$15+[2]Dec!$D$18+[2]Dec!$D$33+[2]Dec!$D$36+[2]Dec!$D$48</f>
        <v>0</v>
      </c>
      <c r="BU77" s="56">
        <f t="shared" si="394"/>
        <v>-64842</v>
      </c>
      <c r="BV77" s="67">
        <f t="shared" si="394"/>
        <v>884890</v>
      </c>
      <c r="BW77" s="56">
        <f t="shared" si="394"/>
        <v>325964</v>
      </c>
      <c r="BX77" s="56">
        <f t="shared" si="394"/>
        <v>112588.20000000019</v>
      </c>
      <c r="BY77" s="56">
        <f t="shared" si="394"/>
        <v>113519.79999999981</v>
      </c>
      <c r="BZ77" s="56">
        <f t="shared" si="394"/>
        <v>4881</v>
      </c>
      <c r="CA77" s="56">
        <f t="shared" si="394"/>
        <v>244576.90000000037</v>
      </c>
      <c r="CB77" s="143">
        <f t="shared" si="394"/>
        <v>342958</v>
      </c>
      <c r="CC77" s="56">
        <f t="shared" si="394"/>
        <v>8531</v>
      </c>
      <c r="CD77" s="56">
        <f t="shared" si="394"/>
        <v>-14072</v>
      </c>
      <c r="CE77" s="56">
        <f t="shared" si="395"/>
        <v>-394236</v>
      </c>
      <c r="CF77" s="56">
        <f t="shared" si="395"/>
        <v>-134026</v>
      </c>
      <c r="CG77" s="56">
        <f t="shared" si="395"/>
        <v>43559</v>
      </c>
      <c r="CH77" s="56">
        <f t="shared" si="395"/>
        <v>-860876</v>
      </c>
      <c r="CI77" s="56">
        <f t="shared" si="395"/>
        <v>-100115</v>
      </c>
      <c r="CJ77" s="56">
        <f t="shared" si="395"/>
        <v>-138486.20000000019</v>
      </c>
      <c r="CK77" s="56">
        <f t="shared" si="395"/>
        <v>-280157.79999999981</v>
      </c>
      <c r="CL77" s="56">
        <f t="shared" si="395"/>
        <v>278873</v>
      </c>
      <c r="CM77" s="56">
        <f t="shared" si="396"/>
        <v>-61641.900000000373</v>
      </c>
      <c r="CN77" s="55">
        <f t="shared" si="397"/>
        <v>-236834</v>
      </c>
      <c r="CO77" s="56">
        <f t="shared" si="398"/>
        <v>136460</v>
      </c>
      <c r="CP77" s="56">
        <f t="shared" si="398"/>
        <v>612267</v>
      </c>
      <c r="CQ77" s="56">
        <f t="shared" si="398"/>
        <v>80034</v>
      </c>
      <c r="CR77" s="56">
        <f t="shared" si="398"/>
        <v>-755474</v>
      </c>
      <c r="CS77" s="56">
        <f t="shared" si="398"/>
        <v>-297062</v>
      </c>
      <c r="CT77" s="56">
        <f t="shared" si="398"/>
        <v>-434994</v>
      </c>
      <c r="CU77" s="56">
        <f t="shared" si="398"/>
        <v>-444328</v>
      </c>
      <c r="CV77" s="56">
        <f t="shared" si="398"/>
        <v>215173</v>
      </c>
      <c r="CW77" s="56">
        <f t="shared" si="398"/>
        <v>11270</v>
      </c>
      <c r="CX77" s="56">
        <f t="shared" si="398"/>
        <v>139241</v>
      </c>
      <c r="CY77" s="56">
        <f t="shared" si="399"/>
        <v>62569</v>
      </c>
      <c r="CZ77" s="55">
        <f t="shared" si="399"/>
        <v>267937</v>
      </c>
      <c r="DA77" s="56">
        <f t="shared" si="399"/>
        <v>202328</v>
      </c>
      <c r="DB77" s="56">
        <f t="shared" si="399"/>
        <v>-578804</v>
      </c>
      <c r="DC77" s="56">
        <f t="shared" si="399"/>
        <v>443808</v>
      </c>
      <c r="DD77" s="56">
        <f t="shared" si="399"/>
        <v>395346</v>
      </c>
      <c r="DE77" s="56">
        <f t="shared" si="399"/>
        <v>-218729</v>
      </c>
      <c r="DF77" s="56">
        <f t="shared" si="399"/>
        <v>-181294</v>
      </c>
      <c r="DG77" s="56">
        <f t="shared" si="399"/>
        <v>223964</v>
      </c>
      <c r="DH77" s="56">
        <f t="shared" si="400"/>
        <v>-17425</v>
      </c>
      <c r="DI77" s="56">
        <f t="shared" si="401"/>
        <v>-118944</v>
      </c>
      <c r="DJ77" s="56">
        <f t="shared" si="401"/>
        <v>-91820</v>
      </c>
      <c r="DK77" s="56">
        <f t="shared" si="401"/>
        <v>282660</v>
      </c>
      <c r="DL77" s="136">
        <f t="shared" si="401"/>
        <v>-20317</v>
      </c>
      <c r="DM77" s="56">
        <f t="shared" si="401"/>
        <v>-68577</v>
      </c>
      <c r="DN77" s="56">
        <f t="shared" si="401"/>
        <v>-391194</v>
      </c>
      <c r="DO77" s="56">
        <f t="shared" si="401"/>
        <v>-315250</v>
      </c>
      <c r="DP77" s="56">
        <f t="shared" si="401"/>
        <v>-299649</v>
      </c>
      <c r="DQ77" s="56">
        <f t="shared" si="401"/>
        <v>-46139</v>
      </c>
      <c r="DR77" s="56">
        <f t="shared" si="401"/>
        <v>189237</v>
      </c>
      <c r="DS77" s="56">
        <f t="shared" si="401"/>
        <v>3151526</v>
      </c>
      <c r="DT77" s="56">
        <f t="shared" si="402"/>
        <v>2882578</v>
      </c>
      <c r="DU77" s="56">
        <f t="shared" si="403"/>
        <v>3326568</v>
      </c>
      <c r="DV77" s="56">
        <f t="shared" si="403"/>
        <v>3494432</v>
      </c>
      <c r="DW77" s="56">
        <f t="shared" si="403"/>
        <v>4123668</v>
      </c>
      <c r="DX77" s="136">
        <f t="shared" si="403"/>
        <v>4808753</v>
      </c>
    </row>
    <row r="78" spans="1:128" x14ac:dyDescent="0.45">
      <c r="A78" s="3"/>
      <c r="B78" s="26" t="s">
        <v>25</v>
      </c>
      <c r="C78" s="130">
        <f>SUM(C73:C77)</f>
        <v>13732599</v>
      </c>
      <c r="D78" s="67">
        <f>SUM(D73:D77)</f>
        <v>10566818</v>
      </c>
      <c r="E78" s="67">
        <f t="shared" ref="E78:BY78" si="404">SUM(E73:E77)</f>
        <v>7003140</v>
      </c>
      <c r="F78" s="67">
        <f t="shared" si="404"/>
        <v>4938228</v>
      </c>
      <c r="G78" s="67">
        <f t="shared" si="404"/>
        <v>4264124</v>
      </c>
      <c r="H78" s="67">
        <f t="shared" si="404"/>
        <v>4095813</v>
      </c>
      <c r="I78" s="67">
        <f t="shared" si="404"/>
        <v>4267224</v>
      </c>
      <c r="J78" s="67">
        <f t="shared" si="404"/>
        <v>5675239</v>
      </c>
      <c r="K78" s="67">
        <f t="shared" si="404"/>
        <v>9400296</v>
      </c>
      <c r="L78" s="67">
        <f t="shared" si="404"/>
        <v>12633235</v>
      </c>
      <c r="M78" s="67">
        <f t="shared" si="404"/>
        <v>14243880</v>
      </c>
      <c r="N78" s="140">
        <f t="shared" ref="N78" si="405">SUM(N73:N77)</f>
        <v>13922738</v>
      </c>
      <c r="O78" s="67">
        <f t="shared" ref="O78" si="406">SUM(O73:O77)</f>
        <v>11684846</v>
      </c>
      <c r="P78" s="67">
        <f t="shared" si="404"/>
        <v>9596695</v>
      </c>
      <c r="Q78" s="67">
        <f t="shared" si="404"/>
        <v>7832009</v>
      </c>
      <c r="R78" s="67">
        <f t="shared" si="404"/>
        <v>3753114</v>
      </c>
      <c r="S78" s="67">
        <f t="shared" si="404"/>
        <v>3905357</v>
      </c>
      <c r="T78" s="67">
        <f t="shared" si="404"/>
        <v>3899016.8</v>
      </c>
      <c r="U78" s="67">
        <f t="shared" si="404"/>
        <v>4089926.2</v>
      </c>
      <c r="V78" s="67">
        <f t="shared" ref="V78" si="407">SUM(V73:V77)</f>
        <v>5820737</v>
      </c>
      <c r="W78" s="67">
        <f t="shared" ref="W78:X78" si="408">SUM(W73:W77)</f>
        <v>8403625.0999999996</v>
      </c>
      <c r="X78" s="150">
        <f t="shared" si="408"/>
        <v>10748915</v>
      </c>
      <c r="Y78" s="67">
        <f t="shared" ref="Y78:AB78" si="409">SUM(Y73:Y77)</f>
        <v>14591216</v>
      </c>
      <c r="Z78" s="67">
        <f t="shared" si="409"/>
        <v>14780316</v>
      </c>
      <c r="AA78" s="67">
        <f t="shared" si="409"/>
        <v>12942786</v>
      </c>
      <c r="AB78" s="67">
        <f t="shared" si="409"/>
        <v>9786898</v>
      </c>
      <c r="AC78" s="67">
        <f t="shared" ref="AC78" si="410">SUM(AC73:AC77)</f>
        <v>6965084</v>
      </c>
      <c r="AD78" s="67">
        <f t="shared" ref="AD78:AF78" si="411">SUM(AD73:AD77)</f>
        <v>4667278</v>
      </c>
      <c r="AE78" s="67">
        <f t="shared" si="411"/>
        <v>4086760</v>
      </c>
      <c r="AF78" s="67">
        <f t="shared" si="411"/>
        <v>4097057</v>
      </c>
      <c r="AG78" s="67">
        <f t="shared" ref="AG78:AI78" si="412">SUM(AG73:AG77)</f>
        <v>4331088</v>
      </c>
      <c r="AH78" s="67">
        <f t="shared" si="412"/>
        <v>5101636</v>
      </c>
      <c r="AI78" s="67">
        <f t="shared" si="412"/>
        <v>7966209</v>
      </c>
      <c r="AJ78" s="150">
        <f t="shared" ref="AJ78" si="413">SUM(AJ73:AJ77)</f>
        <v>11951589</v>
      </c>
      <c r="AK78" s="67">
        <v>14038013</v>
      </c>
      <c r="AL78" s="67">
        <v>14024482</v>
      </c>
      <c r="AM78" s="67">
        <v>13761309</v>
      </c>
      <c r="AN78" s="67">
        <v>11196725</v>
      </c>
      <c r="AO78" s="67">
        <v>6994032</v>
      </c>
      <c r="AP78" s="67">
        <v>4910643</v>
      </c>
      <c r="AQ78" s="67">
        <v>4528152</v>
      </c>
      <c r="AR78" s="67">
        <v>3764721</v>
      </c>
      <c r="AS78" s="67">
        <v>4332540</v>
      </c>
      <c r="AT78" s="67">
        <v>5528082</v>
      </c>
      <c r="AU78" s="67">
        <v>7777881</v>
      </c>
      <c r="AV78" s="150">
        <v>11333030</v>
      </c>
      <c r="AW78" s="67">
        <f t="shared" ref="AW78:BH78" si="414">SUM(AW73:AW77)</f>
        <v>13382213</v>
      </c>
      <c r="AX78" s="67">
        <f t="shared" si="414"/>
        <v>13221795</v>
      </c>
      <c r="AY78" s="67">
        <f t="shared" si="414"/>
        <v>11890375</v>
      </c>
      <c r="AZ78" s="67">
        <f t="shared" si="414"/>
        <v>10411677</v>
      </c>
      <c r="BA78" s="67">
        <f t="shared" si="414"/>
        <v>6994146</v>
      </c>
      <c r="BB78" s="67">
        <f t="shared" si="414"/>
        <v>5489048</v>
      </c>
      <c r="BC78" s="67">
        <f t="shared" si="414"/>
        <v>4282309</v>
      </c>
      <c r="BD78" s="67">
        <f t="shared" si="414"/>
        <v>3844895</v>
      </c>
      <c r="BE78" s="67">
        <f t="shared" si="414"/>
        <v>4478495</v>
      </c>
      <c r="BF78" s="67">
        <f t="shared" si="414"/>
        <v>5268281</v>
      </c>
      <c r="BG78" s="67">
        <f t="shared" si="414"/>
        <v>8274926</v>
      </c>
      <c r="BH78" s="150">
        <f t="shared" si="414"/>
        <v>11393434</v>
      </c>
      <c r="BI78" s="67">
        <f t="shared" ref="BI78:BS78" si="415">SUM(BI73:BI77)</f>
        <v>12708999</v>
      </c>
      <c r="BJ78" s="67">
        <f t="shared" si="415"/>
        <v>14206767</v>
      </c>
      <c r="BK78" s="67">
        <f t="shared" si="415"/>
        <v>11771544</v>
      </c>
      <c r="BL78" s="67">
        <f t="shared" si="415"/>
        <v>10749459</v>
      </c>
      <c r="BM78" s="67">
        <f t="shared" si="415"/>
        <v>7181662</v>
      </c>
      <c r="BN78" s="67">
        <f t="shared" si="415"/>
        <v>4839049</v>
      </c>
      <c r="BO78" s="67">
        <f t="shared" si="415"/>
        <v>0</v>
      </c>
      <c r="BP78" s="67">
        <f t="shared" si="415"/>
        <v>0</v>
      </c>
      <c r="BQ78" s="67">
        <f t="shared" si="415"/>
        <v>0</v>
      </c>
      <c r="BR78" s="67">
        <f t="shared" si="415"/>
        <v>0</v>
      </c>
      <c r="BS78" s="67">
        <f t="shared" si="415"/>
        <v>0</v>
      </c>
      <c r="BT78" s="150">
        <f t="shared" ref="BT78" si="416">SUM(BT73:BT77)</f>
        <v>0</v>
      </c>
      <c r="BU78" s="56">
        <f t="shared" si="404"/>
        <v>-828869</v>
      </c>
      <c r="BV78" s="67">
        <f t="shared" si="404"/>
        <v>1185114</v>
      </c>
      <c r="BW78" s="56">
        <f t="shared" si="404"/>
        <v>358767</v>
      </c>
      <c r="BX78" s="56">
        <f t="shared" si="404"/>
        <v>196796.20000000019</v>
      </c>
      <c r="BY78" s="56">
        <f t="shared" si="404"/>
        <v>177297.79999999981</v>
      </c>
      <c r="BZ78" s="56">
        <f t="shared" ref="BZ78:CA78" si="417">SUM(BZ73:BZ77)</f>
        <v>-145498</v>
      </c>
      <c r="CA78" s="56">
        <f t="shared" si="417"/>
        <v>996670.90000000037</v>
      </c>
      <c r="CB78" s="143">
        <f t="shared" ref="CB78:CC78" si="418">SUM(CB73:CB77)</f>
        <v>1884320</v>
      </c>
      <c r="CC78" s="56">
        <f t="shared" si="418"/>
        <v>-347336</v>
      </c>
      <c r="CD78" s="56">
        <f t="shared" ref="CD78:CE78" si="419">SUM(CD73:CD77)</f>
        <v>-857578</v>
      </c>
      <c r="CE78" s="56">
        <f t="shared" si="419"/>
        <v>-1257940</v>
      </c>
      <c r="CF78" s="56">
        <f t="shared" ref="CF78:CG78" si="420">SUM(CF73:CF77)</f>
        <v>-190203</v>
      </c>
      <c r="CG78" s="56">
        <f t="shared" si="420"/>
        <v>866925</v>
      </c>
      <c r="CH78" s="56">
        <f t="shared" ref="CH78:CI78" si="421">SUM(CH73:CH77)</f>
        <v>-914164</v>
      </c>
      <c r="CI78" s="56">
        <f t="shared" si="421"/>
        <v>-181403</v>
      </c>
      <c r="CJ78" s="56">
        <f t="shared" ref="CJ78:CK78" si="422">SUM(CJ73:CJ77)</f>
        <v>-198040.20000000019</v>
      </c>
      <c r="CK78" s="56">
        <f t="shared" si="422"/>
        <v>-241161.79999999981</v>
      </c>
      <c r="CL78" s="56">
        <f t="shared" ref="CL78" si="423">SUM(CL73:CL77)</f>
        <v>719101</v>
      </c>
      <c r="CM78" s="56">
        <f t="shared" ref="CM78:CO78" si="424">SUM(CM73:CM77)</f>
        <v>437416.09999999963</v>
      </c>
      <c r="CN78" s="55">
        <f t="shared" si="424"/>
        <v>-1202674</v>
      </c>
      <c r="CO78" s="56">
        <f t="shared" si="424"/>
        <v>553203</v>
      </c>
      <c r="CP78" s="56">
        <f t="shared" ref="CP78:CQ78" si="425">SUM(CP73:CP77)</f>
        <v>755834</v>
      </c>
      <c r="CQ78" s="56">
        <f t="shared" si="425"/>
        <v>-818523</v>
      </c>
      <c r="CR78" s="56">
        <f t="shared" ref="CR78:CS78" si="426">SUM(CR73:CR77)</f>
        <v>-1409827</v>
      </c>
      <c r="CS78" s="56">
        <f t="shared" si="426"/>
        <v>-28948</v>
      </c>
      <c r="CT78" s="56">
        <f t="shared" ref="CT78:CU78" si="427">SUM(CT73:CT77)</f>
        <v>-243365</v>
      </c>
      <c r="CU78" s="56">
        <f t="shared" si="427"/>
        <v>-441392</v>
      </c>
      <c r="CV78" s="56">
        <f t="shared" ref="CV78:CW78" si="428">SUM(CV73:CV77)</f>
        <v>332336</v>
      </c>
      <c r="CW78" s="56">
        <f t="shared" si="428"/>
        <v>-1452</v>
      </c>
      <c r="CX78" s="56">
        <f t="shared" ref="CX78:CY78" si="429">SUM(CX73:CX77)</f>
        <v>-426446</v>
      </c>
      <c r="CY78" s="56">
        <f t="shared" si="429"/>
        <v>188328</v>
      </c>
      <c r="CZ78" s="55">
        <f t="shared" ref="CZ78:DA78" si="430">SUM(CZ73:CZ77)</f>
        <v>618559</v>
      </c>
      <c r="DA78" s="56">
        <f t="shared" si="430"/>
        <v>655800</v>
      </c>
      <c r="DB78" s="56">
        <f t="shared" ref="DB78:DC78" si="431">SUM(DB73:DB77)</f>
        <v>802687</v>
      </c>
      <c r="DC78" s="56">
        <f t="shared" si="431"/>
        <v>1870934</v>
      </c>
      <c r="DD78" s="56">
        <f t="shared" ref="DD78:DE78" si="432">SUM(DD73:DD77)</f>
        <v>785048</v>
      </c>
      <c r="DE78" s="56">
        <f t="shared" si="432"/>
        <v>-114</v>
      </c>
      <c r="DF78" s="56">
        <f t="shared" ref="DF78:DG78" si="433">SUM(DF73:DF77)</f>
        <v>-578405</v>
      </c>
      <c r="DG78" s="56">
        <f t="shared" si="433"/>
        <v>245843</v>
      </c>
      <c r="DH78" s="56">
        <f t="shared" ref="DH78:DI78" si="434">SUM(DH73:DH77)</f>
        <v>-80174</v>
      </c>
      <c r="DI78" s="56">
        <f t="shared" si="434"/>
        <v>-145955</v>
      </c>
      <c r="DJ78" s="56">
        <f t="shared" ref="DJ78:DK78" si="435">SUM(DJ73:DJ77)</f>
        <v>259801</v>
      </c>
      <c r="DK78" s="56">
        <f t="shared" si="435"/>
        <v>-497045</v>
      </c>
      <c r="DL78" s="136">
        <f t="shared" ref="DL78:DW78" si="436">SUM(DL73:DL77)</f>
        <v>-60404</v>
      </c>
      <c r="DM78" s="56">
        <f t="shared" si="436"/>
        <v>673214</v>
      </c>
      <c r="DN78" s="56">
        <f t="shared" si="436"/>
        <v>-984972</v>
      </c>
      <c r="DO78" s="56">
        <f t="shared" si="436"/>
        <v>118831</v>
      </c>
      <c r="DP78" s="56">
        <f t="shared" si="436"/>
        <v>-337782</v>
      </c>
      <c r="DQ78" s="56">
        <f t="shared" si="436"/>
        <v>-187516</v>
      </c>
      <c r="DR78" s="56">
        <f t="shared" si="436"/>
        <v>649999</v>
      </c>
      <c r="DS78" s="56">
        <f t="shared" si="436"/>
        <v>4282309</v>
      </c>
      <c r="DT78" s="56">
        <f t="shared" si="436"/>
        <v>3844895</v>
      </c>
      <c r="DU78" s="56">
        <f t="shared" si="436"/>
        <v>4478495</v>
      </c>
      <c r="DV78" s="56">
        <f t="shared" si="436"/>
        <v>5268281</v>
      </c>
      <c r="DW78" s="56">
        <f t="shared" si="436"/>
        <v>8274926</v>
      </c>
      <c r="DX78" s="136">
        <f t="shared" ref="DX78" si="437">SUM(DX73:DX77)</f>
        <v>11393434</v>
      </c>
    </row>
    <row r="79" spans="1:128" x14ac:dyDescent="0.45">
      <c r="A79" s="3">
        <f>+A72+1</f>
        <v>11</v>
      </c>
      <c r="B79" s="172" t="s">
        <v>35</v>
      </c>
      <c r="C79" s="131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141"/>
      <c r="O79" s="69"/>
      <c r="P79" s="69"/>
      <c r="Q79" s="69"/>
      <c r="R79" s="69"/>
      <c r="S79" s="69"/>
      <c r="T79" s="69"/>
      <c r="U79" s="69"/>
      <c r="V79" s="69"/>
      <c r="W79" s="69"/>
      <c r="X79" s="151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151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151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151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151"/>
      <c r="BU79" s="69"/>
      <c r="BV79" s="69"/>
      <c r="BW79" s="69"/>
      <c r="BX79" s="69"/>
      <c r="BY79" s="69"/>
      <c r="BZ79" s="69"/>
      <c r="CA79" s="69"/>
      <c r="CB79" s="214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8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8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141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141"/>
    </row>
    <row r="80" spans="1:128" x14ac:dyDescent="0.45">
      <c r="A80" s="3"/>
      <c r="B80" s="26" t="s">
        <v>20</v>
      </c>
      <c r="C80" s="79">
        <v>5934041.3400000017</v>
      </c>
      <c r="D80" s="72">
        <v>4446849.1900000004</v>
      </c>
      <c r="E80" s="72">
        <v>2356538.0599999996</v>
      </c>
      <c r="F80" s="72">
        <v>1253043.2300000002</v>
      </c>
      <c r="G80" s="72">
        <v>816767.75</v>
      </c>
      <c r="H80" s="72">
        <v>773199.4</v>
      </c>
      <c r="I80" s="72">
        <v>853691.25000000012</v>
      </c>
      <c r="J80" s="72">
        <v>1094695.3700000003</v>
      </c>
      <c r="K80" s="72">
        <v>2953214.93</v>
      </c>
      <c r="L80" s="72">
        <v>5235385.8000000017</v>
      </c>
      <c r="M80" s="72">
        <v>6474770.4299999997</v>
      </c>
      <c r="N80" s="81">
        <v>6343201.0199999996</v>
      </c>
      <c r="O80" s="72">
        <v>4756563.13</v>
      </c>
      <c r="P80" s="72">
        <v>3966145.63</v>
      </c>
      <c r="Q80" s="72">
        <v>2927731.2800000003</v>
      </c>
      <c r="R80" s="72">
        <v>1141837</v>
      </c>
      <c r="S80" s="72">
        <v>852129.75999999989</v>
      </c>
      <c r="T80" s="42">
        <v>774276.26</v>
      </c>
      <c r="U80" s="42">
        <v>850935.16</v>
      </c>
      <c r="V80" s="42">
        <v>1280645.96</v>
      </c>
      <c r="W80" s="42">
        <v>2704619.32</v>
      </c>
      <c r="X80" s="182">
        <v>4544940.2199999988</v>
      </c>
      <c r="Y80" s="44">
        <v>6917516.6900000004</v>
      </c>
      <c r="Z80" s="42">
        <v>6891205.330000001</v>
      </c>
      <c r="AA80" s="42">
        <v>5797356.1000000006</v>
      </c>
      <c r="AB80" s="42">
        <v>4163152.7799999993</v>
      </c>
      <c r="AC80" s="42">
        <v>2484203.19</v>
      </c>
      <c r="AD80" s="42">
        <v>1228033.2400000002</v>
      </c>
      <c r="AE80" s="42">
        <v>959886.27</v>
      </c>
      <c r="AF80" s="42">
        <v>867865.10999999987</v>
      </c>
      <c r="AG80" s="42">
        <v>941641.6</v>
      </c>
      <c r="AH80" s="42">
        <v>1261622.29</v>
      </c>
      <c r="AI80" s="42">
        <v>2982988.5</v>
      </c>
      <c r="AJ80" s="182">
        <v>5896970.8399999989</v>
      </c>
      <c r="AK80" s="250">
        <v>7832813.5</v>
      </c>
      <c r="AL80" s="250">
        <v>8956275.5099999998</v>
      </c>
      <c r="AM80" s="250">
        <v>6775852.54</v>
      </c>
      <c r="AN80" s="250">
        <v>5417096.6800000006</v>
      </c>
      <c r="AO80" s="250">
        <v>2874797.42</v>
      </c>
      <c r="AP80" s="250">
        <v>1359531.8100000003</v>
      </c>
      <c r="AQ80" s="250">
        <v>1335223.6299999999</v>
      </c>
      <c r="AR80" s="250">
        <v>1065656.21</v>
      </c>
      <c r="AS80" s="250">
        <v>1249092.7399999998</v>
      </c>
      <c r="AT80" s="250">
        <v>2276940.85</v>
      </c>
      <c r="AU80" s="250">
        <v>3357437.0700000003</v>
      </c>
      <c r="AV80" s="182">
        <v>6431719.0899999999</v>
      </c>
      <c r="AW80" s="250">
        <f>[1]Jan!$J$6+[1]Jan!$J$8+[1]Jan!$J$29</f>
        <v>8700350.3499999996</v>
      </c>
      <c r="AX80" s="250">
        <f>[1]Feb!$J$6+[1]Feb!$J$8+[1]Feb!$J$29</f>
        <v>8082578.4600000009</v>
      </c>
      <c r="AY80" s="250">
        <f>[1]Mar!$J$6+[1]Mar!$J$8+[1]Mar!$J$29</f>
        <v>6428479.5300000003</v>
      </c>
      <c r="AZ80" s="250">
        <f>[1]Apr!$J$6+[1]Apr!$J$8+[1]Apr!$J$29</f>
        <v>5354789.3899999997</v>
      </c>
      <c r="BA80" s="250">
        <f>[1]May!$J$6+[1]May!$J$8+[1]May!$J$29</f>
        <v>2453947.7200000002</v>
      </c>
      <c r="BB80" s="250">
        <f>[1]Jun!$J$6+[1]Jun!$J$8+[1]Jun!$J$29</f>
        <v>1487460.91</v>
      </c>
      <c r="BC80" s="250">
        <f>[1]Jul!$J$6+[1]Jul!$J$8+[1]Jul!$J$29</f>
        <v>977548.71</v>
      </c>
      <c r="BD80" s="250">
        <f>[1]Aug!$J$6+[1]Aug!$J$8+[1]Aug!$J$29</f>
        <v>794230.12</v>
      </c>
      <c r="BE80" s="250">
        <f>[1]Sep!$J$6+[1]Sep!$J$8+[1]Sep!$J$29</f>
        <v>911100.7899999998</v>
      </c>
      <c r="BF80" s="250">
        <f>[1]Oct!$J$6+[1]Oct!$J$8+[1]Oct!$J$29</f>
        <v>1253707.0900000001</v>
      </c>
      <c r="BG80" s="250">
        <f>[1]Nov!$J$6+[1]Nov!$J$8+[1]Nov!$J$29</f>
        <v>3165476.37</v>
      </c>
      <c r="BH80" s="182">
        <f>[1]Dec!$J$6+[1]Dec!$J$8+[1]Dec!$J$29</f>
        <v>5935659.2199999997</v>
      </c>
      <c r="BI80" s="245">
        <f>[2]Jan!$J$6+[2]Jan!$J$8+[2]Jan!$J$29</f>
        <v>6981442.4800000004</v>
      </c>
      <c r="BJ80" s="245">
        <f>[2]Feb!$J$6+[2]Feb!$J$8+[2]Feb!$J$29</f>
        <v>7803455.9399999995</v>
      </c>
      <c r="BK80" s="245">
        <f>[2]Mar!$J$6+[2]Mar!$J$8+[2]Mar!$J$29</f>
        <v>5821844.5300000003</v>
      </c>
      <c r="BL80" s="245">
        <f>[2]Apr!$J$6+[2]Apr!$J$8+[2]Apr!$J$29</f>
        <v>5368593.2</v>
      </c>
      <c r="BM80" s="245">
        <f>[2]May!$J$6+[2]May!$J$8+[2]May!$J$29</f>
        <v>2684255.5499999998</v>
      </c>
      <c r="BN80" s="245">
        <f>[2]Jun!$J$6+[2]Jun!$J$8+[2]Jun!$J$29</f>
        <v>1123645.48</v>
      </c>
      <c r="BO80" s="245">
        <f>[2]Jul!$J$6+[2]Jul!$J$8+[2]Jul!$J$29</f>
        <v>0</v>
      </c>
      <c r="BP80" s="245">
        <f>[2]Aug!$J$6+[2]Aug!$J$8+[2]Aug!$J$29</f>
        <v>0</v>
      </c>
      <c r="BQ80" s="245">
        <f>[2]Sep!$J$6+[2]Sep!$J$8+[2]Sep!$J$29</f>
        <v>0</v>
      </c>
      <c r="BR80" s="245">
        <f>[2]Oct!$J$6+[2]Oct!$J$8+[2]Oct!$J$29</f>
        <v>0</v>
      </c>
      <c r="BS80" s="245">
        <f>[2]Nov!$J$6+[2]Nov!$J$8+[2]Nov!$J$29</f>
        <v>0</v>
      </c>
      <c r="BT80" s="247">
        <f>[2]Dec!$J$6+[2]Dec!$J$8+[2]Dec!$J$29</f>
        <v>0</v>
      </c>
      <c r="BU80" s="63">
        <f t="shared" ref="BU80:CD84" si="438">E80-Q80</f>
        <v>-571193.22000000067</v>
      </c>
      <c r="BV80" s="63">
        <f t="shared" si="438"/>
        <v>111206.23000000021</v>
      </c>
      <c r="BW80" s="63">
        <f t="shared" si="438"/>
        <v>-35362.009999999893</v>
      </c>
      <c r="BX80" s="63">
        <f t="shared" si="438"/>
        <v>-1076.859999999986</v>
      </c>
      <c r="BY80" s="63">
        <f t="shared" si="438"/>
        <v>2756.0900000000838</v>
      </c>
      <c r="BZ80" s="63">
        <f t="shared" si="438"/>
        <v>-185950.58999999962</v>
      </c>
      <c r="CA80" s="63">
        <f t="shared" si="438"/>
        <v>248595.61000000034</v>
      </c>
      <c r="CB80" s="201">
        <f t="shared" si="438"/>
        <v>690445.58000000287</v>
      </c>
      <c r="CC80" s="63">
        <f t="shared" si="438"/>
        <v>-442746.26000000071</v>
      </c>
      <c r="CD80" s="63">
        <f t="shared" si="438"/>
        <v>-548004.31000000145</v>
      </c>
      <c r="CE80" s="63">
        <f t="shared" ref="CE80:CL84" si="439">O80-AA80</f>
        <v>-1040792.9700000007</v>
      </c>
      <c r="CF80" s="63">
        <f t="shared" si="439"/>
        <v>-197007.14999999944</v>
      </c>
      <c r="CG80" s="63">
        <f t="shared" si="439"/>
        <v>443528.09000000032</v>
      </c>
      <c r="CH80" s="63">
        <f t="shared" si="439"/>
        <v>-86196.240000000224</v>
      </c>
      <c r="CI80" s="63">
        <f t="shared" si="439"/>
        <v>-107756.51000000013</v>
      </c>
      <c r="CJ80" s="63">
        <f t="shared" si="439"/>
        <v>-93588.84999999986</v>
      </c>
      <c r="CK80" s="63">
        <f t="shared" si="439"/>
        <v>-90706.439999999944</v>
      </c>
      <c r="CL80" s="63">
        <f t="shared" si="439"/>
        <v>19023.669999999925</v>
      </c>
      <c r="CM80" s="63">
        <f t="shared" ref="CM80:CM84" si="440">W80-AI80</f>
        <v>-278369.18000000017</v>
      </c>
      <c r="CN80" s="62">
        <f t="shared" ref="CN80:CN84" si="441">X80-AJ80</f>
        <v>-1352030.62</v>
      </c>
      <c r="CO80" s="63">
        <f t="shared" ref="CO80:CX84" si="442">Y80-AK80</f>
        <v>-915296.80999999959</v>
      </c>
      <c r="CP80" s="63">
        <f t="shared" si="442"/>
        <v>-2065070.1799999988</v>
      </c>
      <c r="CQ80" s="63">
        <f t="shared" si="442"/>
        <v>-978496.43999999948</v>
      </c>
      <c r="CR80" s="63">
        <f t="shared" si="442"/>
        <v>-1253943.9000000013</v>
      </c>
      <c r="CS80" s="63">
        <f t="shared" si="442"/>
        <v>-390594.23</v>
      </c>
      <c r="CT80" s="63">
        <f t="shared" si="442"/>
        <v>-131498.57000000007</v>
      </c>
      <c r="CU80" s="63">
        <f t="shared" si="442"/>
        <v>-375337.35999999987</v>
      </c>
      <c r="CV80" s="63">
        <f t="shared" si="442"/>
        <v>-197791.10000000009</v>
      </c>
      <c r="CW80" s="63">
        <f t="shared" si="442"/>
        <v>-307451.13999999978</v>
      </c>
      <c r="CX80" s="63">
        <f t="shared" si="442"/>
        <v>-1015318.56</v>
      </c>
      <c r="CY80" s="63">
        <f t="shared" ref="CY80:DG84" si="443">AI80-AU80</f>
        <v>-374448.5700000003</v>
      </c>
      <c r="CZ80" s="62">
        <f t="shared" si="443"/>
        <v>-534748.25000000093</v>
      </c>
      <c r="DA80" s="63">
        <f t="shared" si="443"/>
        <v>-867536.84999999963</v>
      </c>
      <c r="DB80" s="63">
        <f t="shared" si="443"/>
        <v>873697.04999999888</v>
      </c>
      <c r="DC80" s="63">
        <f t="shared" si="443"/>
        <v>347373.00999999978</v>
      </c>
      <c r="DD80" s="63">
        <f t="shared" si="443"/>
        <v>62307.290000000969</v>
      </c>
      <c r="DE80" s="63">
        <f t="shared" si="443"/>
        <v>420849.69999999972</v>
      </c>
      <c r="DF80" s="63">
        <f t="shared" si="443"/>
        <v>-127929.09999999963</v>
      </c>
      <c r="DG80" s="63">
        <f t="shared" si="443"/>
        <v>357674.91999999993</v>
      </c>
      <c r="DH80" s="63">
        <f t="shared" ref="DH80:DH84" si="444">AR80-BD80</f>
        <v>271426.08999999997</v>
      </c>
      <c r="DI80" s="63">
        <f t="shared" ref="DI80:DS84" si="445">AS80-BE80</f>
        <v>337991.94999999995</v>
      </c>
      <c r="DJ80" s="63">
        <f t="shared" si="445"/>
        <v>1023233.76</v>
      </c>
      <c r="DK80" s="63">
        <f t="shared" si="445"/>
        <v>191960.70000000019</v>
      </c>
      <c r="DL80" s="90">
        <f t="shared" si="445"/>
        <v>496059.87000000011</v>
      </c>
      <c r="DM80" s="63">
        <f t="shared" si="445"/>
        <v>1718907.8699999992</v>
      </c>
      <c r="DN80" s="63">
        <f t="shared" si="445"/>
        <v>279122.52000000142</v>
      </c>
      <c r="DO80" s="63">
        <f t="shared" si="445"/>
        <v>606635</v>
      </c>
      <c r="DP80" s="63">
        <f t="shared" si="445"/>
        <v>-13803.810000000522</v>
      </c>
      <c r="DQ80" s="63">
        <f t="shared" si="445"/>
        <v>-230307.82999999961</v>
      </c>
      <c r="DR80" s="63">
        <f t="shared" si="445"/>
        <v>363815.42999999993</v>
      </c>
      <c r="DS80" s="63">
        <f t="shared" si="445"/>
        <v>977548.71</v>
      </c>
      <c r="DT80" s="63">
        <f t="shared" ref="DT80:DT84" si="446">BD80-BP80</f>
        <v>794230.12</v>
      </c>
      <c r="DU80" s="63">
        <f t="shared" ref="DU80:DX84" si="447">BE80-BQ80</f>
        <v>911100.7899999998</v>
      </c>
      <c r="DV80" s="63">
        <f t="shared" si="447"/>
        <v>1253707.0900000001</v>
      </c>
      <c r="DW80" s="63">
        <f t="shared" si="447"/>
        <v>3165476.37</v>
      </c>
      <c r="DX80" s="90">
        <f t="shared" si="447"/>
        <v>5935659.2199999997</v>
      </c>
    </row>
    <row r="81" spans="1:128" x14ac:dyDescent="0.45">
      <c r="A81" s="3"/>
      <c r="B81" s="26" t="s">
        <v>21</v>
      </c>
      <c r="C81" s="79">
        <v>996494.21</v>
      </c>
      <c r="D81" s="72">
        <v>770813.80999999982</v>
      </c>
      <c r="E81" s="72">
        <v>416480.91</v>
      </c>
      <c r="F81" s="72">
        <v>221414.55</v>
      </c>
      <c r="G81" s="72">
        <v>135238.40000000002</v>
      </c>
      <c r="H81" s="72">
        <v>129206.03</v>
      </c>
      <c r="I81" s="72">
        <v>109116.66</v>
      </c>
      <c r="J81" s="72">
        <v>134966.23000000001</v>
      </c>
      <c r="K81" s="72">
        <v>368024.75</v>
      </c>
      <c r="L81" s="72">
        <v>677167.31000000017</v>
      </c>
      <c r="M81" s="72">
        <v>847424.8600000001</v>
      </c>
      <c r="N81" s="81">
        <v>891186.05000000016</v>
      </c>
      <c r="O81" s="72">
        <v>704363.83000000007</v>
      </c>
      <c r="P81" s="72">
        <v>578539.85</v>
      </c>
      <c r="Q81" s="72">
        <v>459014.40999999992</v>
      </c>
      <c r="R81" s="72">
        <v>175543</v>
      </c>
      <c r="S81" s="42">
        <v>125597.31</v>
      </c>
      <c r="T81" s="42">
        <v>117719.09999999998</v>
      </c>
      <c r="U81" s="42">
        <v>114387.27000000002</v>
      </c>
      <c r="V81" s="42">
        <v>173710.13999999998</v>
      </c>
      <c r="W81" s="42">
        <v>359282.86</v>
      </c>
      <c r="X81" s="182">
        <v>599662.14999999991</v>
      </c>
      <c r="Y81" s="44">
        <v>948415.7</v>
      </c>
      <c r="Z81" s="42">
        <v>978315.63</v>
      </c>
      <c r="AA81" s="42">
        <v>878451.09000000008</v>
      </c>
      <c r="AB81" s="42">
        <v>637856.41</v>
      </c>
      <c r="AC81" s="42">
        <v>396015.01999999996</v>
      </c>
      <c r="AD81" s="42">
        <v>191604.28999999998</v>
      </c>
      <c r="AE81" s="42">
        <v>146899.79</v>
      </c>
      <c r="AF81" s="42">
        <v>133584.25</v>
      </c>
      <c r="AG81" s="42">
        <v>141303.57999999999</v>
      </c>
      <c r="AH81" s="42">
        <v>182287.25000000003</v>
      </c>
      <c r="AI81" s="42">
        <v>415884.52</v>
      </c>
      <c r="AJ81" s="182">
        <v>797356.49</v>
      </c>
      <c r="AK81" s="250">
        <v>1055269.57</v>
      </c>
      <c r="AL81" s="250">
        <v>1281696.4000000001</v>
      </c>
      <c r="AM81" s="250">
        <v>1031961.9099999999</v>
      </c>
      <c r="AN81" s="250">
        <v>842297.3</v>
      </c>
      <c r="AO81" s="250">
        <v>486973.79000000004</v>
      </c>
      <c r="AP81" s="250">
        <v>221477.09000000003</v>
      </c>
      <c r="AQ81" s="250">
        <v>215124.26</v>
      </c>
      <c r="AR81" s="250">
        <v>167608.48000000004</v>
      </c>
      <c r="AS81" s="250">
        <v>187950.74</v>
      </c>
      <c r="AT81" s="250">
        <v>329325.08</v>
      </c>
      <c r="AU81" s="250">
        <v>480614.7900000001</v>
      </c>
      <c r="AV81" s="182">
        <v>927996.55</v>
      </c>
      <c r="AW81" s="250">
        <f>[1]Jan!$J$7+[1]Jan!$J$9</f>
        <v>1234862.49</v>
      </c>
      <c r="AX81" s="250">
        <f>[1]Feb!$J$7+[1]Feb!$J$9</f>
        <v>1209548.2899999998</v>
      </c>
      <c r="AY81" s="250">
        <f>[1]Mar!$J$7+[1]Mar!$J$9</f>
        <v>1015278.0500000003</v>
      </c>
      <c r="AZ81" s="250">
        <f>[1]Apr!$J$7+[1]Apr!$J$9</f>
        <v>902569.00000000012</v>
      </c>
      <c r="BA81" s="250">
        <f>[1]May!$J$7+[1]May!$J$9</f>
        <v>431400.06000000006</v>
      </c>
      <c r="BB81" s="250">
        <f>[1]Jun!$J$7+[1]Jun!$J$9</f>
        <v>255216.7</v>
      </c>
      <c r="BC81" s="250">
        <f>[1]Jul!$J$7+[1]Jul!$J$9</f>
        <v>157236.38</v>
      </c>
      <c r="BD81" s="250">
        <f>[1]Aug!$J$7+[1]Aug!$J$9</f>
        <v>127010.85</v>
      </c>
      <c r="BE81" s="250">
        <f>[1]Sep!$J$7+[1]Sep!$J$9</f>
        <v>140019.06</v>
      </c>
      <c r="BF81" s="250">
        <f>[1]Oct!$J$7+[1]Oct!$J$9</f>
        <v>183755.11</v>
      </c>
      <c r="BG81" s="250">
        <f>[1]Nov!$J$7+[1]Nov!$J$9</f>
        <v>456045.35999999993</v>
      </c>
      <c r="BH81" s="182">
        <f>[1]Dec!$J$7+[1]Dec!$J$9</f>
        <v>880040.58000000007</v>
      </c>
      <c r="BI81" s="245">
        <f>[2]Jan!$J$7+[2]Jan!$J$9</f>
        <v>1020407.2800000003</v>
      </c>
      <c r="BJ81" s="245">
        <f>[2]Feb!$J$7+[2]Feb!$J$9</f>
        <v>1186843.2800000003</v>
      </c>
      <c r="BK81" s="245">
        <f>[2]Mar!$J$7+[2]Mar!$J$9</f>
        <v>910631.37</v>
      </c>
      <c r="BL81" s="245">
        <f>[2]Apr!$J$7+[2]Apr!$J$9</f>
        <v>822368.07999999984</v>
      </c>
      <c r="BM81" s="245">
        <f>[2]May!$J$7+[2]May!$J$9</f>
        <v>450582.79999999993</v>
      </c>
      <c r="BN81" s="245">
        <f>[2]Jun!$J$7+[2]Jun!$J$9</f>
        <v>187090.93</v>
      </c>
      <c r="BO81" s="245">
        <f>[2]Jul!$J$7+[2]Jul!$J$9</f>
        <v>0</v>
      </c>
      <c r="BP81" s="245">
        <f>[2]Aug!$J$7+[2]Aug!$J$9</f>
        <v>0</v>
      </c>
      <c r="BQ81" s="245">
        <f>[2]Sep!$J$7+[2]Sep!$J$9</f>
        <v>0</v>
      </c>
      <c r="BR81" s="245">
        <f>[2]Oct!$J$7+[2]Oct!$J$9</f>
        <v>0</v>
      </c>
      <c r="BS81" s="245">
        <f>[2]Nov!$J$7+[2]Nov!$J$9</f>
        <v>0</v>
      </c>
      <c r="BT81" s="247">
        <f>[2]Dec!$J$7+[2]Dec!$J$9</f>
        <v>0</v>
      </c>
      <c r="BU81" s="63">
        <f t="shared" si="438"/>
        <v>-42533.499999999942</v>
      </c>
      <c r="BV81" s="63">
        <f t="shared" si="438"/>
        <v>45871.549999999988</v>
      </c>
      <c r="BW81" s="63">
        <f t="shared" si="438"/>
        <v>9641.0900000000256</v>
      </c>
      <c r="BX81" s="63">
        <f t="shared" si="438"/>
        <v>11486.930000000022</v>
      </c>
      <c r="BY81" s="63">
        <f t="shared" si="438"/>
        <v>-5270.6100000000151</v>
      </c>
      <c r="BZ81" s="63">
        <f t="shared" si="438"/>
        <v>-38743.909999999974</v>
      </c>
      <c r="CA81" s="63">
        <f t="shared" si="438"/>
        <v>8741.890000000014</v>
      </c>
      <c r="CB81" s="201">
        <f t="shared" si="438"/>
        <v>77505.160000000265</v>
      </c>
      <c r="CC81" s="63">
        <f t="shared" si="438"/>
        <v>-100990.83999999985</v>
      </c>
      <c r="CD81" s="63">
        <f t="shared" si="438"/>
        <v>-87129.579999999842</v>
      </c>
      <c r="CE81" s="63">
        <f t="shared" si="439"/>
        <v>-174087.26</v>
      </c>
      <c r="CF81" s="63">
        <f t="shared" si="439"/>
        <v>-59316.560000000056</v>
      </c>
      <c r="CG81" s="63">
        <f t="shared" si="439"/>
        <v>62999.389999999956</v>
      </c>
      <c r="CH81" s="63">
        <f t="shared" si="439"/>
        <v>-16061.289999999979</v>
      </c>
      <c r="CI81" s="63">
        <f t="shared" si="439"/>
        <v>-21302.48000000001</v>
      </c>
      <c r="CJ81" s="63">
        <f t="shared" si="439"/>
        <v>-15865.150000000023</v>
      </c>
      <c r="CK81" s="63">
        <f t="shared" si="439"/>
        <v>-26916.309999999969</v>
      </c>
      <c r="CL81" s="63">
        <f t="shared" si="439"/>
        <v>-8577.1100000000442</v>
      </c>
      <c r="CM81" s="63">
        <f t="shared" si="440"/>
        <v>-56601.660000000033</v>
      </c>
      <c r="CN81" s="62">
        <f t="shared" si="441"/>
        <v>-197694.34000000008</v>
      </c>
      <c r="CO81" s="63">
        <f t="shared" si="442"/>
        <v>-106853.87000000011</v>
      </c>
      <c r="CP81" s="63">
        <f t="shared" si="442"/>
        <v>-303380.77000000014</v>
      </c>
      <c r="CQ81" s="63">
        <f t="shared" si="442"/>
        <v>-153510.81999999983</v>
      </c>
      <c r="CR81" s="63">
        <f t="shared" si="442"/>
        <v>-204440.89</v>
      </c>
      <c r="CS81" s="63">
        <f t="shared" si="442"/>
        <v>-90958.770000000077</v>
      </c>
      <c r="CT81" s="63">
        <f t="shared" si="442"/>
        <v>-29872.800000000047</v>
      </c>
      <c r="CU81" s="63">
        <f t="shared" si="442"/>
        <v>-68224.47</v>
      </c>
      <c r="CV81" s="63">
        <f t="shared" si="442"/>
        <v>-34024.23000000004</v>
      </c>
      <c r="CW81" s="63">
        <f t="shared" si="442"/>
        <v>-46647.16</v>
      </c>
      <c r="CX81" s="63">
        <f t="shared" si="442"/>
        <v>-147037.82999999999</v>
      </c>
      <c r="CY81" s="63">
        <f t="shared" si="443"/>
        <v>-64730.270000000077</v>
      </c>
      <c r="CZ81" s="62">
        <f t="shared" si="443"/>
        <v>-130640.06000000006</v>
      </c>
      <c r="DA81" s="63">
        <f t="shared" si="443"/>
        <v>-179592.91999999993</v>
      </c>
      <c r="DB81" s="63">
        <f t="shared" si="443"/>
        <v>72148.110000000335</v>
      </c>
      <c r="DC81" s="63">
        <f t="shared" si="443"/>
        <v>16683.859999999637</v>
      </c>
      <c r="DD81" s="63">
        <f t="shared" si="443"/>
        <v>-60271.70000000007</v>
      </c>
      <c r="DE81" s="63">
        <f t="shared" si="443"/>
        <v>55573.729999999981</v>
      </c>
      <c r="DF81" s="63">
        <f t="shared" si="443"/>
        <v>-33739.609999999986</v>
      </c>
      <c r="DG81" s="63">
        <f t="shared" si="443"/>
        <v>57887.880000000005</v>
      </c>
      <c r="DH81" s="63">
        <f t="shared" si="444"/>
        <v>40597.630000000034</v>
      </c>
      <c r="DI81" s="63">
        <f t="shared" si="445"/>
        <v>47931.679999999993</v>
      </c>
      <c r="DJ81" s="63">
        <f t="shared" si="445"/>
        <v>145569.97000000003</v>
      </c>
      <c r="DK81" s="63">
        <f t="shared" si="445"/>
        <v>24569.430000000168</v>
      </c>
      <c r="DL81" s="90">
        <f t="shared" si="445"/>
        <v>47955.969999999972</v>
      </c>
      <c r="DM81" s="63">
        <f t="shared" si="445"/>
        <v>214455.20999999973</v>
      </c>
      <c r="DN81" s="63">
        <f t="shared" si="445"/>
        <v>22705.009999999544</v>
      </c>
      <c r="DO81" s="63">
        <f t="shared" si="445"/>
        <v>104646.68000000028</v>
      </c>
      <c r="DP81" s="63">
        <f t="shared" si="445"/>
        <v>80200.920000000275</v>
      </c>
      <c r="DQ81" s="63">
        <f t="shared" si="445"/>
        <v>-19182.739999999874</v>
      </c>
      <c r="DR81" s="63">
        <f t="shared" si="445"/>
        <v>68125.770000000019</v>
      </c>
      <c r="DS81" s="63">
        <f t="shared" si="445"/>
        <v>157236.38</v>
      </c>
      <c r="DT81" s="63">
        <f t="shared" si="446"/>
        <v>127010.85</v>
      </c>
      <c r="DU81" s="63">
        <f t="shared" si="447"/>
        <v>140019.06</v>
      </c>
      <c r="DV81" s="63">
        <f t="shared" si="447"/>
        <v>183755.11</v>
      </c>
      <c r="DW81" s="63">
        <f t="shared" si="447"/>
        <v>456045.35999999993</v>
      </c>
      <c r="DX81" s="90">
        <f t="shared" si="447"/>
        <v>880040.58000000007</v>
      </c>
    </row>
    <row r="82" spans="1:128" x14ac:dyDescent="0.45">
      <c r="A82" s="3"/>
      <c r="B82" s="26" t="s">
        <v>22</v>
      </c>
      <c r="C82" s="79">
        <v>1984452.81</v>
      </c>
      <c r="D82" s="72">
        <v>1412079.06</v>
      </c>
      <c r="E82" s="72">
        <v>733967.41999999993</v>
      </c>
      <c r="F82" s="72">
        <v>386638.75</v>
      </c>
      <c r="G82" s="72">
        <v>259828.02</v>
      </c>
      <c r="H82" s="72">
        <v>257636.22000000003</v>
      </c>
      <c r="I82" s="72">
        <v>266392.20000000007</v>
      </c>
      <c r="J82" s="72">
        <v>321162.51</v>
      </c>
      <c r="K82" s="72">
        <v>839690.91</v>
      </c>
      <c r="L82" s="72">
        <v>1598915.5199999998</v>
      </c>
      <c r="M82" s="72">
        <v>2012602.4</v>
      </c>
      <c r="N82" s="81">
        <v>1946288.4600000002</v>
      </c>
      <c r="O82" s="72">
        <v>1462824.28</v>
      </c>
      <c r="P82" s="72">
        <v>1084271.82</v>
      </c>
      <c r="Q82" s="72">
        <v>722093.11</v>
      </c>
      <c r="R82" s="72">
        <v>268127</v>
      </c>
      <c r="S82" s="42">
        <v>217061.50999999998</v>
      </c>
      <c r="T82" s="42">
        <v>206316.17</v>
      </c>
      <c r="U82" s="42">
        <v>233579.72000000003</v>
      </c>
      <c r="V82" s="42">
        <v>323829.01</v>
      </c>
      <c r="W82" s="42">
        <v>721314.1100000001</v>
      </c>
      <c r="X82" s="182">
        <v>1265762.5499999998</v>
      </c>
      <c r="Y82" s="44">
        <v>2047935.3700000003</v>
      </c>
      <c r="Z82" s="42">
        <v>2419946.71</v>
      </c>
      <c r="AA82" s="42">
        <v>1484326.18</v>
      </c>
      <c r="AB82" s="42">
        <v>1191759.5599999998</v>
      </c>
      <c r="AC82" s="42">
        <v>649152.49999999988</v>
      </c>
      <c r="AD82" s="42">
        <v>323750.51999999996</v>
      </c>
      <c r="AE82" s="42">
        <v>271602.57</v>
      </c>
      <c r="AF82" s="42">
        <v>247240.97</v>
      </c>
      <c r="AG82" s="42">
        <v>278130.99</v>
      </c>
      <c r="AH82" s="42">
        <v>355044.81</v>
      </c>
      <c r="AI82" s="42">
        <v>796066.24000000022</v>
      </c>
      <c r="AJ82" s="182">
        <v>1699005.1300000001</v>
      </c>
      <c r="AK82" s="250">
        <v>2273413.2600000002</v>
      </c>
      <c r="AL82" s="250">
        <v>2682813.2199999997</v>
      </c>
      <c r="AM82" s="250">
        <v>2180065.4000000004</v>
      </c>
      <c r="AN82" s="250">
        <v>1590634.59</v>
      </c>
      <c r="AO82" s="250">
        <v>767202.57</v>
      </c>
      <c r="AP82" s="250">
        <v>417207.29000000004</v>
      </c>
      <c r="AQ82" s="250">
        <v>403881.51</v>
      </c>
      <c r="AR82" s="250">
        <v>339170.13999999996</v>
      </c>
      <c r="AS82" s="250">
        <v>404602.07999999996</v>
      </c>
      <c r="AT82" s="250">
        <v>628695.35000000009</v>
      </c>
      <c r="AU82" s="250">
        <v>946647.67999999993</v>
      </c>
      <c r="AV82" s="182">
        <v>1848939.2000000002</v>
      </c>
      <c r="AW82" s="250">
        <f>[1]Jan!$J$13+[1]Jan!$J$16+[1]Jan!$J$31+[1]Jan!$J$34</f>
        <v>2542540.29</v>
      </c>
      <c r="AX82" s="250">
        <f>[1]Feb!$J$13+[1]Feb!$J$16+[1]Feb!$J$31+[1]Feb!$J$34</f>
        <v>2477161.8600000003</v>
      </c>
      <c r="AY82" s="250">
        <f>[1]Mar!$J$13+[1]Mar!$J$16+[1]Mar!$J$31+[1]Mar!$J$34</f>
        <v>1969932.48</v>
      </c>
      <c r="AZ82" s="250">
        <f>[1]Apr!$J$13+[1]Apr!$J$16+[1]Apr!$J$31+[1]Apr!$J$34</f>
        <v>1559367.01</v>
      </c>
      <c r="BA82" s="250">
        <f>[1]May!$J$13+[1]May!$J$16+[1]May!$J$31+[1]May!$J$34</f>
        <v>693329.75</v>
      </c>
      <c r="BB82" s="250">
        <f>[1]Jun!$J$13+[1]Jun!$J$16+[1]Jun!$J$31+[1]Jun!$J$34</f>
        <v>412873.46</v>
      </c>
      <c r="BC82" s="250">
        <f>[1]Jul!$J$13+[1]Jul!$J$16+[1]Jul!$J$31+[1]Jul!$J$34</f>
        <v>280370.89</v>
      </c>
      <c r="BD82" s="250">
        <f>[1]Aug!$J$13+[1]Aug!$J$16+[1]Aug!$J$31+[1]Aug!$J$34</f>
        <v>230891.46999999997</v>
      </c>
      <c r="BE82" s="250">
        <f>[1]Sep!$J$13+[1]Sep!$J$16+[1]Sep!$J$31+[1]Sep!$J$34</f>
        <v>259945.99000000002</v>
      </c>
      <c r="BF82" s="250">
        <f>[1]Oct!$J$13+[1]Oct!$J$16+[1]Oct!$J$31+[1]Oct!$J$34</f>
        <v>347558.24</v>
      </c>
      <c r="BG82" s="250">
        <f>[1]Nov!$J$13+[1]Nov!$J$16+[1]Nov!$J$31+[1]Nov!$J$34</f>
        <v>876879.54999999993</v>
      </c>
      <c r="BH82" s="182">
        <f>[1]Dec!$J$13+[1]Dec!$J$16+[1]Dec!$J$31+[1]Dec!$J$34</f>
        <v>1692973.6099999999</v>
      </c>
      <c r="BI82" s="245">
        <f>[2]Jan!$J$13+[2]Jan!$J$16+[2]Jan!$J$31+[2]Jan!$J$34</f>
        <v>2055787.0399999998</v>
      </c>
      <c r="BJ82" s="245">
        <f>[2]Feb!$J$13+[2]Feb!$J$16+[2]Feb!$J$31+[2]Feb!$J$34</f>
        <v>2374671.5900000003</v>
      </c>
      <c r="BK82" s="245">
        <f>[2]Mar!$J$13+[2]Mar!$J$16+[2]Mar!$J$31+[2]Mar!$J$34</f>
        <v>1744419.2</v>
      </c>
      <c r="BL82" s="245">
        <f>[2]Apr!$J$13+[2]Apr!$J$16+[2]Apr!$J$31+[2]Apr!$J$34</f>
        <v>1544590.15</v>
      </c>
      <c r="BM82" s="245">
        <f>[2]May!$J$13+[2]May!$J$16+[2]May!$J$31+[2]May!$J$34</f>
        <v>769349.13</v>
      </c>
      <c r="BN82" s="245">
        <f>[2]Jun!$J$13+[2]Jun!$J$16+[2]Jun!$J$31+[2]Jun!$J$34</f>
        <v>333489.94000000006</v>
      </c>
      <c r="BO82" s="245">
        <f>[2]Jul!$J$13+[2]Jul!$J$16+[2]Jul!$J$31+[2]Jul!$J$34</f>
        <v>0</v>
      </c>
      <c r="BP82" s="245">
        <f>[2]Aug!$J$13+[2]Aug!$J$16+[2]Aug!$J$31+[2]Aug!$J$34</f>
        <v>0</v>
      </c>
      <c r="BQ82" s="245">
        <f>[2]Sep!$J$13+[2]Sep!$J$16+[2]Sep!$J$31+[2]Sep!$J$34</f>
        <v>0</v>
      </c>
      <c r="BR82" s="245">
        <f>[2]Oct!$J$13+[2]Oct!$J$16+[2]Oct!$J$31+[2]Oct!$J$34</f>
        <v>0</v>
      </c>
      <c r="BS82" s="245">
        <f>[2]Nov!$J$13+[2]Nov!$J$16+[2]Nov!$J$31+[2]Nov!$J$34</f>
        <v>0</v>
      </c>
      <c r="BT82" s="247">
        <f>[2]Dec!$J$13+[2]Dec!$J$16+[2]Dec!$J$31+[2]Dec!$J$34</f>
        <v>0</v>
      </c>
      <c r="BU82" s="63">
        <f t="shared" si="438"/>
        <v>11874.309999999939</v>
      </c>
      <c r="BV82" s="63">
        <f t="shared" si="438"/>
        <v>118511.75</v>
      </c>
      <c r="BW82" s="63">
        <f t="shared" si="438"/>
        <v>42766.510000000009</v>
      </c>
      <c r="BX82" s="63">
        <f t="shared" si="438"/>
        <v>51320.050000000017</v>
      </c>
      <c r="BY82" s="63">
        <f t="shared" si="438"/>
        <v>32812.48000000004</v>
      </c>
      <c r="BZ82" s="63">
        <f t="shared" si="438"/>
        <v>-2666.5</v>
      </c>
      <c r="CA82" s="63">
        <f t="shared" si="438"/>
        <v>118376.79999999993</v>
      </c>
      <c r="CB82" s="201">
        <f t="shared" si="438"/>
        <v>333152.96999999997</v>
      </c>
      <c r="CC82" s="63">
        <f t="shared" si="438"/>
        <v>-35332.970000000438</v>
      </c>
      <c r="CD82" s="63">
        <f t="shared" si="438"/>
        <v>-473658.24999999977</v>
      </c>
      <c r="CE82" s="63">
        <f t="shared" si="439"/>
        <v>-21501.899999999907</v>
      </c>
      <c r="CF82" s="63">
        <f t="shared" si="439"/>
        <v>-107487.73999999976</v>
      </c>
      <c r="CG82" s="63">
        <f t="shared" si="439"/>
        <v>72940.610000000102</v>
      </c>
      <c r="CH82" s="63">
        <f t="shared" si="439"/>
        <v>-55623.51999999996</v>
      </c>
      <c r="CI82" s="63">
        <f t="shared" si="439"/>
        <v>-54541.060000000027</v>
      </c>
      <c r="CJ82" s="63">
        <f t="shared" si="439"/>
        <v>-40924.799999999988</v>
      </c>
      <c r="CK82" s="63">
        <f t="shared" si="439"/>
        <v>-44551.26999999996</v>
      </c>
      <c r="CL82" s="63">
        <f t="shared" si="439"/>
        <v>-31215.799999999988</v>
      </c>
      <c r="CM82" s="63">
        <f t="shared" si="440"/>
        <v>-74752.130000000121</v>
      </c>
      <c r="CN82" s="62">
        <f t="shared" si="441"/>
        <v>-433242.58000000031</v>
      </c>
      <c r="CO82" s="63">
        <f t="shared" si="442"/>
        <v>-225477.8899999999</v>
      </c>
      <c r="CP82" s="63">
        <f t="shared" si="442"/>
        <v>-262866.50999999978</v>
      </c>
      <c r="CQ82" s="63">
        <f t="shared" si="442"/>
        <v>-695739.22000000044</v>
      </c>
      <c r="CR82" s="63">
        <f t="shared" si="442"/>
        <v>-398875.03000000026</v>
      </c>
      <c r="CS82" s="63">
        <f t="shared" si="442"/>
        <v>-118050.07000000007</v>
      </c>
      <c r="CT82" s="63">
        <f t="shared" si="442"/>
        <v>-93456.770000000077</v>
      </c>
      <c r="CU82" s="63">
        <f t="shared" si="442"/>
        <v>-132278.94</v>
      </c>
      <c r="CV82" s="63">
        <f t="shared" si="442"/>
        <v>-91929.169999999955</v>
      </c>
      <c r="CW82" s="63">
        <f t="shared" si="442"/>
        <v>-126471.08999999997</v>
      </c>
      <c r="CX82" s="63">
        <f t="shared" si="442"/>
        <v>-273650.5400000001</v>
      </c>
      <c r="CY82" s="63">
        <f t="shared" si="443"/>
        <v>-150581.43999999971</v>
      </c>
      <c r="CZ82" s="62">
        <f t="shared" si="443"/>
        <v>-149934.07000000007</v>
      </c>
      <c r="DA82" s="63">
        <f t="shared" si="443"/>
        <v>-269127.0299999998</v>
      </c>
      <c r="DB82" s="63">
        <f t="shared" si="443"/>
        <v>205651.3599999994</v>
      </c>
      <c r="DC82" s="63">
        <f t="shared" si="443"/>
        <v>210132.92000000039</v>
      </c>
      <c r="DD82" s="63">
        <f t="shared" si="443"/>
        <v>31267.580000000075</v>
      </c>
      <c r="DE82" s="63">
        <f t="shared" si="443"/>
        <v>73872.819999999949</v>
      </c>
      <c r="DF82" s="63">
        <f t="shared" si="443"/>
        <v>4333.8300000000163</v>
      </c>
      <c r="DG82" s="63">
        <f t="shared" si="443"/>
        <v>123510.62</v>
      </c>
      <c r="DH82" s="63">
        <f t="shared" si="444"/>
        <v>108278.66999999998</v>
      </c>
      <c r="DI82" s="63">
        <f t="shared" si="445"/>
        <v>144656.08999999994</v>
      </c>
      <c r="DJ82" s="63">
        <f t="shared" si="445"/>
        <v>281137.1100000001</v>
      </c>
      <c r="DK82" s="63">
        <f t="shared" si="445"/>
        <v>69768.13</v>
      </c>
      <c r="DL82" s="90">
        <f t="shared" si="445"/>
        <v>155965.59000000032</v>
      </c>
      <c r="DM82" s="63">
        <f t="shared" si="445"/>
        <v>486753.25000000023</v>
      </c>
      <c r="DN82" s="63">
        <f t="shared" si="445"/>
        <v>102490.27000000002</v>
      </c>
      <c r="DO82" s="63">
        <f t="shared" si="445"/>
        <v>225513.28000000003</v>
      </c>
      <c r="DP82" s="63">
        <f t="shared" si="445"/>
        <v>14776.860000000102</v>
      </c>
      <c r="DQ82" s="63">
        <f t="shared" si="445"/>
        <v>-76019.38</v>
      </c>
      <c r="DR82" s="63">
        <f t="shared" si="445"/>
        <v>79383.51999999996</v>
      </c>
      <c r="DS82" s="63">
        <f t="shared" si="445"/>
        <v>280370.89</v>
      </c>
      <c r="DT82" s="63">
        <f t="shared" si="446"/>
        <v>230891.46999999997</v>
      </c>
      <c r="DU82" s="63">
        <f t="shared" si="447"/>
        <v>259945.99000000002</v>
      </c>
      <c r="DV82" s="63">
        <f t="shared" si="447"/>
        <v>347558.24</v>
      </c>
      <c r="DW82" s="63">
        <f t="shared" si="447"/>
        <v>876879.54999999993</v>
      </c>
      <c r="DX82" s="90">
        <f t="shared" si="447"/>
        <v>1692973.6099999999</v>
      </c>
    </row>
    <row r="83" spans="1:128" x14ac:dyDescent="0.45">
      <c r="A83" s="3"/>
      <c r="B83" s="26" t="s">
        <v>23</v>
      </c>
      <c r="C83" s="79">
        <v>1374412.3299999998</v>
      </c>
      <c r="D83" s="72">
        <v>961600.66999999993</v>
      </c>
      <c r="E83" s="72">
        <v>562633.15999999992</v>
      </c>
      <c r="F83" s="72">
        <v>289928.04000000004</v>
      </c>
      <c r="G83" s="72">
        <v>208475.19</v>
      </c>
      <c r="H83" s="72">
        <v>195806.91</v>
      </c>
      <c r="I83" s="72">
        <v>222021.13</v>
      </c>
      <c r="J83" s="72">
        <v>323606.07</v>
      </c>
      <c r="K83" s="72">
        <v>741687.36</v>
      </c>
      <c r="L83" s="72">
        <v>1226200.9700000002</v>
      </c>
      <c r="M83" s="72">
        <v>1415476.1099999999</v>
      </c>
      <c r="N83" s="81">
        <v>1300432.7500000002</v>
      </c>
      <c r="O83" s="72">
        <v>1020993.02</v>
      </c>
      <c r="P83" s="72">
        <v>788595.68</v>
      </c>
      <c r="Q83" s="72">
        <v>500934.64999999997</v>
      </c>
      <c r="R83" s="72">
        <v>199890</v>
      </c>
      <c r="S83" s="42">
        <v>165137.59999999998</v>
      </c>
      <c r="T83" s="42">
        <v>155140.32</v>
      </c>
      <c r="U83" s="42">
        <v>203507.39</v>
      </c>
      <c r="V83" s="42">
        <v>329385.29000000004</v>
      </c>
      <c r="W83" s="42">
        <v>656595.47000000009</v>
      </c>
      <c r="X83" s="182">
        <v>1028298.0900000001</v>
      </c>
      <c r="Y83" s="44">
        <v>1469226.99</v>
      </c>
      <c r="Z83" s="42">
        <v>1450838.23</v>
      </c>
      <c r="AA83" s="42">
        <v>1229321.46</v>
      </c>
      <c r="AB83" s="42">
        <v>860258.59</v>
      </c>
      <c r="AC83" s="42">
        <v>490439.25</v>
      </c>
      <c r="AD83" s="42">
        <v>268636.50000000006</v>
      </c>
      <c r="AE83" s="42">
        <v>217878.91</v>
      </c>
      <c r="AF83" s="42">
        <v>201619.02000000002</v>
      </c>
      <c r="AG83" s="42">
        <v>241749.38000000003</v>
      </c>
      <c r="AH83" s="42">
        <v>366450.92</v>
      </c>
      <c r="AI83" s="42">
        <v>643940.99</v>
      </c>
      <c r="AJ83" s="182">
        <v>1440783.76</v>
      </c>
      <c r="AK83" s="250">
        <v>1635306.83</v>
      </c>
      <c r="AL83" s="250">
        <v>1382433.61</v>
      </c>
      <c r="AM83" s="250">
        <v>1959020.01</v>
      </c>
      <c r="AN83" s="250">
        <v>1161144.9700000002</v>
      </c>
      <c r="AO83" s="250">
        <v>454295.88</v>
      </c>
      <c r="AP83" s="250">
        <v>346494.56</v>
      </c>
      <c r="AQ83" s="250">
        <v>334265.93999999994</v>
      </c>
      <c r="AR83" s="250">
        <v>280987.12</v>
      </c>
      <c r="AS83" s="250">
        <v>355178.05</v>
      </c>
      <c r="AT83" s="250">
        <v>566221.70000000007</v>
      </c>
      <c r="AU83" s="250">
        <v>846285.89000000013</v>
      </c>
      <c r="AV83" s="182">
        <v>1337805.58</v>
      </c>
      <c r="AW83" s="250">
        <f>[1]Jan!$J$14+[1]Jan!$J$17+[1]Jan!$J$32+[1]Jan!$J$35</f>
        <v>1687387.0199999998</v>
      </c>
      <c r="AX83" s="250">
        <f>[1]Feb!$J$14+[1]Feb!$J$17+[1]Feb!$J$32+[1]Feb!$J$35</f>
        <v>1666264.7400000002</v>
      </c>
      <c r="AY83" s="250">
        <f>[1]Mar!$J$14+[1]Mar!$J$17+[1]Mar!$J$32+[1]Mar!$J$35</f>
        <v>1436679.98</v>
      </c>
      <c r="AZ83" s="250">
        <f>[1]Apr!$J$14+[1]Apr!$J$17+[1]Apr!$J$32+[1]Apr!$J$35</f>
        <v>1062469.5</v>
      </c>
      <c r="BA83" s="250">
        <f>[1]May!$J$14+[1]May!$J$17+[1]May!$J$32+[1]May!$J$35</f>
        <v>561782.36</v>
      </c>
      <c r="BB83" s="250">
        <f>[1]Jun!$J$14+[1]Jun!$J$17+[1]Jun!$J$32+[1]Jun!$J$35</f>
        <v>337226.02</v>
      </c>
      <c r="BC83" s="250">
        <f>[1]Jul!$J$14+[1]Jul!$J$17+[1]Jul!$J$32+[1]Jul!$J$35</f>
        <v>214178.3</v>
      </c>
      <c r="BD83" s="250">
        <f>[1]Aug!$J$14+[1]Aug!$J$17+[1]Aug!$J$32+[1]Aug!$J$35</f>
        <v>197672.58</v>
      </c>
      <c r="BE83" s="250">
        <f>[1]Sep!$J$14+[1]Sep!$J$17+[1]Sep!$J$32+[1]Sep!$J$35</f>
        <v>225104.54</v>
      </c>
      <c r="BF83" s="250">
        <f>[1]Oct!$J$14+[1]Oct!$J$17+[1]Oct!$J$32+[1]Oct!$J$35</f>
        <v>337224.96000000002</v>
      </c>
      <c r="BG83" s="250">
        <f>[1]Nov!$J$14+[1]Nov!$J$17+[1]Nov!$J$32+[1]Nov!$J$35</f>
        <v>809384.99000000011</v>
      </c>
      <c r="BH83" s="182">
        <f>[1]Dec!$J$14+[1]Dec!$J$17+[1]Dec!$J$32+[1]Dec!$J$35</f>
        <v>1224028.44</v>
      </c>
      <c r="BI83" s="245">
        <f>[2]Jan!$J$14+[2]Jan!$J$17+[2]Jan!$J$32+[2]Jan!$J$35</f>
        <v>1410150.91</v>
      </c>
      <c r="BJ83" s="245">
        <f>[2]Feb!$J$14+[2]Feb!$J$17+[2]Feb!$J$32+[2]Feb!$J$35</f>
        <v>1547975.8399999999</v>
      </c>
      <c r="BK83" s="245">
        <f>[2]Mar!$J$14+[2]Mar!$J$17+[2]Mar!$J$32+[2]Mar!$J$35</f>
        <v>1202018.26</v>
      </c>
      <c r="BL83" s="245">
        <f>[2]Apr!$J$14+[2]Apr!$J$17+[2]Apr!$J$32+[2]Apr!$J$35</f>
        <v>1021661.5500000002</v>
      </c>
      <c r="BM83" s="245">
        <f>[2]May!$J$14+[2]May!$J$17+[2]May!$J$32+[2]May!$J$35</f>
        <v>546906.13</v>
      </c>
      <c r="BN83" s="245">
        <f>[2]Jun!$J$14+[2]Jun!$J$17+[2]Jun!$J$32+[2]Jun!$J$35</f>
        <v>246959.1</v>
      </c>
      <c r="BO83" s="245">
        <f>[2]Jul!$J$14+[2]Jul!$J$17+[2]Jul!$J$32+[2]Jul!$J$35</f>
        <v>0</v>
      </c>
      <c r="BP83" s="245">
        <f>[2]Aug!$J$14+[2]Aug!$J$17+[2]Aug!$J$32+[2]Aug!$J$35</f>
        <v>0</v>
      </c>
      <c r="BQ83" s="245">
        <f>[2]Sep!$J$14+[2]Sep!$J$17+[2]Sep!$J$32+[2]Sep!$J$35</f>
        <v>0</v>
      </c>
      <c r="BR83" s="245">
        <f>[2]Oct!$J$14+[2]Oct!$J$17+[2]Oct!$J$32+[2]Oct!$J$35</f>
        <v>0</v>
      </c>
      <c r="BS83" s="245">
        <f>[2]Nov!$J$14+[2]Nov!$J$17+[2]Nov!$J$32+[2]Nov!$J$35</f>
        <v>0</v>
      </c>
      <c r="BT83" s="247">
        <f>[2]Dec!$J$14+[2]Dec!$J$17+[2]Dec!$J$32+[2]Dec!$J$35</f>
        <v>0</v>
      </c>
      <c r="BU83" s="63">
        <f t="shared" si="438"/>
        <v>61698.509999999951</v>
      </c>
      <c r="BV83" s="63">
        <f t="shared" si="438"/>
        <v>90038.040000000037</v>
      </c>
      <c r="BW83" s="63">
        <f t="shared" si="438"/>
        <v>43337.590000000026</v>
      </c>
      <c r="BX83" s="63">
        <f t="shared" si="438"/>
        <v>40666.589999999997</v>
      </c>
      <c r="BY83" s="63">
        <f t="shared" si="438"/>
        <v>18513.739999999991</v>
      </c>
      <c r="BZ83" s="63">
        <f t="shared" si="438"/>
        <v>-5779.2200000000303</v>
      </c>
      <c r="CA83" s="63">
        <f t="shared" si="438"/>
        <v>85091.889999999898</v>
      </c>
      <c r="CB83" s="201">
        <f t="shared" si="438"/>
        <v>197902.88000000012</v>
      </c>
      <c r="CC83" s="63">
        <f t="shared" si="438"/>
        <v>-53750.880000000121</v>
      </c>
      <c r="CD83" s="63">
        <f t="shared" si="438"/>
        <v>-150405.47999999975</v>
      </c>
      <c r="CE83" s="63">
        <f t="shared" si="439"/>
        <v>-208328.43999999994</v>
      </c>
      <c r="CF83" s="63">
        <f t="shared" si="439"/>
        <v>-71662.909999999916</v>
      </c>
      <c r="CG83" s="63">
        <f t="shared" si="439"/>
        <v>10495.399999999965</v>
      </c>
      <c r="CH83" s="63">
        <f t="shared" si="439"/>
        <v>-68746.500000000058</v>
      </c>
      <c r="CI83" s="63">
        <f t="shared" si="439"/>
        <v>-52741.310000000027</v>
      </c>
      <c r="CJ83" s="63">
        <f t="shared" si="439"/>
        <v>-46478.700000000012</v>
      </c>
      <c r="CK83" s="63">
        <f t="shared" si="439"/>
        <v>-38241.99000000002</v>
      </c>
      <c r="CL83" s="63">
        <f t="shared" si="439"/>
        <v>-37065.629999999946</v>
      </c>
      <c r="CM83" s="63">
        <f t="shared" si="440"/>
        <v>12654.480000000098</v>
      </c>
      <c r="CN83" s="62">
        <f t="shared" si="441"/>
        <v>-412485.66999999993</v>
      </c>
      <c r="CO83" s="63">
        <f t="shared" si="442"/>
        <v>-166079.84000000008</v>
      </c>
      <c r="CP83" s="63">
        <f t="shared" si="442"/>
        <v>68404.619999999879</v>
      </c>
      <c r="CQ83" s="63">
        <f t="shared" si="442"/>
        <v>-729698.55</v>
      </c>
      <c r="CR83" s="63">
        <f t="shared" si="442"/>
        <v>-300886.38000000024</v>
      </c>
      <c r="CS83" s="63">
        <f t="shared" si="442"/>
        <v>36143.369999999995</v>
      </c>
      <c r="CT83" s="63">
        <f t="shared" si="442"/>
        <v>-77858.059999999939</v>
      </c>
      <c r="CU83" s="63">
        <f t="shared" si="442"/>
        <v>-116387.02999999994</v>
      </c>
      <c r="CV83" s="63">
        <f t="shared" si="442"/>
        <v>-79368.099999999977</v>
      </c>
      <c r="CW83" s="63">
        <f t="shared" si="442"/>
        <v>-113428.66999999995</v>
      </c>
      <c r="CX83" s="63">
        <f t="shared" si="442"/>
        <v>-199770.78000000009</v>
      </c>
      <c r="CY83" s="63">
        <f t="shared" si="443"/>
        <v>-202344.90000000014</v>
      </c>
      <c r="CZ83" s="62">
        <f t="shared" si="443"/>
        <v>102978.17999999993</v>
      </c>
      <c r="DA83" s="63">
        <f t="shared" si="443"/>
        <v>-52080.189999999711</v>
      </c>
      <c r="DB83" s="63">
        <f t="shared" si="443"/>
        <v>-283831.13000000012</v>
      </c>
      <c r="DC83" s="63">
        <f t="shared" si="443"/>
        <v>522340.03</v>
      </c>
      <c r="DD83" s="63">
        <f t="shared" si="443"/>
        <v>98675.470000000205</v>
      </c>
      <c r="DE83" s="63">
        <f t="shared" si="443"/>
        <v>-107486.47999999998</v>
      </c>
      <c r="DF83" s="63">
        <f t="shared" si="443"/>
        <v>9268.539999999979</v>
      </c>
      <c r="DG83" s="63">
        <f t="shared" si="443"/>
        <v>120087.63999999996</v>
      </c>
      <c r="DH83" s="63">
        <f t="shared" si="444"/>
        <v>83314.540000000008</v>
      </c>
      <c r="DI83" s="63">
        <f t="shared" si="445"/>
        <v>130073.50999999998</v>
      </c>
      <c r="DJ83" s="63">
        <f t="shared" si="445"/>
        <v>228996.74000000005</v>
      </c>
      <c r="DK83" s="63">
        <f t="shared" si="445"/>
        <v>36900.900000000023</v>
      </c>
      <c r="DL83" s="90">
        <f t="shared" si="445"/>
        <v>113777.14000000013</v>
      </c>
      <c r="DM83" s="63">
        <f t="shared" si="445"/>
        <v>277236.10999999987</v>
      </c>
      <c r="DN83" s="63">
        <f t="shared" si="445"/>
        <v>118288.90000000037</v>
      </c>
      <c r="DO83" s="63">
        <f t="shared" si="445"/>
        <v>234661.71999999997</v>
      </c>
      <c r="DP83" s="63">
        <f t="shared" si="445"/>
        <v>40807.949999999837</v>
      </c>
      <c r="DQ83" s="63">
        <f t="shared" si="445"/>
        <v>14876.229999999981</v>
      </c>
      <c r="DR83" s="63">
        <f t="shared" si="445"/>
        <v>90266.920000000013</v>
      </c>
      <c r="DS83" s="63">
        <f t="shared" si="445"/>
        <v>214178.3</v>
      </c>
      <c r="DT83" s="63">
        <f t="shared" si="446"/>
        <v>197672.58</v>
      </c>
      <c r="DU83" s="63">
        <f t="shared" si="447"/>
        <v>225104.54</v>
      </c>
      <c r="DV83" s="63">
        <f t="shared" si="447"/>
        <v>337224.96000000002</v>
      </c>
      <c r="DW83" s="63">
        <f t="shared" si="447"/>
        <v>809384.99000000011</v>
      </c>
      <c r="DX83" s="90">
        <f t="shared" si="447"/>
        <v>1224028.44</v>
      </c>
    </row>
    <row r="84" spans="1:128" x14ac:dyDescent="0.45">
      <c r="A84" s="3"/>
      <c r="B84" s="26" t="s">
        <v>24</v>
      </c>
      <c r="C84" s="79">
        <v>1719686.33</v>
      </c>
      <c r="D84" s="72">
        <v>1266320.46</v>
      </c>
      <c r="E84" s="72">
        <v>962052.32</v>
      </c>
      <c r="F84" s="72">
        <v>856323.51</v>
      </c>
      <c r="G84" s="72">
        <v>792076.52</v>
      </c>
      <c r="H84" s="72">
        <v>764230.44000000006</v>
      </c>
      <c r="I84" s="72">
        <v>817019.10999999987</v>
      </c>
      <c r="J84" s="72">
        <v>929392.16999999993</v>
      </c>
      <c r="K84" s="72">
        <v>1225999.6300000001</v>
      </c>
      <c r="L84" s="72">
        <v>1444715.71</v>
      </c>
      <c r="M84" s="72">
        <v>1495019.5100000002</v>
      </c>
      <c r="N84" s="81">
        <v>1396118.1500000001</v>
      </c>
      <c r="O84" s="72">
        <v>1253207.9400000002</v>
      </c>
      <c r="P84" s="72">
        <v>1111364.5899999999</v>
      </c>
      <c r="Q84" s="72">
        <v>973758.44</v>
      </c>
      <c r="R84" s="72">
        <v>705979</v>
      </c>
      <c r="S84" s="42">
        <v>761926.46</v>
      </c>
      <c r="T84" s="42">
        <v>771451.05</v>
      </c>
      <c r="U84" s="42">
        <v>818013.84</v>
      </c>
      <c r="V84" s="42">
        <v>1005296.46</v>
      </c>
      <c r="W84" s="42">
        <v>1202069.54</v>
      </c>
      <c r="X84" s="182">
        <v>1339896.17</v>
      </c>
      <c r="Y84" s="44">
        <v>1539926.66</v>
      </c>
      <c r="Z84" s="42">
        <v>1466379.8199999998</v>
      </c>
      <c r="AA84" s="42">
        <v>1387118.33</v>
      </c>
      <c r="AB84" s="42">
        <v>1269612.3500000001</v>
      </c>
      <c r="AC84" s="42">
        <v>968261.92999999993</v>
      </c>
      <c r="AD84" s="42">
        <v>841568.67</v>
      </c>
      <c r="AE84" s="42">
        <v>826110.65</v>
      </c>
      <c r="AF84" s="42">
        <v>796531.63000000012</v>
      </c>
      <c r="AG84" s="42">
        <v>846610.63</v>
      </c>
      <c r="AH84" s="42">
        <v>974881.71</v>
      </c>
      <c r="AI84" s="42">
        <v>1191215.45</v>
      </c>
      <c r="AJ84" s="182">
        <v>1464935.5799999998</v>
      </c>
      <c r="AK84" s="250">
        <v>1497601.98</v>
      </c>
      <c r="AL84" s="250">
        <v>1456566.78</v>
      </c>
      <c r="AM84" s="250">
        <v>1775808.9200000002</v>
      </c>
      <c r="AN84" s="250">
        <v>1525596.8</v>
      </c>
      <c r="AO84" s="250">
        <v>1085988.05</v>
      </c>
      <c r="AP84" s="250">
        <v>1020943.7100000001</v>
      </c>
      <c r="AQ84" s="250">
        <v>1020964.54</v>
      </c>
      <c r="AR84" s="250">
        <v>955395.42999999993</v>
      </c>
      <c r="AS84" s="250">
        <v>1083104.25</v>
      </c>
      <c r="AT84" s="250">
        <v>1197077.43</v>
      </c>
      <c r="AU84" s="250">
        <v>1409598.88</v>
      </c>
      <c r="AV84" s="182">
        <v>1443940.26</v>
      </c>
      <c r="AW84" s="250">
        <f>[1]Jan!$J$15+[1]Jan!$J$18+[1]Jan!$J$33+[1]Jan!$J$36+[1]Jan!$J$48</f>
        <v>1661635.1500000001</v>
      </c>
      <c r="AX84" s="250">
        <f>[1]Feb!$J$15+[1]Feb!$J$18+[1]Feb!$J$33+[1]Feb!$J$36+[1]Feb!$J$48</f>
        <v>1709862.53</v>
      </c>
      <c r="AY84" s="250">
        <f>[1]Mar!$J$15+[1]Mar!$J$18+[1]Mar!$J$33+[1]Mar!$J$36+[1]Mar!$J$48</f>
        <v>1573231.6500000001</v>
      </c>
      <c r="AZ84" s="250">
        <f>[1]Apr!$J$15+[1]Apr!$J$18+[1]Apr!$J$33+[1]Apr!$J$36+[1]Apr!$J$48</f>
        <v>1617955.7400000002</v>
      </c>
      <c r="BA84" s="250">
        <f>[1]May!$J$15+[1]May!$J$18+[1]May!$J$33+[1]May!$J$36+[1]May!$J$48</f>
        <v>1269246.1200000001</v>
      </c>
      <c r="BB84" s="250">
        <f>[1]Jun!$J$15+[1]Jun!$J$18+[1]Jun!$J$33+[1]Jun!$J$36+[1]Jun!$J$48</f>
        <v>1009924.4500000001</v>
      </c>
      <c r="BC84" s="250">
        <f>[1]Jul!$J$15+[1]Jul!$J$18+[1]Jul!$J$33+[1]Jul!$J$36+[1]Jul!$J$48</f>
        <v>910111.01</v>
      </c>
      <c r="BD84" s="250">
        <f>[1]Aug!$J$15+[1]Aug!$J$18+[1]Aug!$J$33+[1]Aug!$J$36+[1]Aug!$J$48</f>
        <v>867248.92</v>
      </c>
      <c r="BE84" s="250">
        <f>[1]Sep!$J$15+[1]Sep!$J$18+[1]Sep!$J$33+[1]Sep!$J$36+[1]Sep!$J$48</f>
        <v>748480.95</v>
      </c>
      <c r="BF84" s="250">
        <f>[1]Oct!$J$15+[1]Oct!$J$18+[1]Oct!$J$33+[1]Oct!$J$36+[1]Oct!$J$48</f>
        <v>953925.04</v>
      </c>
      <c r="BG84" s="250">
        <f>[1]Nov!$J$15+[1]Nov!$J$18+[1]Nov!$J$33+[1]Nov!$J$36+[1]Nov!$J$48</f>
        <v>1223125.1599999999</v>
      </c>
      <c r="BH84" s="182">
        <f>[1]Dec!$J$15+[1]Dec!$J$18+[1]Dec!$J$33+[1]Dec!$J$36+[1]Dec!$J$48</f>
        <v>1549588.6199999999</v>
      </c>
      <c r="BI84" s="245">
        <f>[2]Jan!$J$15+[2]Jan!$J$18+[2]Jan!$J$33+[2]Jan!$J$36+[2]Jan!$J$48</f>
        <v>1551050.3900000001</v>
      </c>
      <c r="BJ84" s="245">
        <f>[2]Feb!$J$15+[2]Feb!$J$18+[2]Feb!$J$33+[2]Feb!$J$36+[2]Feb!$J$48</f>
        <v>1890607.7199999997</v>
      </c>
      <c r="BK84" s="245">
        <f>[2]Mar!$J$15+[2]Mar!$J$18+[2]Mar!$J$33+[2]Mar!$J$36+[2]Mar!$J$48</f>
        <v>1552417.86</v>
      </c>
      <c r="BL84" s="245">
        <f>[2]Apr!$J$15+[2]Apr!$J$18+[2]Apr!$J$33+[2]Apr!$J$36+[2]Apr!$J$48</f>
        <v>1478524.5</v>
      </c>
      <c r="BM84" s="245">
        <f>[2]May!$J$15+[2]May!$J$18+[2]May!$J$33+[2]May!$J$36+[2]May!$J$48</f>
        <v>1312705.8799999999</v>
      </c>
      <c r="BN84" s="245">
        <f>[2]Jun!$J$15+[2]Jun!$J$18+[2]Jun!$J$33+[2]Jun!$J$36+[2]Jun!$J$48</f>
        <v>972338.34</v>
      </c>
      <c r="BO84" s="245">
        <f>[2]Jul!$J$15+[2]Jul!$J$18+[2]Jul!$J$33+[2]Jul!$J$36+[2]Jul!$J$48</f>
        <v>0</v>
      </c>
      <c r="BP84" s="245">
        <f>[2]Aug!$J$15+[2]Aug!$J$18+[2]Aug!$J$33+[2]Aug!$J$36+[2]Aug!$J$48</f>
        <v>0</v>
      </c>
      <c r="BQ84" s="245">
        <f>[2]Sep!$J$15+[2]Sep!$J$18+[2]Sep!$J$33+[2]Sep!$J$36+[2]Sep!$J$48</f>
        <v>0</v>
      </c>
      <c r="BR84" s="245">
        <f>[2]Oct!$J$15+[2]Oct!$J$18+[2]Oct!$J$33+[2]Oct!$J$36+[2]Oct!$J$48</f>
        <v>0</v>
      </c>
      <c r="BS84" s="245">
        <f>[2]Nov!$J$15+[2]Nov!$J$18+[2]Nov!$J$33+[2]Nov!$J$36+[2]Nov!$J$48</f>
        <v>0</v>
      </c>
      <c r="BT84" s="247">
        <f>[2]Dec!$J$15+[2]Dec!$J$18+[2]Dec!$J$33+[2]Dec!$J$36+[2]Dec!$J$48</f>
        <v>0</v>
      </c>
      <c r="BU84" s="63">
        <f t="shared" si="438"/>
        <v>-11706.119999999995</v>
      </c>
      <c r="BV84" s="63">
        <f t="shared" si="438"/>
        <v>150344.51</v>
      </c>
      <c r="BW84" s="63">
        <f t="shared" si="438"/>
        <v>30150.060000000056</v>
      </c>
      <c r="BX84" s="63">
        <f t="shared" si="438"/>
        <v>-7220.609999999986</v>
      </c>
      <c r="BY84" s="63">
        <f t="shared" si="438"/>
        <v>-994.73000000009779</v>
      </c>
      <c r="BZ84" s="63">
        <f t="shared" si="438"/>
        <v>-75904.290000000037</v>
      </c>
      <c r="CA84" s="63">
        <f t="shared" si="438"/>
        <v>23930.090000000084</v>
      </c>
      <c r="CB84" s="201">
        <f t="shared" si="438"/>
        <v>104819.54000000004</v>
      </c>
      <c r="CC84" s="63">
        <f t="shared" si="438"/>
        <v>-44907.149999999674</v>
      </c>
      <c r="CD84" s="63">
        <f t="shared" si="438"/>
        <v>-70261.669999999693</v>
      </c>
      <c r="CE84" s="63">
        <f t="shared" si="439"/>
        <v>-133910.3899999999</v>
      </c>
      <c r="CF84" s="63">
        <f t="shared" si="439"/>
        <v>-158247.76000000024</v>
      </c>
      <c r="CG84" s="63">
        <f t="shared" si="439"/>
        <v>5496.5100000000093</v>
      </c>
      <c r="CH84" s="63">
        <f t="shared" si="439"/>
        <v>-135589.67000000004</v>
      </c>
      <c r="CI84" s="63">
        <f t="shared" si="439"/>
        <v>-64184.190000000061</v>
      </c>
      <c r="CJ84" s="63">
        <f t="shared" si="439"/>
        <v>-25080.580000000075</v>
      </c>
      <c r="CK84" s="63">
        <f t="shared" si="439"/>
        <v>-28596.790000000037</v>
      </c>
      <c r="CL84" s="63">
        <f t="shared" si="439"/>
        <v>30414.75</v>
      </c>
      <c r="CM84" s="63">
        <f t="shared" si="440"/>
        <v>10854.090000000084</v>
      </c>
      <c r="CN84" s="62">
        <f t="shared" si="441"/>
        <v>-125039.40999999992</v>
      </c>
      <c r="CO84" s="63">
        <f t="shared" si="442"/>
        <v>42324.679999999935</v>
      </c>
      <c r="CP84" s="63">
        <f t="shared" si="442"/>
        <v>9813.0399999998044</v>
      </c>
      <c r="CQ84" s="63">
        <f t="shared" si="442"/>
        <v>-388690.59000000008</v>
      </c>
      <c r="CR84" s="63">
        <f t="shared" si="442"/>
        <v>-255984.44999999995</v>
      </c>
      <c r="CS84" s="63">
        <f t="shared" si="442"/>
        <v>-117726.12000000011</v>
      </c>
      <c r="CT84" s="63">
        <f t="shared" si="442"/>
        <v>-179375.04000000004</v>
      </c>
      <c r="CU84" s="63">
        <f t="shared" si="442"/>
        <v>-194853.89</v>
      </c>
      <c r="CV84" s="63">
        <f t="shared" si="442"/>
        <v>-158863.79999999981</v>
      </c>
      <c r="CW84" s="63">
        <f t="shared" si="442"/>
        <v>-236493.62</v>
      </c>
      <c r="CX84" s="63">
        <f t="shared" si="442"/>
        <v>-222195.71999999997</v>
      </c>
      <c r="CY84" s="63">
        <f t="shared" si="443"/>
        <v>-218383.42999999993</v>
      </c>
      <c r="CZ84" s="62">
        <f t="shared" si="443"/>
        <v>20995.319999999832</v>
      </c>
      <c r="DA84" s="63">
        <f t="shared" si="443"/>
        <v>-164033.17000000016</v>
      </c>
      <c r="DB84" s="63">
        <f t="shared" si="443"/>
        <v>-253295.75</v>
      </c>
      <c r="DC84" s="63">
        <f t="shared" si="443"/>
        <v>202577.27000000002</v>
      </c>
      <c r="DD84" s="63">
        <f t="shared" si="443"/>
        <v>-92358.940000000177</v>
      </c>
      <c r="DE84" s="63">
        <f t="shared" si="443"/>
        <v>-183258.07000000007</v>
      </c>
      <c r="DF84" s="63">
        <f t="shared" si="443"/>
        <v>11019.260000000009</v>
      </c>
      <c r="DG84" s="63">
        <f t="shared" si="443"/>
        <v>110853.53000000003</v>
      </c>
      <c r="DH84" s="63">
        <f t="shared" si="444"/>
        <v>88146.509999999893</v>
      </c>
      <c r="DI84" s="63">
        <f t="shared" si="445"/>
        <v>334623.30000000005</v>
      </c>
      <c r="DJ84" s="63">
        <f t="shared" si="445"/>
        <v>243152.3899999999</v>
      </c>
      <c r="DK84" s="63">
        <f t="shared" si="445"/>
        <v>186473.71999999997</v>
      </c>
      <c r="DL84" s="90">
        <f t="shared" si="445"/>
        <v>-105648.35999999987</v>
      </c>
      <c r="DM84" s="63">
        <f t="shared" si="445"/>
        <v>110584.76000000001</v>
      </c>
      <c r="DN84" s="63">
        <f t="shared" si="445"/>
        <v>-180745.18999999971</v>
      </c>
      <c r="DO84" s="63">
        <f t="shared" si="445"/>
        <v>20813.790000000037</v>
      </c>
      <c r="DP84" s="63">
        <f t="shared" si="445"/>
        <v>139431.24000000022</v>
      </c>
      <c r="DQ84" s="63">
        <f t="shared" si="445"/>
        <v>-43459.759999999776</v>
      </c>
      <c r="DR84" s="63">
        <f t="shared" si="445"/>
        <v>37586.110000000102</v>
      </c>
      <c r="DS84" s="63">
        <f t="shared" si="445"/>
        <v>910111.01</v>
      </c>
      <c r="DT84" s="63">
        <f t="shared" si="446"/>
        <v>867248.92</v>
      </c>
      <c r="DU84" s="63">
        <f t="shared" si="447"/>
        <v>748480.95</v>
      </c>
      <c r="DV84" s="63">
        <f t="shared" si="447"/>
        <v>953925.04</v>
      </c>
      <c r="DW84" s="63">
        <f t="shared" si="447"/>
        <v>1223125.1599999999</v>
      </c>
      <c r="DX84" s="90">
        <f t="shared" si="447"/>
        <v>1549588.6199999999</v>
      </c>
    </row>
    <row r="85" spans="1:128" x14ac:dyDescent="0.45">
      <c r="A85" s="3"/>
      <c r="B85" s="26" t="s">
        <v>25</v>
      </c>
      <c r="C85" s="79">
        <f>SUM(C80:C84)</f>
        <v>12009087.020000001</v>
      </c>
      <c r="D85" s="72">
        <f>SUM(D80:D84)</f>
        <v>8857663.1900000013</v>
      </c>
      <c r="E85" s="72">
        <f t="shared" ref="E85:BY85" si="448">SUM(E80:E84)</f>
        <v>5031671.87</v>
      </c>
      <c r="F85" s="72">
        <f t="shared" si="448"/>
        <v>3007348.08</v>
      </c>
      <c r="G85" s="72">
        <f t="shared" si="448"/>
        <v>2212385.88</v>
      </c>
      <c r="H85" s="72">
        <f t="shared" si="448"/>
        <v>2120079</v>
      </c>
      <c r="I85" s="72">
        <f t="shared" si="448"/>
        <v>2268240.35</v>
      </c>
      <c r="J85" s="72">
        <f t="shared" si="448"/>
        <v>2803822.3500000006</v>
      </c>
      <c r="K85" s="72">
        <f t="shared" si="448"/>
        <v>6128617.5800000001</v>
      </c>
      <c r="L85" s="72">
        <f t="shared" si="448"/>
        <v>10182385.310000002</v>
      </c>
      <c r="M85" s="72">
        <f t="shared" si="448"/>
        <v>12245293.309999999</v>
      </c>
      <c r="N85" s="81">
        <f t="shared" ref="N85" si="449">SUM(N80:N84)</f>
        <v>11877226.43</v>
      </c>
      <c r="O85" s="72">
        <f t="shared" ref="O85" si="450">SUM(O80:O84)</f>
        <v>9197952.1999999993</v>
      </c>
      <c r="P85" s="72">
        <f t="shared" si="448"/>
        <v>7528917.5699999994</v>
      </c>
      <c r="Q85" s="72">
        <f t="shared" si="448"/>
        <v>5583531.8900000006</v>
      </c>
      <c r="R85" s="72">
        <f t="shared" si="448"/>
        <v>2491376</v>
      </c>
      <c r="S85" s="72">
        <f t="shared" si="448"/>
        <v>2121852.6399999997</v>
      </c>
      <c r="T85" s="72">
        <f t="shared" si="448"/>
        <v>2024902.9000000001</v>
      </c>
      <c r="U85" s="72">
        <f t="shared" si="448"/>
        <v>2220423.38</v>
      </c>
      <c r="V85" s="72">
        <f t="shared" ref="V85" si="451">SUM(V80:V84)</f>
        <v>3112866.86</v>
      </c>
      <c r="W85" s="72">
        <f t="shared" ref="W85:X85" si="452">SUM(W80:W84)</f>
        <v>5643881.2999999998</v>
      </c>
      <c r="X85" s="152">
        <f t="shared" si="452"/>
        <v>8778559.1799999997</v>
      </c>
      <c r="Y85" s="72">
        <f t="shared" ref="Y85:AB85" si="453">SUM(Y80:Y84)</f>
        <v>12923021.410000002</v>
      </c>
      <c r="Z85" s="72">
        <f t="shared" si="453"/>
        <v>13206685.720000003</v>
      </c>
      <c r="AA85" s="72">
        <f t="shared" si="453"/>
        <v>10776573.16</v>
      </c>
      <c r="AB85" s="72">
        <f t="shared" si="453"/>
        <v>8122639.6899999995</v>
      </c>
      <c r="AC85" s="72">
        <f t="shared" ref="AC85" si="454">SUM(AC80:AC84)</f>
        <v>4988071.8899999997</v>
      </c>
      <c r="AD85" s="72">
        <f t="shared" ref="AD85:AF85" si="455">SUM(AD80:AD84)</f>
        <v>2853593.22</v>
      </c>
      <c r="AE85" s="72">
        <f t="shared" si="455"/>
        <v>2422378.19</v>
      </c>
      <c r="AF85" s="72">
        <f t="shared" si="455"/>
        <v>2246840.98</v>
      </c>
      <c r="AG85" s="72">
        <f t="shared" ref="AG85:AI85" si="456">SUM(AG80:AG84)</f>
        <v>2449436.1800000002</v>
      </c>
      <c r="AH85" s="72">
        <f t="shared" si="456"/>
        <v>3140286.98</v>
      </c>
      <c r="AI85" s="72">
        <f t="shared" si="456"/>
        <v>6030095.7000000002</v>
      </c>
      <c r="AJ85" s="152">
        <f t="shared" ref="AJ85" si="457">SUM(AJ80:AJ84)</f>
        <v>11299051.799999999</v>
      </c>
      <c r="AK85" s="72">
        <v>14294405.140000001</v>
      </c>
      <c r="AL85" s="72">
        <v>15759785.519999998</v>
      </c>
      <c r="AM85" s="72">
        <v>13722708.780000001</v>
      </c>
      <c r="AN85" s="72">
        <v>10536770.340000002</v>
      </c>
      <c r="AO85" s="72">
        <v>5669257.71</v>
      </c>
      <c r="AP85" s="72">
        <v>3365654.4600000004</v>
      </c>
      <c r="AQ85" s="72">
        <v>3309459.88</v>
      </c>
      <c r="AR85" s="72">
        <v>2808817.38</v>
      </c>
      <c r="AS85" s="72">
        <v>3279927.8599999994</v>
      </c>
      <c r="AT85" s="72">
        <v>4998260.41</v>
      </c>
      <c r="AU85" s="72">
        <v>7040584.3099999996</v>
      </c>
      <c r="AV85" s="152">
        <v>11990400.68</v>
      </c>
      <c r="AW85" s="72">
        <f t="shared" ref="AW85:BH85" si="458">SUM(AW80:AW84)</f>
        <v>15826775.299999999</v>
      </c>
      <c r="AX85" s="72">
        <f t="shared" si="458"/>
        <v>15145415.879999999</v>
      </c>
      <c r="AY85" s="72">
        <f t="shared" si="458"/>
        <v>12423601.690000001</v>
      </c>
      <c r="AZ85" s="72">
        <f t="shared" si="458"/>
        <v>10497150.639999999</v>
      </c>
      <c r="BA85" s="72">
        <f t="shared" si="458"/>
        <v>5409706.0099999998</v>
      </c>
      <c r="BB85" s="72">
        <f t="shared" si="458"/>
        <v>3502701.54</v>
      </c>
      <c r="BC85" s="72">
        <f>SUM(BC80:BC84)</f>
        <v>2539445.29</v>
      </c>
      <c r="BD85" s="72">
        <f t="shared" si="458"/>
        <v>2217053.94</v>
      </c>
      <c r="BE85" s="72">
        <f t="shared" si="458"/>
        <v>2284651.33</v>
      </c>
      <c r="BF85" s="72">
        <f t="shared" si="458"/>
        <v>3076170.4400000004</v>
      </c>
      <c r="BG85" s="72">
        <f t="shared" si="458"/>
        <v>6530911.4300000006</v>
      </c>
      <c r="BH85" s="152">
        <f t="shared" si="458"/>
        <v>11282290.469999999</v>
      </c>
      <c r="BI85" s="72">
        <f t="shared" ref="BI85:BN85" si="459">SUM(BI80:BI84)</f>
        <v>13018838.100000001</v>
      </c>
      <c r="BJ85" s="72">
        <f t="shared" si="459"/>
        <v>14803554.369999997</v>
      </c>
      <c r="BK85" s="72">
        <f t="shared" si="459"/>
        <v>11231331.219999999</v>
      </c>
      <c r="BL85" s="72">
        <f t="shared" si="459"/>
        <v>10235737.48</v>
      </c>
      <c r="BM85" s="72">
        <f t="shared" si="459"/>
        <v>5763799.4899999993</v>
      </c>
      <c r="BN85" s="72">
        <f t="shared" si="459"/>
        <v>2863523.79</v>
      </c>
      <c r="BO85" s="72">
        <f>SUM(BO80:BO84)</f>
        <v>0</v>
      </c>
      <c r="BP85" s="72">
        <f t="shared" ref="BP85:BT85" si="460">SUM(BP80:BP84)</f>
        <v>0</v>
      </c>
      <c r="BQ85" s="72">
        <f t="shared" si="460"/>
        <v>0</v>
      </c>
      <c r="BR85" s="72">
        <f t="shared" si="460"/>
        <v>0</v>
      </c>
      <c r="BS85" s="72">
        <f t="shared" si="460"/>
        <v>0</v>
      </c>
      <c r="BT85" s="152">
        <f t="shared" si="460"/>
        <v>0</v>
      </c>
      <c r="BU85" s="72">
        <f t="shared" si="448"/>
        <v>-551860.02000000083</v>
      </c>
      <c r="BV85" s="72">
        <f t="shared" si="448"/>
        <v>515972.08000000025</v>
      </c>
      <c r="BW85" s="72">
        <f t="shared" si="448"/>
        <v>90533.240000000224</v>
      </c>
      <c r="BX85" s="72">
        <f t="shared" si="448"/>
        <v>95176.100000000064</v>
      </c>
      <c r="BY85" s="72">
        <f t="shared" si="448"/>
        <v>47816.97</v>
      </c>
      <c r="BZ85" s="72">
        <f t="shared" ref="BZ85:CA85" si="461">SUM(BZ80:BZ84)</f>
        <v>-309044.50999999966</v>
      </c>
      <c r="CA85" s="72">
        <f t="shared" si="461"/>
        <v>484736.28000000026</v>
      </c>
      <c r="CB85" s="155">
        <f t="shared" ref="CB85:CC85" si="462">SUM(CB80:CB84)</f>
        <v>1403826.1300000034</v>
      </c>
      <c r="CC85" s="72">
        <f t="shared" si="462"/>
        <v>-677728.10000000079</v>
      </c>
      <c r="CD85" s="72">
        <f t="shared" ref="CD85:CE85" si="463">SUM(CD80:CD84)</f>
        <v>-1329459.2900000005</v>
      </c>
      <c r="CE85" s="72">
        <f t="shared" si="463"/>
        <v>-1578620.9600000004</v>
      </c>
      <c r="CF85" s="72">
        <f t="shared" ref="CF85:CG85" si="464">SUM(CF80:CF84)</f>
        <v>-593722.11999999941</v>
      </c>
      <c r="CG85" s="72">
        <f t="shared" si="464"/>
        <v>595460.00000000023</v>
      </c>
      <c r="CH85" s="72">
        <f t="shared" ref="CH85:CI85" si="465">SUM(CH80:CH84)</f>
        <v>-362217.22000000026</v>
      </c>
      <c r="CI85" s="72">
        <f t="shared" si="465"/>
        <v>-300525.55000000028</v>
      </c>
      <c r="CJ85" s="72">
        <f t="shared" ref="CJ85:CK85" si="466">SUM(CJ80:CJ84)</f>
        <v>-221938.07999999996</v>
      </c>
      <c r="CK85" s="72">
        <f t="shared" si="466"/>
        <v>-229012.79999999993</v>
      </c>
      <c r="CL85" s="72">
        <f t="shared" ref="CL85" si="467">SUM(CL80:CL84)</f>
        <v>-27420.120000000054</v>
      </c>
      <c r="CM85" s="72">
        <f t="shared" ref="CM85:CO85" si="468">SUM(CM80:CM84)</f>
        <v>-386214.40000000014</v>
      </c>
      <c r="CN85" s="71">
        <f t="shared" si="468"/>
        <v>-2520492.62</v>
      </c>
      <c r="CO85" s="72">
        <f t="shared" si="468"/>
        <v>-1371383.7299999997</v>
      </c>
      <c r="CP85" s="72">
        <f t="shared" ref="CP85:CQ85" si="469">SUM(CP80:CP84)</f>
        <v>-2553099.7999999989</v>
      </c>
      <c r="CQ85" s="72">
        <f t="shared" si="469"/>
        <v>-2946135.62</v>
      </c>
      <c r="CR85" s="72">
        <f t="shared" ref="CR85:CS85" si="470">SUM(CR80:CR84)</f>
        <v>-2414130.6500000022</v>
      </c>
      <c r="CS85" s="72">
        <f t="shared" si="470"/>
        <v>-681185.82000000018</v>
      </c>
      <c r="CT85" s="72">
        <f t="shared" ref="CT85:CU85" si="471">SUM(CT80:CT84)</f>
        <v>-512061.24000000017</v>
      </c>
      <c r="CU85" s="72">
        <f t="shared" si="471"/>
        <v>-887081.68999999971</v>
      </c>
      <c r="CV85" s="72">
        <f t="shared" ref="CV85:CW85" si="472">SUM(CV80:CV84)</f>
        <v>-561976.39999999991</v>
      </c>
      <c r="CW85" s="72">
        <f t="shared" si="472"/>
        <v>-830491.6799999997</v>
      </c>
      <c r="CX85" s="72">
        <f t="shared" ref="CX85:CY85" si="473">SUM(CX80:CX84)</f>
        <v>-1857973.4300000002</v>
      </c>
      <c r="CY85" s="72">
        <f t="shared" si="473"/>
        <v>-1010488.6100000001</v>
      </c>
      <c r="CZ85" s="71">
        <f t="shared" ref="CZ85:DA85" si="474">SUM(CZ80:CZ84)</f>
        <v>-691348.88000000129</v>
      </c>
      <c r="DA85" s="72">
        <f t="shared" si="474"/>
        <v>-1532370.1599999992</v>
      </c>
      <c r="DB85" s="72">
        <f t="shared" ref="DB85:DC85" si="475">SUM(DB80:DB84)</f>
        <v>614369.6399999985</v>
      </c>
      <c r="DC85" s="72">
        <f t="shared" si="475"/>
        <v>1299107.0899999999</v>
      </c>
      <c r="DD85" s="72">
        <f t="shared" ref="DD85:DE85" si="476">SUM(DD80:DD84)</f>
        <v>39619.700000001001</v>
      </c>
      <c r="DE85" s="72">
        <f t="shared" si="476"/>
        <v>259551.6999999996</v>
      </c>
      <c r="DF85" s="72">
        <f t="shared" ref="DF85:DG85" si="477">SUM(DF80:DF84)</f>
        <v>-137047.07999999961</v>
      </c>
      <c r="DG85" s="72">
        <f t="shared" si="477"/>
        <v>770014.58999999985</v>
      </c>
      <c r="DH85" s="72">
        <f t="shared" ref="DH85:DI85" si="478">SUM(DH80:DH84)</f>
        <v>591763.43999999983</v>
      </c>
      <c r="DI85" s="72">
        <f t="shared" si="478"/>
        <v>995276.52999999991</v>
      </c>
      <c r="DJ85" s="72">
        <f t="shared" ref="DJ85:DK85" si="479">SUM(DJ80:DJ84)</f>
        <v>1922089.97</v>
      </c>
      <c r="DK85" s="72">
        <f t="shared" si="479"/>
        <v>509672.88000000035</v>
      </c>
      <c r="DL85" s="81">
        <f t="shared" ref="DL85:DW85" si="480">SUM(DL80:DL84)</f>
        <v>708110.21000000066</v>
      </c>
      <c r="DM85" s="72">
        <f t="shared" si="480"/>
        <v>2807937.1999999993</v>
      </c>
      <c r="DN85" s="72">
        <f t="shared" si="480"/>
        <v>341861.51000000164</v>
      </c>
      <c r="DO85" s="72">
        <f t="shared" si="480"/>
        <v>1192270.4700000002</v>
      </c>
      <c r="DP85" s="72">
        <f t="shared" si="480"/>
        <v>261413.15999999992</v>
      </c>
      <c r="DQ85" s="72">
        <f t="shared" si="480"/>
        <v>-354093.47999999928</v>
      </c>
      <c r="DR85" s="72">
        <f t="shared" si="480"/>
        <v>639177.75</v>
      </c>
      <c r="DS85" s="72">
        <f t="shared" si="480"/>
        <v>2539445.29</v>
      </c>
      <c r="DT85" s="72">
        <f t="shared" si="480"/>
        <v>2217053.94</v>
      </c>
      <c r="DU85" s="72">
        <f t="shared" si="480"/>
        <v>2284651.33</v>
      </c>
      <c r="DV85" s="72">
        <f t="shared" si="480"/>
        <v>3076170.4400000004</v>
      </c>
      <c r="DW85" s="72">
        <f t="shared" si="480"/>
        <v>6530911.4300000006</v>
      </c>
      <c r="DX85" s="81">
        <f t="shared" ref="DX85" si="481">SUM(DX80:DX84)</f>
        <v>11282290.469999999</v>
      </c>
    </row>
    <row r="86" spans="1:128" x14ac:dyDescent="0.45">
      <c r="A86" s="3">
        <f>+A79+1</f>
        <v>12</v>
      </c>
      <c r="B86" s="172" t="s">
        <v>36</v>
      </c>
      <c r="C86" s="132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142"/>
      <c r="O86" s="76"/>
      <c r="P86" s="76"/>
      <c r="Q86" s="76"/>
      <c r="R86" s="76"/>
      <c r="S86" s="76"/>
      <c r="T86" s="76"/>
      <c r="U86" s="76"/>
      <c r="V86" s="76"/>
      <c r="W86" s="76"/>
      <c r="X86" s="153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153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153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153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153"/>
      <c r="BU86" s="76"/>
      <c r="BV86" s="76"/>
      <c r="BW86" s="76"/>
      <c r="BX86" s="76"/>
      <c r="BY86" s="76"/>
      <c r="BZ86" s="76"/>
      <c r="CA86" s="76"/>
      <c r="CB86" s="154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5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5"/>
      <c r="DA86" s="76"/>
      <c r="DB86" s="76"/>
      <c r="DC86" s="76"/>
      <c r="DD86" s="76"/>
      <c r="DE86" s="76"/>
      <c r="DF86" s="76"/>
      <c r="DG86" s="76"/>
      <c r="DH86" s="76"/>
      <c r="DI86" s="76"/>
      <c r="DJ86" s="76"/>
      <c r="DK86" s="76"/>
      <c r="DL86" s="142"/>
      <c r="DM86" s="76"/>
      <c r="DN86" s="76"/>
      <c r="DO86" s="76"/>
      <c r="DP86" s="76"/>
      <c r="DQ86" s="76"/>
      <c r="DR86" s="76"/>
      <c r="DS86" s="76"/>
      <c r="DT86" s="76"/>
      <c r="DU86" s="76"/>
      <c r="DV86" s="76"/>
      <c r="DW86" s="76"/>
      <c r="DX86" s="142"/>
    </row>
    <row r="87" spans="1:128" x14ac:dyDescent="0.45">
      <c r="A87" s="3"/>
      <c r="B87" s="26" t="s">
        <v>20</v>
      </c>
      <c r="C87" s="158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60"/>
      <c r="O87" s="159"/>
      <c r="P87" s="159"/>
      <c r="Q87" s="159"/>
      <c r="R87" s="159"/>
      <c r="S87" s="159"/>
      <c r="T87" s="159"/>
      <c r="U87" s="159"/>
      <c r="V87" s="159"/>
      <c r="W87" s="159"/>
      <c r="X87" s="161"/>
      <c r="Y87" s="159"/>
      <c r="Z87" s="159"/>
      <c r="AA87" s="159"/>
      <c r="AB87" s="159"/>
      <c r="AC87" s="159"/>
      <c r="AD87" s="159"/>
      <c r="AE87" s="159"/>
      <c r="AF87" s="159"/>
      <c r="AG87" s="159"/>
      <c r="AH87" s="159"/>
      <c r="AI87" s="159"/>
      <c r="AJ87" s="161"/>
      <c r="AK87" s="159"/>
      <c r="AL87" s="159"/>
      <c r="AM87" s="159"/>
      <c r="AN87" s="159"/>
      <c r="AO87" s="159"/>
      <c r="AP87" s="159"/>
      <c r="AQ87" s="159"/>
      <c r="AR87" s="159"/>
      <c r="AS87" s="159"/>
      <c r="AT87" s="159"/>
      <c r="AU87" s="159"/>
      <c r="AV87" s="161"/>
      <c r="AW87" s="159"/>
      <c r="AX87" s="159"/>
      <c r="AY87" s="159"/>
      <c r="AZ87" s="159"/>
      <c r="BA87" s="159"/>
      <c r="BB87" s="159"/>
      <c r="BC87" s="159"/>
      <c r="BD87" s="159"/>
      <c r="BE87" s="159"/>
      <c r="BF87" s="159"/>
      <c r="BG87" s="159"/>
      <c r="BH87" s="161"/>
      <c r="BI87" s="159"/>
      <c r="BJ87" s="159"/>
      <c r="BK87" s="159"/>
      <c r="BL87" s="159"/>
      <c r="BM87" s="159"/>
      <c r="BN87" s="159"/>
      <c r="BO87" s="159"/>
      <c r="BP87" s="159"/>
      <c r="BQ87" s="159"/>
      <c r="BR87" s="159"/>
      <c r="BS87" s="159"/>
      <c r="BT87" s="161"/>
      <c r="BU87" s="67">
        <f t="shared" ref="BU87:CD91" si="482">E87-Q87</f>
        <v>0</v>
      </c>
      <c r="BV87" s="67">
        <f t="shared" si="482"/>
        <v>0</v>
      </c>
      <c r="BW87" s="67">
        <f t="shared" si="482"/>
        <v>0</v>
      </c>
      <c r="BX87" s="67">
        <f t="shared" si="482"/>
        <v>0</v>
      </c>
      <c r="BY87" s="67">
        <f t="shared" si="482"/>
        <v>0</v>
      </c>
      <c r="BZ87" s="67">
        <f t="shared" si="482"/>
        <v>0</v>
      </c>
      <c r="CA87" s="67">
        <f t="shared" si="482"/>
        <v>0</v>
      </c>
      <c r="CB87" s="215">
        <f t="shared" si="482"/>
        <v>0</v>
      </c>
      <c r="CC87" s="67">
        <f t="shared" si="482"/>
        <v>0</v>
      </c>
      <c r="CD87" s="67">
        <f t="shared" si="482"/>
        <v>0</v>
      </c>
      <c r="CE87" s="67">
        <f t="shared" ref="CE87:CL91" si="483">O87-AA87</f>
        <v>0</v>
      </c>
      <c r="CF87" s="67">
        <f t="shared" si="483"/>
        <v>0</v>
      </c>
      <c r="CG87" s="67">
        <f t="shared" si="483"/>
        <v>0</v>
      </c>
      <c r="CH87" s="67">
        <f t="shared" si="483"/>
        <v>0</v>
      </c>
      <c r="CI87" s="67">
        <f t="shared" si="483"/>
        <v>0</v>
      </c>
      <c r="CJ87" s="67">
        <f t="shared" si="483"/>
        <v>0</v>
      </c>
      <c r="CK87" s="67">
        <f t="shared" si="483"/>
        <v>0</v>
      </c>
      <c r="CL87" s="67">
        <f t="shared" si="483"/>
        <v>0</v>
      </c>
      <c r="CM87" s="67">
        <f t="shared" ref="CM87:CM91" si="484">W87-AI87</f>
        <v>0</v>
      </c>
      <c r="CN87" s="66">
        <f t="shared" ref="CN87:CN91" si="485">X87-AJ87</f>
        <v>0</v>
      </c>
      <c r="CO87" s="67">
        <f t="shared" ref="CO87:CX91" si="486">Y87-AK87</f>
        <v>0</v>
      </c>
      <c r="CP87" s="67">
        <f t="shared" si="486"/>
        <v>0</v>
      </c>
      <c r="CQ87" s="67">
        <f t="shared" si="486"/>
        <v>0</v>
      </c>
      <c r="CR87" s="67">
        <f t="shared" si="486"/>
        <v>0</v>
      </c>
      <c r="CS87" s="67">
        <f t="shared" si="486"/>
        <v>0</v>
      </c>
      <c r="CT87" s="67">
        <f t="shared" si="486"/>
        <v>0</v>
      </c>
      <c r="CU87" s="67">
        <f t="shared" si="486"/>
        <v>0</v>
      </c>
      <c r="CV87" s="67">
        <f t="shared" si="486"/>
        <v>0</v>
      </c>
      <c r="CW87" s="67">
        <f t="shared" si="486"/>
        <v>0</v>
      </c>
      <c r="CX87" s="67">
        <f t="shared" si="486"/>
        <v>0</v>
      </c>
      <c r="CY87" s="67">
        <f t="shared" ref="CY87:DG91" si="487">AI87-AU87</f>
        <v>0</v>
      </c>
      <c r="CZ87" s="66">
        <f t="shared" si="487"/>
        <v>0</v>
      </c>
      <c r="DA87" s="67">
        <f t="shared" si="487"/>
        <v>0</v>
      </c>
      <c r="DB87" s="67">
        <f t="shared" si="487"/>
        <v>0</v>
      </c>
      <c r="DC87" s="67">
        <f t="shared" si="487"/>
        <v>0</v>
      </c>
      <c r="DD87" s="67">
        <f t="shared" si="487"/>
        <v>0</v>
      </c>
      <c r="DE87" s="67">
        <f t="shared" si="487"/>
        <v>0</v>
      </c>
      <c r="DF87" s="67">
        <f t="shared" si="487"/>
        <v>0</v>
      </c>
      <c r="DG87" s="67">
        <f t="shared" si="487"/>
        <v>0</v>
      </c>
      <c r="DH87" s="67">
        <f t="shared" ref="DH87:DH91" si="488">AR87-BD87</f>
        <v>0</v>
      </c>
      <c r="DI87" s="67">
        <f t="shared" ref="DI87:DS91" si="489">AS87-BE87</f>
        <v>0</v>
      </c>
      <c r="DJ87" s="67">
        <f t="shared" si="489"/>
        <v>0</v>
      </c>
      <c r="DK87" s="67">
        <f t="shared" si="489"/>
        <v>0</v>
      </c>
      <c r="DL87" s="140">
        <f t="shared" si="489"/>
        <v>0</v>
      </c>
      <c r="DM87" s="67">
        <f t="shared" si="489"/>
        <v>0</v>
      </c>
      <c r="DN87" s="67">
        <f t="shared" si="489"/>
        <v>0</v>
      </c>
      <c r="DO87" s="67">
        <f t="shared" si="489"/>
        <v>0</v>
      </c>
      <c r="DP87" s="67">
        <f t="shared" si="489"/>
        <v>0</v>
      </c>
      <c r="DQ87" s="67">
        <f t="shared" si="489"/>
        <v>0</v>
      </c>
      <c r="DR87" s="67">
        <f t="shared" si="489"/>
        <v>0</v>
      </c>
      <c r="DS87" s="67">
        <f t="shared" si="489"/>
        <v>0</v>
      </c>
      <c r="DT87" s="67">
        <f t="shared" ref="DT87:DT91" si="490">BD87-BP87</f>
        <v>0</v>
      </c>
      <c r="DU87" s="67">
        <f t="shared" ref="DU87:DX91" si="491">BE87-BQ87</f>
        <v>0</v>
      </c>
      <c r="DV87" s="67">
        <f t="shared" si="491"/>
        <v>0</v>
      </c>
      <c r="DW87" s="67">
        <f t="shared" si="491"/>
        <v>0</v>
      </c>
      <c r="DX87" s="140">
        <f t="shared" si="491"/>
        <v>0</v>
      </c>
    </row>
    <row r="88" spans="1:128" x14ac:dyDescent="0.45">
      <c r="A88" s="3"/>
      <c r="B88" s="26" t="s">
        <v>21</v>
      </c>
      <c r="C88" s="158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60"/>
      <c r="O88" s="159"/>
      <c r="P88" s="159"/>
      <c r="Q88" s="159"/>
      <c r="R88" s="159"/>
      <c r="S88" s="159"/>
      <c r="T88" s="159"/>
      <c r="U88" s="159"/>
      <c r="V88" s="159"/>
      <c r="W88" s="159"/>
      <c r="X88" s="161"/>
      <c r="Y88" s="159"/>
      <c r="Z88" s="159"/>
      <c r="AA88" s="159"/>
      <c r="AB88" s="159"/>
      <c r="AC88" s="159"/>
      <c r="AD88" s="159"/>
      <c r="AE88" s="159"/>
      <c r="AF88" s="159"/>
      <c r="AG88" s="159"/>
      <c r="AH88" s="159"/>
      <c r="AI88" s="159"/>
      <c r="AJ88" s="161"/>
      <c r="AK88" s="159"/>
      <c r="AL88" s="159"/>
      <c r="AM88" s="159"/>
      <c r="AN88" s="159"/>
      <c r="AO88" s="159"/>
      <c r="AP88" s="159"/>
      <c r="AQ88" s="159"/>
      <c r="AR88" s="159"/>
      <c r="AS88" s="159"/>
      <c r="AT88" s="159"/>
      <c r="AU88" s="159"/>
      <c r="AV88" s="161"/>
      <c r="AW88" s="159"/>
      <c r="AX88" s="159"/>
      <c r="AY88" s="159"/>
      <c r="AZ88" s="159"/>
      <c r="BA88" s="159"/>
      <c r="BB88" s="159"/>
      <c r="BC88" s="159"/>
      <c r="BD88" s="159"/>
      <c r="BE88" s="159"/>
      <c r="BF88" s="159"/>
      <c r="BG88" s="159"/>
      <c r="BH88" s="161"/>
      <c r="BI88" s="159"/>
      <c r="BJ88" s="159"/>
      <c r="BK88" s="159"/>
      <c r="BL88" s="159"/>
      <c r="BM88" s="159"/>
      <c r="BN88" s="159"/>
      <c r="BO88" s="159"/>
      <c r="BP88" s="159"/>
      <c r="BQ88" s="159"/>
      <c r="BR88" s="159"/>
      <c r="BS88" s="159"/>
      <c r="BT88" s="161"/>
      <c r="BU88" s="67">
        <f t="shared" si="482"/>
        <v>0</v>
      </c>
      <c r="BV88" s="67">
        <f t="shared" si="482"/>
        <v>0</v>
      </c>
      <c r="BW88" s="67">
        <f t="shared" si="482"/>
        <v>0</v>
      </c>
      <c r="BX88" s="67">
        <f t="shared" si="482"/>
        <v>0</v>
      </c>
      <c r="BY88" s="67">
        <f t="shared" si="482"/>
        <v>0</v>
      </c>
      <c r="BZ88" s="67">
        <f t="shared" si="482"/>
        <v>0</v>
      </c>
      <c r="CA88" s="67">
        <f t="shared" si="482"/>
        <v>0</v>
      </c>
      <c r="CB88" s="215">
        <f t="shared" si="482"/>
        <v>0</v>
      </c>
      <c r="CC88" s="67">
        <f t="shared" si="482"/>
        <v>0</v>
      </c>
      <c r="CD88" s="67">
        <f t="shared" si="482"/>
        <v>0</v>
      </c>
      <c r="CE88" s="67">
        <f t="shared" si="483"/>
        <v>0</v>
      </c>
      <c r="CF88" s="67">
        <f t="shared" si="483"/>
        <v>0</v>
      </c>
      <c r="CG88" s="67">
        <f t="shared" si="483"/>
        <v>0</v>
      </c>
      <c r="CH88" s="67">
        <f t="shared" si="483"/>
        <v>0</v>
      </c>
      <c r="CI88" s="67">
        <f t="shared" si="483"/>
        <v>0</v>
      </c>
      <c r="CJ88" s="67">
        <f t="shared" si="483"/>
        <v>0</v>
      </c>
      <c r="CK88" s="67">
        <f t="shared" si="483"/>
        <v>0</v>
      </c>
      <c r="CL88" s="67">
        <f t="shared" si="483"/>
        <v>0</v>
      </c>
      <c r="CM88" s="67">
        <f t="shared" si="484"/>
        <v>0</v>
      </c>
      <c r="CN88" s="66">
        <f t="shared" si="485"/>
        <v>0</v>
      </c>
      <c r="CO88" s="67">
        <f t="shared" si="486"/>
        <v>0</v>
      </c>
      <c r="CP88" s="67">
        <f t="shared" si="486"/>
        <v>0</v>
      </c>
      <c r="CQ88" s="67">
        <f t="shared" si="486"/>
        <v>0</v>
      </c>
      <c r="CR88" s="67">
        <f t="shared" si="486"/>
        <v>0</v>
      </c>
      <c r="CS88" s="67">
        <f t="shared" si="486"/>
        <v>0</v>
      </c>
      <c r="CT88" s="67">
        <f t="shared" si="486"/>
        <v>0</v>
      </c>
      <c r="CU88" s="67">
        <f t="shared" si="486"/>
        <v>0</v>
      </c>
      <c r="CV88" s="67">
        <f t="shared" si="486"/>
        <v>0</v>
      </c>
      <c r="CW88" s="67">
        <f t="shared" si="486"/>
        <v>0</v>
      </c>
      <c r="CX88" s="67">
        <f t="shared" si="486"/>
        <v>0</v>
      </c>
      <c r="CY88" s="67">
        <f t="shared" si="487"/>
        <v>0</v>
      </c>
      <c r="CZ88" s="66">
        <f t="shared" si="487"/>
        <v>0</v>
      </c>
      <c r="DA88" s="67">
        <f t="shared" si="487"/>
        <v>0</v>
      </c>
      <c r="DB88" s="67">
        <f t="shared" si="487"/>
        <v>0</v>
      </c>
      <c r="DC88" s="67">
        <f t="shared" si="487"/>
        <v>0</v>
      </c>
      <c r="DD88" s="67">
        <f t="shared" si="487"/>
        <v>0</v>
      </c>
      <c r="DE88" s="67">
        <f t="shared" si="487"/>
        <v>0</v>
      </c>
      <c r="DF88" s="67">
        <f t="shared" si="487"/>
        <v>0</v>
      </c>
      <c r="DG88" s="67">
        <f t="shared" si="487"/>
        <v>0</v>
      </c>
      <c r="DH88" s="67">
        <f t="shared" si="488"/>
        <v>0</v>
      </c>
      <c r="DI88" s="67">
        <f t="shared" si="489"/>
        <v>0</v>
      </c>
      <c r="DJ88" s="67">
        <f t="shared" si="489"/>
        <v>0</v>
      </c>
      <c r="DK88" s="67">
        <f t="shared" si="489"/>
        <v>0</v>
      </c>
      <c r="DL88" s="140">
        <f t="shared" si="489"/>
        <v>0</v>
      </c>
      <c r="DM88" s="67">
        <f t="shared" si="489"/>
        <v>0</v>
      </c>
      <c r="DN88" s="67">
        <f t="shared" si="489"/>
        <v>0</v>
      </c>
      <c r="DO88" s="67">
        <f t="shared" si="489"/>
        <v>0</v>
      </c>
      <c r="DP88" s="67">
        <f t="shared" si="489"/>
        <v>0</v>
      </c>
      <c r="DQ88" s="67">
        <f t="shared" si="489"/>
        <v>0</v>
      </c>
      <c r="DR88" s="67">
        <f t="shared" si="489"/>
        <v>0</v>
      </c>
      <c r="DS88" s="67">
        <f t="shared" si="489"/>
        <v>0</v>
      </c>
      <c r="DT88" s="67">
        <f t="shared" si="490"/>
        <v>0</v>
      </c>
      <c r="DU88" s="67">
        <f t="shared" si="491"/>
        <v>0</v>
      </c>
      <c r="DV88" s="67">
        <f t="shared" si="491"/>
        <v>0</v>
      </c>
      <c r="DW88" s="67">
        <f t="shared" si="491"/>
        <v>0</v>
      </c>
      <c r="DX88" s="140">
        <f t="shared" si="491"/>
        <v>0</v>
      </c>
    </row>
    <row r="89" spans="1:128" x14ac:dyDescent="0.45">
      <c r="A89" s="3"/>
      <c r="B89" s="26" t="s">
        <v>22</v>
      </c>
      <c r="C89" s="158"/>
      <c r="D89" s="159"/>
      <c r="E89" s="159"/>
      <c r="F89" s="159"/>
      <c r="G89" s="159"/>
      <c r="H89" s="159"/>
      <c r="I89" s="159"/>
      <c r="J89" s="159"/>
      <c r="K89" s="159"/>
      <c r="L89" s="159"/>
      <c r="M89" s="159"/>
      <c r="N89" s="160"/>
      <c r="O89" s="159"/>
      <c r="P89" s="159"/>
      <c r="Q89" s="159"/>
      <c r="R89" s="159"/>
      <c r="S89" s="159"/>
      <c r="T89" s="159"/>
      <c r="U89" s="159"/>
      <c r="V89" s="159"/>
      <c r="W89" s="159"/>
      <c r="X89" s="161"/>
      <c r="Y89" s="159"/>
      <c r="Z89" s="159"/>
      <c r="AA89" s="159"/>
      <c r="AB89" s="159"/>
      <c r="AC89" s="159"/>
      <c r="AD89" s="159"/>
      <c r="AE89" s="159"/>
      <c r="AF89" s="159"/>
      <c r="AG89" s="159"/>
      <c r="AH89" s="159"/>
      <c r="AI89" s="159"/>
      <c r="AJ89" s="161"/>
      <c r="AK89" s="159"/>
      <c r="AL89" s="159"/>
      <c r="AM89" s="159"/>
      <c r="AN89" s="159"/>
      <c r="AO89" s="159"/>
      <c r="AP89" s="159"/>
      <c r="AQ89" s="159"/>
      <c r="AR89" s="159"/>
      <c r="AS89" s="159"/>
      <c r="AT89" s="159"/>
      <c r="AU89" s="159"/>
      <c r="AV89" s="161"/>
      <c r="AW89" s="159"/>
      <c r="AX89" s="159"/>
      <c r="AY89" s="159"/>
      <c r="AZ89" s="159"/>
      <c r="BA89" s="159"/>
      <c r="BB89" s="159"/>
      <c r="BC89" s="159"/>
      <c r="BD89" s="159"/>
      <c r="BE89" s="159"/>
      <c r="BF89" s="159"/>
      <c r="BG89" s="159"/>
      <c r="BH89" s="161"/>
      <c r="BI89" s="159"/>
      <c r="BJ89" s="159"/>
      <c r="BK89" s="159"/>
      <c r="BL89" s="159"/>
      <c r="BM89" s="159"/>
      <c r="BN89" s="159"/>
      <c r="BO89" s="159"/>
      <c r="BP89" s="159"/>
      <c r="BQ89" s="159"/>
      <c r="BR89" s="159"/>
      <c r="BS89" s="159"/>
      <c r="BT89" s="161"/>
      <c r="BU89" s="67">
        <f t="shared" si="482"/>
        <v>0</v>
      </c>
      <c r="BV89" s="67">
        <f t="shared" si="482"/>
        <v>0</v>
      </c>
      <c r="BW89" s="67">
        <f t="shared" si="482"/>
        <v>0</v>
      </c>
      <c r="BX89" s="67">
        <f t="shared" si="482"/>
        <v>0</v>
      </c>
      <c r="BY89" s="67">
        <f t="shared" si="482"/>
        <v>0</v>
      </c>
      <c r="BZ89" s="67">
        <f t="shared" si="482"/>
        <v>0</v>
      </c>
      <c r="CA89" s="67">
        <f t="shared" si="482"/>
        <v>0</v>
      </c>
      <c r="CB89" s="215">
        <f t="shared" si="482"/>
        <v>0</v>
      </c>
      <c r="CC89" s="67">
        <f t="shared" si="482"/>
        <v>0</v>
      </c>
      <c r="CD89" s="67">
        <f t="shared" si="482"/>
        <v>0</v>
      </c>
      <c r="CE89" s="67">
        <f t="shared" si="483"/>
        <v>0</v>
      </c>
      <c r="CF89" s="67">
        <f t="shared" si="483"/>
        <v>0</v>
      </c>
      <c r="CG89" s="67">
        <f t="shared" si="483"/>
        <v>0</v>
      </c>
      <c r="CH89" s="67">
        <f t="shared" si="483"/>
        <v>0</v>
      </c>
      <c r="CI89" s="67">
        <f t="shared" si="483"/>
        <v>0</v>
      </c>
      <c r="CJ89" s="67">
        <f t="shared" si="483"/>
        <v>0</v>
      </c>
      <c r="CK89" s="67">
        <f t="shared" si="483"/>
        <v>0</v>
      </c>
      <c r="CL89" s="67">
        <f t="shared" si="483"/>
        <v>0</v>
      </c>
      <c r="CM89" s="67">
        <f t="shared" si="484"/>
        <v>0</v>
      </c>
      <c r="CN89" s="66">
        <f t="shared" si="485"/>
        <v>0</v>
      </c>
      <c r="CO89" s="67">
        <f t="shared" si="486"/>
        <v>0</v>
      </c>
      <c r="CP89" s="67">
        <f t="shared" si="486"/>
        <v>0</v>
      </c>
      <c r="CQ89" s="67">
        <f t="shared" si="486"/>
        <v>0</v>
      </c>
      <c r="CR89" s="67">
        <f t="shared" si="486"/>
        <v>0</v>
      </c>
      <c r="CS89" s="67">
        <f t="shared" si="486"/>
        <v>0</v>
      </c>
      <c r="CT89" s="67">
        <f t="shared" si="486"/>
        <v>0</v>
      </c>
      <c r="CU89" s="67">
        <f t="shared" si="486"/>
        <v>0</v>
      </c>
      <c r="CV89" s="67">
        <f t="shared" si="486"/>
        <v>0</v>
      </c>
      <c r="CW89" s="67">
        <f t="shared" si="486"/>
        <v>0</v>
      </c>
      <c r="CX89" s="67">
        <f t="shared" si="486"/>
        <v>0</v>
      </c>
      <c r="CY89" s="67">
        <f t="shared" si="487"/>
        <v>0</v>
      </c>
      <c r="CZ89" s="66">
        <f t="shared" si="487"/>
        <v>0</v>
      </c>
      <c r="DA89" s="67">
        <f t="shared" si="487"/>
        <v>0</v>
      </c>
      <c r="DB89" s="67">
        <f t="shared" si="487"/>
        <v>0</v>
      </c>
      <c r="DC89" s="67">
        <f t="shared" si="487"/>
        <v>0</v>
      </c>
      <c r="DD89" s="67">
        <f t="shared" si="487"/>
        <v>0</v>
      </c>
      <c r="DE89" s="67">
        <f t="shared" si="487"/>
        <v>0</v>
      </c>
      <c r="DF89" s="67">
        <f t="shared" si="487"/>
        <v>0</v>
      </c>
      <c r="DG89" s="67">
        <f t="shared" si="487"/>
        <v>0</v>
      </c>
      <c r="DH89" s="67">
        <f t="shared" si="488"/>
        <v>0</v>
      </c>
      <c r="DI89" s="67">
        <f t="shared" si="489"/>
        <v>0</v>
      </c>
      <c r="DJ89" s="67">
        <f t="shared" si="489"/>
        <v>0</v>
      </c>
      <c r="DK89" s="67">
        <f t="shared" si="489"/>
        <v>0</v>
      </c>
      <c r="DL89" s="140">
        <f t="shared" si="489"/>
        <v>0</v>
      </c>
      <c r="DM89" s="67">
        <f t="shared" si="489"/>
        <v>0</v>
      </c>
      <c r="DN89" s="67">
        <f t="shared" si="489"/>
        <v>0</v>
      </c>
      <c r="DO89" s="67">
        <f t="shared" si="489"/>
        <v>0</v>
      </c>
      <c r="DP89" s="67">
        <f t="shared" si="489"/>
        <v>0</v>
      </c>
      <c r="DQ89" s="67">
        <f t="shared" si="489"/>
        <v>0</v>
      </c>
      <c r="DR89" s="67">
        <f t="shared" si="489"/>
        <v>0</v>
      </c>
      <c r="DS89" s="67">
        <f t="shared" si="489"/>
        <v>0</v>
      </c>
      <c r="DT89" s="67">
        <f t="shared" si="490"/>
        <v>0</v>
      </c>
      <c r="DU89" s="67">
        <f t="shared" si="491"/>
        <v>0</v>
      </c>
      <c r="DV89" s="67">
        <f t="shared" si="491"/>
        <v>0</v>
      </c>
      <c r="DW89" s="67">
        <f t="shared" si="491"/>
        <v>0</v>
      </c>
      <c r="DX89" s="140">
        <f t="shared" si="491"/>
        <v>0</v>
      </c>
    </row>
    <row r="90" spans="1:128" x14ac:dyDescent="0.45">
      <c r="A90" s="3"/>
      <c r="B90" s="26" t="s">
        <v>23</v>
      </c>
      <c r="C90" s="158"/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60"/>
      <c r="O90" s="159"/>
      <c r="P90" s="159"/>
      <c r="Q90" s="159"/>
      <c r="R90" s="159"/>
      <c r="S90" s="159"/>
      <c r="T90" s="159"/>
      <c r="U90" s="159"/>
      <c r="V90" s="159"/>
      <c r="W90" s="159"/>
      <c r="X90" s="161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61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61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61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61"/>
      <c r="BU90" s="67">
        <f t="shared" si="482"/>
        <v>0</v>
      </c>
      <c r="BV90" s="67">
        <f t="shared" si="482"/>
        <v>0</v>
      </c>
      <c r="BW90" s="67">
        <f t="shared" si="482"/>
        <v>0</v>
      </c>
      <c r="BX90" s="67">
        <f t="shared" si="482"/>
        <v>0</v>
      </c>
      <c r="BY90" s="67">
        <f t="shared" si="482"/>
        <v>0</v>
      </c>
      <c r="BZ90" s="67">
        <f t="shared" si="482"/>
        <v>0</v>
      </c>
      <c r="CA90" s="67">
        <f t="shared" si="482"/>
        <v>0</v>
      </c>
      <c r="CB90" s="215">
        <f t="shared" si="482"/>
        <v>0</v>
      </c>
      <c r="CC90" s="67">
        <f t="shared" si="482"/>
        <v>0</v>
      </c>
      <c r="CD90" s="67">
        <f t="shared" si="482"/>
        <v>0</v>
      </c>
      <c r="CE90" s="67">
        <f t="shared" si="483"/>
        <v>0</v>
      </c>
      <c r="CF90" s="67">
        <f t="shared" si="483"/>
        <v>0</v>
      </c>
      <c r="CG90" s="67">
        <f t="shared" si="483"/>
        <v>0</v>
      </c>
      <c r="CH90" s="67">
        <f t="shared" si="483"/>
        <v>0</v>
      </c>
      <c r="CI90" s="67">
        <f t="shared" si="483"/>
        <v>0</v>
      </c>
      <c r="CJ90" s="67">
        <f t="shared" si="483"/>
        <v>0</v>
      </c>
      <c r="CK90" s="67">
        <f t="shared" si="483"/>
        <v>0</v>
      </c>
      <c r="CL90" s="67">
        <f t="shared" si="483"/>
        <v>0</v>
      </c>
      <c r="CM90" s="67">
        <f t="shared" si="484"/>
        <v>0</v>
      </c>
      <c r="CN90" s="66">
        <f t="shared" si="485"/>
        <v>0</v>
      </c>
      <c r="CO90" s="67">
        <f t="shared" si="486"/>
        <v>0</v>
      </c>
      <c r="CP90" s="67">
        <f t="shared" si="486"/>
        <v>0</v>
      </c>
      <c r="CQ90" s="67">
        <f t="shared" si="486"/>
        <v>0</v>
      </c>
      <c r="CR90" s="67">
        <f t="shared" si="486"/>
        <v>0</v>
      </c>
      <c r="CS90" s="67">
        <f t="shared" si="486"/>
        <v>0</v>
      </c>
      <c r="CT90" s="67">
        <f t="shared" si="486"/>
        <v>0</v>
      </c>
      <c r="CU90" s="67">
        <f t="shared" si="486"/>
        <v>0</v>
      </c>
      <c r="CV90" s="67">
        <f t="shared" si="486"/>
        <v>0</v>
      </c>
      <c r="CW90" s="67">
        <f t="shared" si="486"/>
        <v>0</v>
      </c>
      <c r="CX90" s="67">
        <f t="shared" si="486"/>
        <v>0</v>
      </c>
      <c r="CY90" s="67">
        <f t="shared" si="487"/>
        <v>0</v>
      </c>
      <c r="CZ90" s="66">
        <f t="shared" si="487"/>
        <v>0</v>
      </c>
      <c r="DA90" s="67">
        <f t="shared" si="487"/>
        <v>0</v>
      </c>
      <c r="DB90" s="67">
        <f t="shared" si="487"/>
        <v>0</v>
      </c>
      <c r="DC90" s="67">
        <f t="shared" si="487"/>
        <v>0</v>
      </c>
      <c r="DD90" s="67">
        <f t="shared" si="487"/>
        <v>0</v>
      </c>
      <c r="DE90" s="67">
        <f t="shared" si="487"/>
        <v>0</v>
      </c>
      <c r="DF90" s="67">
        <f t="shared" si="487"/>
        <v>0</v>
      </c>
      <c r="DG90" s="67">
        <f t="shared" si="487"/>
        <v>0</v>
      </c>
      <c r="DH90" s="67">
        <f t="shared" si="488"/>
        <v>0</v>
      </c>
      <c r="DI90" s="67">
        <f t="shared" si="489"/>
        <v>0</v>
      </c>
      <c r="DJ90" s="67">
        <f t="shared" si="489"/>
        <v>0</v>
      </c>
      <c r="DK90" s="67">
        <f t="shared" si="489"/>
        <v>0</v>
      </c>
      <c r="DL90" s="140">
        <f t="shared" si="489"/>
        <v>0</v>
      </c>
      <c r="DM90" s="67">
        <f t="shared" si="489"/>
        <v>0</v>
      </c>
      <c r="DN90" s="67">
        <f t="shared" si="489"/>
        <v>0</v>
      </c>
      <c r="DO90" s="67">
        <f t="shared" si="489"/>
        <v>0</v>
      </c>
      <c r="DP90" s="67">
        <f t="shared" si="489"/>
        <v>0</v>
      </c>
      <c r="DQ90" s="67">
        <f t="shared" si="489"/>
        <v>0</v>
      </c>
      <c r="DR90" s="67">
        <f t="shared" si="489"/>
        <v>0</v>
      </c>
      <c r="DS90" s="67">
        <f t="shared" si="489"/>
        <v>0</v>
      </c>
      <c r="DT90" s="67">
        <f t="shared" si="490"/>
        <v>0</v>
      </c>
      <c r="DU90" s="67">
        <f t="shared" si="491"/>
        <v>0</v>
      </c>
      <c r="DV90" s="67">
        <f t="shared" si="491"/>
        <v>0</v>
      </c>
      <c r="DW90" s="67">
        <f t="shared" si="491"/>
        <v>0</v>
      </c>
      <c r="DX90" s="140">
        <f t="shared" si="491"/>
        <v>0</v>
      </c>
    </row>
    <row r="91" spans="1:128" x14ac:dyDescent="0.45">
      <c r="A91" s="3"/>
      <c r="B91" s="26" t="s">
        <v>24</v>
      </c>
      <c r="C91" s="158"/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160"/>
      <c r="O91" s="159"/>
      <c r="P91" s="159"/>
      <c r="Q91" s="159"/>
      <c r="R91" s="159"/>
      <c r="S91" s="159"/>
      <c r="T91" s="159"/>
      <c r="U91" s="159"/>
      <c r="V91" s="159"/>
      <c r="W91" s="159"/>
      <c r="X91" s="161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61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61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61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61"/>
      <c r="BU91" s="67">
        <f t="shared" si="482"/>
        <v>0</v>
      </c>
      <c r="BV91" s="67">
        <f t="shared" si="482"/>
        <v>0</v>
      </c>
      <c r="BW91" s="67">
        <f t="shared" si="482"/>
        <v>0</v>
      </c>
      <c r="BX91" s="67">
        <f t="shared" si="482"/>
        <v>0</v>
      </c>
      <c r="BY91" s="67">
        <f t="shared" si="482"/>
        <v>0</v>
      </c>
      <c r="BZ91" s="67">
        <f t="shared" si="482"/>
        <v>0</v>
      </c>
      <c r="CA91" s="67">
        <f t="shared" si="482"/>
        <v>0</v>
      </c>
      <c r="CB91" s="215">
        <f t="shared" si="482"/>
        <v>0</v>
      </c>
      <c r="CC91" s="67">
        <f t="shared" si="482"/>
        <v>0</v>
      </c>
      <c r="CD91" s="67">
        <f t="shared" si="482"/>
        <v>0</v>
      </c>
      <c r="CE91" s="67">
        <f t="shared" si="483"/>
        <v>0</v>
      </c>
      <c r="CF91" s="67">
        <f t="shared" si="483"/>
        <v>0</v>
      </c>
      <c r="CG91" s="67">
        <f t="shared" si="483"/>
        <v>0</v>
      </c>
      <c r="CH91" s="67">
        <f t="shared" si="483"/>
        <v>0</v>
      </c>
      <c r="CI91" s="67">
        <f t="shared" si="483"/>
        <v>0</v>
      </c>
      <c r="CJ91" s="67">
        <f t="shared" si="483"/>
        <v>0</v>
      </c>
      <c r="CK91" s="67">
        <f t="shared" si="483"/>
        <v>0</v>
      </c>
      <c r="CL91" s="67">
        <f t="shared" si="483"/>
        <v>0</v>
      </c>
      <c r="CM91" s="67">
        <f t="shared" si="484"/>
        <v>0</v>
      </c>
      <c r="CN91" s="66">
        <f t="shared" si="485"/>
        <v>0</v>
      </c>
      <c r="CO91" s="67">
        <f t="shared" si="486"/>
        <v>0</v>
      </c>
      <c r="CP91" s="67">
        <f t="shared" si="486"/>
        <v>0</v>
      </c>
      <c r="CQ91" s="67">
        <f t="shared" si="486"/>
        <v>0</v>
      </c>
      <c r="CR91" s="67">
        <f t="shared" si="486"/>
        <v>0</v>
      </c>
      <c r="CS91" s="67">
        <f t="shared" si="486"/>
        <v>0</v>
      </c>
      <c r="CT91" s="67">
        <f t="shared" si="486"/>
        <v>0</v>
      </c>
      <c r="CU91" s="67">
        <f t="shared" si="486"/>
        <v>0</v>
      </c>
      <c r="CV91" s="67">
        <f t="shared" si="486"/>
        <v>0</v>
      </c>
      <c r="CW91" s="67">
        <f t="shared" si="486"/>
        <v>0</v>
      </c>
      <c r="CX91" s="67">
        <f t="shared" si="486"/>
        <v>0</v>
      </c>
      <c r="CY91" s="67">
        <f t="shared" si="487"/>
        <v>0</v>
      </c>
      <c r="CZ91" s="66">
        <f t="shared" si="487"/>
        <v>0</v>
      </c>
      <c r="DA91" s="67">
        <f t="shared" si="487"/>
        <v>0</v>
      </c>
      <c r="DB91" s="67">
        <f t="shared" si="487"/>
        <v>0</v>
      </c>
      <c r="DC91" s="67">
        <f t="shared" si="487"/>
        <v>0</v>
      </c>
      <c r="DD91" s="67">
        <f t="shared" si="487"/>
        <v>0</v>
      </c>
      <c r="DE91" s="67">
        <f t="shared" si="487"/>
        <v>0</v>
      </c>
      <c r="DF91" s="67">
        <f t="shared" si="487"/>
        <v>0</v>
      </c>
      <c r="DG91" s="67">
        <f t="shared" si="487"/>
        <v>0</v>
      </c>
      <c r="DH91" s="67">
        <f t="shared" si="488"/>
        <v>0</v>
      </c>
      <c r="DI91" s="67">
        <f t="shared" si="489"/>
        <v>0</v>
      </c>
      <c r="DJ91" s="67">
        <f t="shared" si="489"/>
        <v>0</v>
      </c>
      <c r="DK91" s="67">
        <f t="shared" si="489"/>
        <v>0</v>
      </c>
      <c r="DL91" s="140">
        <f t="shared" si="489"/>
        <v>0</v>
      </c>
      <c r="DM91" s="67">
        <f t="shared" si="489"/>
        <v>0</v>
      </c>
      <c r="DN91" s="67">
        <f t="shared" si="489"/>
        <v>0</v>
      </c>
      <c r="DO91" s="67">
        <f t="shared" si="489"/>
        <v>0</v>
      </c>
      <c r="DP91" s="67">
        <f t="shared" si="489"/>
        <v>0</v>
      </c>
      <c r="DQ91" s="67">
        <f t="shared" si="489"/>
        <v>0</v>
      </c>
      <c r="DR91" s="67">
        <f t="shared" si="489"/>
        <v>0</v>
      </c>
      <c r="DS91" s="67">
        <f t="shared" si="489"/>
        <v>0</v>
      </c>
      <c r="DT91" s="67">
        <f t="shared" si="490"/>
        <v>0</v>
      </c>
      <c r="DU91" s="67">
        <f t="shared" si="491"/>
        <v>0</v>
      </c>
      <c r="DV91" s="67">
        <f t="shared" si="491"/>
        <v>0</v>
      </c>
      <c r="DW91" s="67">
        <f t="shared" si="491"/>
        <v>0</v>
      </c>
      <c r="DX91" s="140">
        <f t="shared" si="491"/>
        <v>0</v>
      </c>
    </row>
    <row r="92" spans="1:128" x14ac:dyDescent="0.45">
      <c r="A92" s="3"/>
      <c r="B92" s="26" t="s">
        <v>25</v>
      </c>
      <c r="C92" s="130">
        <f>SUM(C87:C91)</f>
        <v>0</v>
      </c>
      <c r="D92" s="159">
        <f>SUM(D87:D91)</f>
        <v>0</v>
      </c>
      <c r="E92" s="159">
        <f t="shared" ref="E92:BY92" si="492">SUM(E87:E91)</f>
        <v>0</v>
      </c>
      <c r="F92" s="159">
        <f t="shared" si="492"/>
        <v>0</v>
      </c>
      <c r="G92" s="159">
        <f t="shared" si="492"/>
        <v>0</v>
      </c>
      <c r="H92" s="159">
        <f t="shared" si="492"/>
        <v>0</v>
      </c>
      <c r="I92" s="159">
        <f t="shared" si="492"/>
        <v>0</v>
      </c>
      <c r="J92" s="159">
        <f t="shared" si="492"/>
        <v>0</v>
      </c>
      <c r="K92" s="159">
        <f t="shared" si="492"/>
        <v>0</v>
      </c>
      <c r="L92" s="159">
        <f t="shared" si="492"/>
        <v>0</v>
      </c>
      <c r="M92" s="159">
        <f t="shared" si="492"/>
        <v>0</v>
      </c>
      <c r="N92" s="160">
        <f t="shared" si="492"/>
        <v>0</v>
      </c>
      <c r="O92" s="159">
        <f t="shared" si="492"/>
        <v>0</v>
      </c>
      <c r="P92" s="159">
        <f t="shared" si="492"/>
        <v>0</v>
      </c>
      <c r="Q92" s="159">
        <f t="shared" si="492"/>
        <v>0</v>
      </c>
      <c r="R92" s="159">
        <f t="shared" si="492"/>
        <v>0</v>
      </c>
      <c r="S92" s="159">
        <f t="shared" si="492"/>
        <v>0</v>
      </c>
      <c r="T92" s="159">
        <f t="shared" si="492"/>
        <v>0</v>
      </c>
      <c r="U92" s="159">
        <f t="shared" si="492"/>
        <v>0</v>
      </c>
      <c r="V92" s="159">
        <f t="shared" ref="V92" si="493">SUM(V87:V91)</f>
        <v>0</v>
      </c>
      <c r="W92" s="159">
        <f t="shared" ref="W92:X92" si="494">SUM(W87:W91)</f>
        <v>0</v>
      </c>
      <c r="X92" s="161">
        <f t="shared" si="494"/>
        <v>0</v>
      </c>
      <c r="Y92" s="159">
        <f t="shared" ref="Y92:Z92" si="495">SUM(Y87:Y91)</f>
        <v>0</v>
      </c>
      <c r="Z92" s="159">
        <f t="shared" si="495"/>
        <v>0</v>
      </c>
      <c r="AA92" s="159">
        <f t="shared" ref="AA92:AB92" si="496">SUM(AA87:AA91)</f>
        <v>0</v>
      </c>
      <c r="AB92" s="159">
        <f t="shared" si="496"/>
        <v>0</v>
      </c>
      <c r="AC92" s="159">
        <f t="shared" ref="AC92" si="497">SUM(AC87:AC91)</f>
        <v>0</v>
      </c>
      <c r="AD92" s="159">
        <f t="shared" ref="AD92:AF92" si="498">SUM(AD87:AD91)</f>
        <v>0</v>
      </c>
      <c r="AE92" s="159">
        <v>0</v>
      </c>
      <c r="AF92" s="159">
        <f t="shared" si="498"/>
        <v>0</v>
      </c>
      <c r="AG92" s="159">
        <f t="shared" ref="AG92:AI92" si="499">SUM(AG87:AG91)</f>
        <v>0</v>
      </c>
      <c r="AH92" s="159">
        <f t="shared" si="499"/>
        <v>0</v>
      </c>
      <c r="AI92" s="159">
        <f t="shared" si="499"/>
        <v>0</v>
      </c>
      <c r="AJ92" s="161">
        <f t="shared" ref="AJ92" si="500">SUM(AJ87:AJ91)</f>
        <v>0</v>
      </c>
      <c r="AK92" s="159">
        <v>0</v>
      </c>
      <c r="AL92" s="159">
        <v>0</v>
      </c>
      <c r="AM92" s="159">
        <v>0</v>
      </c>
      <c r="AN92" s="159">
        <v>0</v>
      </c>
      <c r="AO92" s="159">
        <v>0</v>
      </c>
      <c r="AP92" s="159">
        <v>0</v>
      </c>
      <c r="AQ92" s="159">
        <v>0</v>
      </c>
      <c r="AR92" s="159">
        <v>0</v>
      </c>
      <c r="AS92" s="159">
        <v>0</v>
      </c>
      <c r="AT92" s="159">
        <v>0</v>
      </c>
      <c r="AU92" s="159">
        <v>0</v>
      </c>
      <c r="AV92" s="161">
        <v>0</v>
      </c>
      <c r="AW92" s="159">
        <f t="shared" ref="AW92:BB92" si="501">SUM(AW87:AW91)</f>
        <v>0</v>
      </c>
      <c r="AX92" s="159">
        <f t="shared" si="501"/>
        <v>0</v>
      </c>
      <c r="AY92" s="159">
        <f t="shared" si="501"/>
        <v>0</v>
      </c>
      <c r="AZ92" s="159">
        <f t="shared" si="501"/>
        <v>0</v>
      </c>
      <c r="BA92" s="159">
        <f t="shared" si="501"/>
        <v>0</v>
      </c>
      <c r="BB92" s="159">
        <f t="shared" si="501"/>
        <v>0</v>
      </c>
      <c r="BC92" s="159">
        <v>0</v>
      </c>
      <c r="BD92" s="159">
        <f t="shared" ref="BD92:BH92" si="502">SUM(BD87:BD91)</f>
        <v>0</v>
      </c>
      <c r="BE92" s="159">
        <f t="shared" si="502"/>
        <v>0</v>
      </c>
      <c r="BF92" s="159">
        <f t="shared" si="502"/>
        <v>0</v>
      </c>
      <c r="BG92" s="159">
        <f t="shared" si="502"/>
        <v>0</v>
      </c>
      <c r="BH92" s="161">
        <f t="shared" si="502"/>
        <v>0</v>
      </c>
      <c r="BI92" s="159">
        <f t="shared" ref="BI92:BN92" si="503">SUM(BI87:BI91)</f>
        <v>0</v>
      </c>
      <c r="BJ92" s="159">
        <f t="shared" si="503"/>
        <v>0</v>
      </c>
      <c r="BK92" s="159">
        <f t="shared" si="503"/>
        <v>0</v>
      </c>
      <c r="BL92" s="159">
        <f t="shared" si="503"/>
        <v>0</v>
      </c>
      <c r="BM92" s="159">
        <f t="shared" si="503"/>
        <v>0</v>
      </c>
      <c r="BN92" s="159">
        <f t="shared" si="503"/>
        <v>0</v>
      </c>
      <c r="BO92" s="159">
        <v>0</v>
      </c>
      <c r="BP92" s="159">
        <f t="shared" ref="BP92:BT92" si="504">SUM(BP87:BP91)</f>
        <v>0</v>
      </c>
      <c r="BQ92" s="159">
        <f t="shared" si="504"/>
        <v>0</v>
      </c>
      <c r="BR92" s="159">
        <f t="shared" si="504"/>
        <v>0</v>
      </c>
      <c r="BS92" s="159">
        <f t="shared" si="504"/>
        <v>0</v>
      </c>
      <c r="BT92" s="161">
        <f t="shared" si="504"/>
        <v>0</v>
      </c>
      <c r="BU92" s="159">
        <f t="shared" si="492"/>
        <v>0</v>
      </c>
      <c r="BV92" s="159">
        <f t="shared" si="492"/>
        <v>0</v>
      </c>
      <c r="BW92" s="159">
        <f t="shared" si="492"/>
        <v>0</v>
      </c>
      <c r="BX92" s="159">
        <f t="shared" si="492"/>
        <v>0</v>
      </c>
      <c r="BY92" s="159">
        <f t="shared" si="492"/>
        <v>0</v>
      </c>
      <c r="BZ92" s="159">
        <f t="shared" ref="BZ92:CA92" si="505">SUM(BZ87:BZ91)</f>
        <v>0</v>
      </c>
      <c r="CA92" s="159">
        <f t="shared" si="505"/>
        <v>0</v>
      </c>
      <c r="CB92" s="216">
        <f t="shared" ref="CB92:CC92" si="506">SUM(CB87:CB91)</f>
        <v>0</v>
      </c>
      <c r="CC92" s="159">
        <f t="shared" si="506"/>
        <v>0</v>
      </c>
      <c r="CD92" s="159">
        <f t="shared" ref="CD92:CE92" si="507">SUM(CD87:CD91)</f>
        <v>0</v>
      </c>
      <c r="CE92" s="159">
        <f t="shared" si="507"/>
        <v>0</v>
      </c>
      <c r="CF92" s="159">
        <f t="shared" ref="CF92:CG92" si="508">SUM(CF87:CF91)</f>
        <v>0</v>
      </c>
      <c r="CG92" s="159">
        <f t="shared" si="508"/>
        <v>0</v>
      </c>
      <c r="CH92" s="159">
        <f t="shared" ref="CH92:CI92" si="509">SUM(CH87:CH91)</f>
        <v>0</v>
      </c>
      <c r="CI92" s="159">
        <f t="shared" si="509"/>
        <v>0</v>
      </c>
      <c r="CJ92" s="159">
        <f t="shared" ref="CJ92:CK92" si="510">SUM(CJ87:CJ91)</f>
        <v>0</v>
      </c>
      <c r="CK92" s="159">
        <f t="shared" si="510"/>
        <v>0</v>
      </c>
      <c r="CL92" s="159">
        <f t="shared" ref="CL92" si="511">SUM(CL87:CL91)</f>
        <v>0</v>
      </c>
      <c r="CM92" s="159">
        <f t="shared" ref="CM92:CO92" si="512">SUM(CM87:CM91)</f>
        <v>0</v>
      </c>
      <c r="CN92" s="162">
        <f t="shared" si="512"/>
        <v>0</v>
      </c>
      <c r="CO92" s="159">
        <f t="shared" si="512"/>
        <v>0</v>
      </c>
      <c r="CP92" s="159">
        <f t="shared" ref="CP92:CQ92" si="513">SUM(CP87:CP91)</f>
        <v>0</v>
      </c>
      <c r="CQ92" s="159">
        <f t="shared" si="513"/>
        <v>0</v>
      </c>
      <c r="CR92" s="159">
        <f t="shared" ref="CR92:CS92" si="514">SUM(CR87:CR91)</f>
        <v>0</v>
      </c>
      <c r="CS92" s="159">
        <f t="shared" si="514"/>
        <v>0</v>
      </c>
      <c r="CT92" s="159">
        <f t="shared" ref="CT92:CU92" si="515">SUM(CT87:CT91)</f>
        <v>0</v>
      </c>
      <c r="CU92" s="159">
        <f t="shared" si="515"/>
        <v>0</v>
      </c>
      <c r="CV92" s="159">
        <f t="shared" ref="CV92:CW92" si="516">SUM(CV87:CV91)</f>
        <v>0</v>
      </c>
      <c r="CW92" s="159">
        <f t="shared" si="516"/>
        <v>0</v>
      </c>
      <c r="CX92" s="159">
        <f t="shared" ref="CX92:CY92" si="517">SUM(CX87:CX91)</f>
        <v>0</v>
      </c>
      <c r="CY92" s="159">
        <f t="shared" si="517"/>
        <v>0</v>
      </c>
      <c r="CZ92" s="162">
        <f t="shared" ref="CZ92:DA92" si="518">SUM(CZ87:CZ91)</f>
        <v>0</v>
      </c>
      <c r="DA92" s="159">
        <f t="shared" si="518"/>
        <v>0</v>
      </c>
      <c r="DB92" s="159">
        <f t="shared" ref="DB92:DC92" si="519">SUM(DB87:DB91)</f>
        <v>0</v>
      </c>
      <c r="DC92" s="159">
        <f t="shared" si="519"/>
        <v>0</v>
      </c>
      <c r="DD92" s="159">
        <f t="shared" ref="DD92:DE92" si="520">SUM(DD87:DD91)</f>
        <v>0</v>
      </c>
      <c r="DE92" s="159">
        <f t="shared" si="520"/>
        <v>0</v>
      </c>
      <c r="DF92" s="159">
        <f t="shared" ref="DF92:DG92" si="521">SUM(DF87:DF91)</f>
        <v>0</v>
      </c>
      <c r="DG92" s="159">
        <f t="shared" si="521"/>
        <v>0</v>
      </c>
      <c r="DH92" s="159">
        <f t="shared" ref="DH92:DI92" si="522">SUM(DH87:DH91)</f>
        <v>0</v>
      </c>
      <c r="DI92" s="159">
        <f t="shared" si="522"/>
        <v>0</v>
      </c>
      <c r="DJ92" s="159">
        <f t="shared" ref="DJ92:DK92" si="523">SUM(DJ87:DJ91)</f>
        <v>0</v>
      </c>
      <c r="DK92" s="159">
        <f t="shared" si="523"/>
        <v>0</v>
      </c>
      <c r="DL92" s="160">
        <f t="shared" ref="DL92:DW92" si="524">SUM(DL87:DL91)</f>
        <v>0</v>
      </c>
      <c r="DM92" s="159">
        <f t="shared" si="524"/>
        <v>0</v>
      </c>
      <c r="DN92" s="159">
        <f t="shared" si="524"/>
        <v>0</v>
      </c>
      <c r="DO92" s="159">
        <f t="shared" si="524"/>
        <v>0</v>
      </c>
      <c r="DP92" s="159">
        <f t="shared" si="524"/>
        <v>0</v>
      </c>
      <c r="DQ92" s="159">
        <f t="shared" si="524"/>
        <v>0</v>
      </c>
      <c r="DR92" s="159">
        <f t="shared" si="524"/>
        <v>0</v>
      </c>
      <c r="DS92" s="159">
        <f t="shared" si="524"/>
        <v>0</v>
      </c>
      <c r="DT92" s="159">
        <f t="shared" si="524"/>
        <v>0</v>
      </c>
      <c r="DU92" s="159">
        <f t="shared" si="524"/>
        <v>0</v>
      </c>
      <c r="DV92" s="159">
        <f t="shared" si="524"/>
        <v>0</v>
      </c>
      <c r="DW92" s="159">
        <f t="shared" si="524"/>
        <v>0</v>
      </c>
      <c r="DX92" s="160">
        <f t="shared" ref="DX92" si="525">SUM(DX87:DX91)</f>
        <v>0</v>
      </c>
    </row>
    <row r="93" spans="1:128" x14ac:dyDescent="0.45">
      <c r="A93" s="3">
        <f>+A86+1</f>
        <v>13</v>
      </c>
      <c r="B93" s="31" t="s">
        <v>37</v>
      </c>
      <c r="C93" s="73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5"/>
      <c r="O93" s="76"/>
      <c r="P93" s="74"/>
      <c r="Q93" s="74"/>
      <c r="R93" s="74"/>
      <c r="S93" s="74"/>
      <c r="T93" s="74"/>
      <c r="U93" s="74"/>
      <c r="V93" s="74"/>
      <c r="W93" s="74"/>
      <c r="X93" s="154"/>
      <c r="Y93" s="76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154"/>
      <c r="AK93" s="76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154"/>
      <c r="AW93" s="76"/>
      <c r="AX93" s="74"/>
      <c r="AY93" s="74"/>
      <c r="AZ93" s="74"/>
      <c r="BA93" s="74"/>
      <c r="BB93" s="74"/>
      <c r="BC93" s="74"/>
      <c r="BD93" s="74"/>
      <c r="BE93" s="74"/>
      <c r="BF93" s="74"/>
      <c r="BG93" s="74"/>
      <c r="BH93" s="154"/>
      <c r="BI93" s="76"/>
      <c r="BJ93" s="74"/>
      <c r="BK93" s="74"/>
      <c r="BL93" s="74"/>
      <c r="BM93" s="74"/>
      <c r="BN93" s="74"/>
      <c r="BO93" s="74"/>
      <c r="BP93" s="74"/>
      <c r="BQ93" s="74"/>
      <c r="BR93" s="74"/>
      <c r="BS93" s="74"/>
      <c r="BT93" s="154"/>
      <c r="BU93" s="77"/>
      <c r="BV93" s="77"/>
      <c r="BW93" s="77"/>
      <c r="BX93" s="77"/>
      <c r="BY93" s="77"/>
      <c r="BZ93" s="77"/>
      <c r="CA93" s="77"/>
      <c r="CB93" s="217"/>
      <c r="CC93" s="211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8"/>
      <c r="CO93" s="211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8"/>
      <c r="DA93" s="211"/>
      <c r="DB93" s="77"/>
      <c r="DC93" s="77"/>
      <c r="DD93" s="77"/>
      <c r="DE93" s="77"/>
      <c r="DF93" s="77"/>
      <c r="DG93" s="77"/>
      <c r="DH93" s="77"/>
      <c r="DI93" s="77"/>
      <c r="DJ93" s="77"/>
      <c r="DK93" s="77"/>
      <c r="DL93" s="78"/>
      <c r="DM93" s="211"/>
      <c r="DN93" s="77"/>
      <c r="DO93" s="77"/>
      <c r="DP93" s="77"/>
      <c r="DQ93" s="77"/>
      <c r="DR93" s="77"/>
      <c r="DS93" s="77"/>
      <c r="DT93" s="77"/>
      <c r="DU93" s="77"/>
      <c r="DV93" s="77"/>
      <c r="DW93" s="77"/>
      <c r="DX93" s="78"/>
    </row>
    <row r="94" spans="1:128" x14ac:dyDescent="0.45">
      <c r="A94" s="3"/>
      <c r="B94" s="26" t="s">
        <v>20</v>
      </c>
      <c r="C94" s="79">
        <f>C80+C87</f>
        <v>5934041.3400000017</v>
      </c>
      <c r="D94" s="80">
        <f t="shared" ref="D94:U98" si="526">D80+D87</f>
        <v>4446849.1900000004</v>
      </c>
      <c r="E94" s="80">
        <f t="shared" si="526"/>
        <v>2356538.0599999996</v>
      </c>
      <c r="F94" s="80">
        <f t="shared" si="526"/>
        <v>1253043.2300000002</v>
      </c>
      <c r="G94" s="80">
        <f t="shared" si="526"/>
        <v>816767.75</v>
      </c>
      <c r="H94" s="80">
        <f t="shared" si="526"/>
        <v>773199.4</v>
      </c>
      <c r="I94" s="80">
        <f t="shared" si="526"/>
        <v>853691.25000000012</v>
      </c>
      <c r="J94" s="80">
        <f t="shared" si="526"/>
        <v>1094695.3700000003</v>
      </c>
      <c r="K94" s="80">
        <f t="shared" si="526"/>
        <v>2953214.93</v>
      </c>
      <c r="L94" s="80">
        <f t="shared" si="526"/>
        <v>5235385.8000000017</v>
      </c>
      <c r="M94" s="80">
        <f t="shared" si="526"/>
        <v>6474770.4299999997</v>
      </c>
      <c r="N94" s="81">
        <f t="shared" si="526"/>
        <v>6343201.0199999996</v>
      </c>
      <c r="O94" s="80">
        <f t="shared" si="526"/>
        <v>4756563.13</v>
      </c>
      <c r="P94" s="80">
        <f t="shared" si="526"/>
        <v>3966145.63</v>
      </c>
      <c r="Q94" s="80">
        <f t="shared" si="526"/>
        <v>2927731.2800000003</v>
      </c>
      <c r="R94" s="80">
        <f t="shared" si="526"/>
        <v>1141837</v>
      </c>
      <c r="S94" s="80">
        <f t="shared" si="526"/>
        <v>852129.75999999989</v>
      </c>
      <c r="T94" s="80">
        <f t="shared" si="526"/>
        <v>774276.26</v>
      </c>
      <c r="U94" s="80">
        <f t="shared" si="526"/>
        <v>850935.16</v>
      </c>
      <c r="V94" s="70">
        <f t="shared" ref="V94:Y98" si="527">V80+V87</f>
        <v>1280645.96</v>
      </c>
      <c r="W94" s="70">
        <f t="shared" si="527"/>
        <v>2704619.32</v>
      </c>
      <c r="X94" s="155">
        <f t="shared" si="527"/>
        <v>4544940.2199999988</v>
      </c>
      <c r="Y94" s="72">
        <f t="shared" si="527"/>
        <v>6917516.6900000004</v>
      </c>
      <c r="Z94" s="70">
        <v>6891205.330000001</v>
      </c>
      <c r="AA94" s="70">
        <f t="shared" ref="AA94:AB98" si="528">AA80+AA87</f>
        <v>5797356.1000000006</v>
      </c>
      <c r="AB94" s="70">
        <f t="shared" si="528"/>
        <v>4163152.7799999993</v>
      </c>
      <c r="AC94" s="70">
        <f t="shared" ref="AC94:AD98" si="529">AC80+AC87</f>
        <v>2484203.19</v>
      </c>
      <c r="AD94" s="70">
        <f t="shared" si="529"/>
        <v>1228033.2400000002</v>
      </c>
      <c r="AE94" s="70">
        <f t="shared" ref="AE94:AF94" si="530">AE80+AE87</f>
        <v>959886.27</v>
      </c>
      <c r="AF94" s="70">
        <f t="shared" si="530"/>
        <v>867865.10999999987</v>
      </c>
      <c r="AG94" s="70">
        <f t="shared" ref="AG94:AI94" si="531">AG80+AG87</f>
        <v>941641.6</v>
      </c>
      <c r="AH94" s="70">
        <f t="shared" si="531"/>
        <v>1261622.29</v>
      </c>
      <c r="AI94" s="70">
        <f t="shared" si="531"/>
        <v>2982988.5</v>
      </c>
      <c r="AJ94" s="152">
        <f t="shared" ref="AJ94" si="532">AJ80+AJ87</f>
        <v>5896970.8399999989</v>
      </c>
      <c r="AK94" s="72">
        <v>7832813.5</v>
      </c>
      <c r="AL94" s="72">
        <v>8956275.5099999998</v>
      </c>
      <c r="AM94" s="70">
        <v>6775852.54</v>
      </c>
      <c r="AN94" s="70">
        <v>5417096.6800000006</v>
      </c>
      <c r="AO94" s="70">
        <v>2874797.42</v>
      </c>
      <c r="AP94" s="70">
        <v>1359531.8100000003</v>
      </c>
      <c r="AQ94" s="70">
        <v>1335223.6299999999</v>
      </c>
      <c r="AR94" s="70">
        <v>1065656.21</v>
      </c>
      <c r="AS94" s="70">
        <v>1249092.7399999998</v>
      </c>
      <c r="AT94" s="70">
        <v>2276940.85</v>
      </c>
      <c r="AU94" s="70">
        <v>3357437.0700000003</v>
      </c>
      <c r="AV94" s="152">
        <v>6431719.0899999999</v>
      </c>
      <c r="AW94" s="72">
        <f>AW80+AW87</f>
        <v>8700350.3499999996</v>
      </c>
      <c r="AX94" s="72">
        <f>AX80+AX87</f>
        <v>8082578.4600000009</v>
      </c>
      <c r="AY94" s="70">
        <f>AY80+AY87</f>
        <v>6428479.5300000003</v>
      </c>
      <c r="AZ94" s="70">
        <f>AZ80+AZ87</f>
        <v>5354789.3899999997</v>
      </c>
      <c r="BA94" s="70">
        <f t="shared" ref="BA94:BH94" si="533">BA80+BA87</f>
        <v>2453947.7200000002</v>
      </c>
      <c r="BB94" s="70">
        <f t="shared" si="533"/>
        <v>1487460.91</v>
      </c>
      <c r="BC94" s="70">
        <f t="shared" si="533"/>
        <v>977548.71</v>
      </c>
      <c r="BD94" s="70">
        <f t="shared" si="533"/>
        <v>794230.12</v>
      </c>
      <c r="BE94" s="70">
        <f t="shared" si="533"/>
        <v>911100.7899999998</v>
      </c>
      <c r="BF94" s="70">
        <f t="shared" si="533"/>
        <v>1253707.0900000001</v>
      </c>
      <c r="BG94" s="70">
        <f t="shared" si="533"/>
        <v>3165476.37</v>
      </c>
      <c r="BH94" s="152">
        <f t="shared" si="533"/>
        <v>5935659.2199999997</v>
      </c>
      <c r="BI94" s="72">
        <f>BI80+BI87</f>
        <v>6981442.4800000004</v>
      </c>
      <c r="BJ94" s="72">
        <f>BJ80+BJ87</f>
        <v>7803455.9399999995</v>
      </c>
      <c r="BK94" s="70">
        <f>BK80+BK87</f>
        <v>5821844.5300000003</v>
      </c>
      <c r="BL94" s="70">
        <f>BL80+BL87</f>
        <v>5368593.2</v>
      </c>
      <c r="BM94" s="70">
        <f t="shared" ref="BM94:BT94" si="534">BM80+BM87</f>
        <v>2684255.5499999998</v>
      </c>
      <c r="BN94" s="70">
        <f t="shared" si="534"/>
        <v>1123645.48</v>
      </c>
      <c r="BO94" s="70">
        <f t="shared" si="534"/>
        <v>0</v>
      </c>
      <c r="BP94" s="70">
        <f t="shared" si="534"/>
        <v>0</v>
      </c>
      <c r="BQ94" s="70">
        <f t="shared" si="534"/>
        <v>0</v>
      </c>
      <c r="BR94" s="70">
        <f t="shared" si="534"/>
        <v>0</v>
      </c>
      <c r="BS94" s="70">
        <f t="shared" si="534"/>
        <v>0</v>
      </c>
      <c r="BT94" s="152">
        <f t="shared" si="534"/>
        <v>0</v>
      </c>
      <c r="BU94" s="72">
        <f t="shared" ref="BU94:CD98" si="535">E94-Q94</f>
        <v>-571193.22000000067</v>
      </c>
      <c r="BV94" s="72">
        <f t="shared" si="535"/>
        <v>111206.23000000021</v>
      </c>
      <c r="BW94" s="72">
        <f t="shared" si="535"/>
        <v>-35362.009999999893</v>
      </c>
      <c r="BX94" s="72">
        <f t="shared" si="535"/>
        <v>-1076.859999999986</v>
      </c>
      <c r="BY94" s="72">
        <f t="shared" si="535"/>
        <v>2756.0900000000838</v>
      </c>
      <c r="BZ94" s="72">
        <f t="shared" si="535"/>
        <v>-185950.58999999962</v>
      </c>
      <c r="CA94" s="72">
        <f t="shared" si="535"/>
        <v>248595.61000000034</v>
      </c>
      <c r="CB94" s="155">
        <f t="shared" si="535"/>
        <v>690445.58000000287</v>
      </c>
      <c r="CC94" s="72">
        <f t="shared" si="535"/>
        <v>-442746.26000000071</v>
      </c>
      <c r="CD94" s="72">
        <f t="shared" si="535"/>
        <v>-548004.31000000145</v>
      </c>
      <c r="CE94" s="72">
        <f t="shared" ref="CE94:CL98" si="536">O94-AA94</f>
        <v>-1040792.9700000007</v>
      </c>
      <c r="CF94" s="72">
        <f t="shared" si="536"/>
        <v>-197007.14999999944</v>
      </c>
      <c r="CG94" s="72">
        <f t="shared" si="536"/>
        <v>443528.09000000032</v>
      </c>
      <c r="CH94" s="72">
        <f t="shared" si="536"/>
        <v>-86196.240000000224</v>
      </c>
      <c r="CI94" s="72">
        <f t="shared" si="536"/>
        <v>-107756.51000000013</v>
      </c>
      <c r="CJ94" s="72">
        <f t="shared" si="536"/>
        <v>-93588.84999999986</v>
      </c>
      <c r="CK94" s="72">
        <f t="shared" si="536"/>
        <v>-90706.439999999944</v>
      </c>
      <c r="CL94" s="72">
        <f t="shared" si="536"/>
        <v>19023.669999999925</v>
      </c>
      <c r="CM94" s="72">
        <f t="shared" ref="CM94:CM98" si="537">W94-AI94</f>
        <v>-278369.18000000017</v>
      </c>
      <c r="CN94" s="71">
        <f t="shared" ref="CN94:CN98" si="538">X94-AJ94</f>
        <v>-1352030.62</v>
      </c>
      <c r="CO94" s="72">
        <f t="shared" ref="CO94:CX98" si="539">Y94-AK94</f>
        <v>-915296.80999999959</v>
      </c>
      <c r="CP94" s="72">
        <f t="shared" si="539"/>
        <v>-2065070.1799999988</v>
      </c>
      <c r="CQ94" s="72">
        <f t="shared" si="539"/>
        <v>-978496.43999999948</v>
      </c>
      <c r="CR94" s="72">
        <f t="shared" si="539"/>
        <v>-1253943.9000000013</v>
      </c>
      <c r="CS94" s="72">
        <f t="shared" si="539"/>
        <v>-390594.23</v>
      </c>
      <c r="CT94" s="72">
        <f t="shared" si="539"/>
        <v>-131498.57000000007</v>
      </c>
      <c r="CU94" s="72">
        <f t="shared" si="539"/>
        <v>-375337.35999999987</v>
      </c>
      <c r="CV94" s="72">
        <f t="shared" si="539"/>
        <v>-197791.10000000009</v>
      </c>
      <c r="CW94" s="72">
        <f t="shared" si="539"/>
        <v>-307451.13999999978</v>
      </c>
      <c r="CX94" s="72">
        <f t="shared" si="539"/>
        <v>-1015318.56</v>
      </c>
      <c r="CY94" s="72">
        <f t="shared" ref="CY94:DG98" si="540">AI94-AU94</f>
        <v>-374448.5700000003</v>
      </c>
      <c r="CZ94" s="71">
        <f t="shared" si="540"/>
        <v>-534748.25000000093</v>
      </c>
      <c r="DA94" s="72">
        <f t="shared" si="540"/>
        <v>-867536.84999999963</v>
      </c>
      <c r="DB94" s="72">
        <f t="shared" si="540"/>
        <v>873697.04999999888</v>
      </c>
      <c r="DC94" s="72">
        <f t="shared" si="540"/>
        <v>347373.00999999978</v>
      </c>
      <c r="DD94" s="72">
        <f t="shared" si="540"/>
        <v>62307.290000000969</v>
      </c>
      <c r="DE94" s="72">
        <f t="shared" si="540"/>
        <v>420849.69999999972</v>
      </c>
      <c r="DF94" s="72">
        <f t="shared" si="540"/>
        <v>-127929.09999999963</v>
      </c>
      <c r="DG94" s="72">
        <f t="shared" si="540"/>
        <v>357674.91999999993</v>
      </c>
      <c r="DH94" s="72">
        <f t="shared" ref="DH94:DH98" si="541">AR94-BD94</f>
        <v>271426.08999999997</v>
      </c>
      <c r="DI94" s="72">
        <f t="shared" ref="DI94:DS98" si="542">AS94-BE94</f>
        <v>337991.94999999995</v>
      </c>
      <c r="DJ94" s="72">
        <f t="shared" si="542"/>
        <v>1023233.76</v>
      </c>
      <c r="DK94" s="72">
        <f t="shared" si="542"/>
        <v>191960.70000000019</v>
      </c>
      <c r="DL94" s="81">
        <f t="shared" si="542"/>
        <v>496059.87000000011</v>
      </c>
      <c r="DM94" s="72">
        <f t="shared" si="542"/>
        <v>1718907.8699999992</v>
      </c>
      <c r="DN94" s="72">
        <f t="shared" si="542"/>
        <v>279122.52000000142</v>
      </c>
      <c r="DO94" s="72">
        <f t="shared" si="542"/>
        <v>606635</v>
      </c>
      <c r="DP94" s="72">
        <f t="shared" si="542"/>
        <v>-13803.810000000522</v>
      </c>
      <c r="DQ94" s="72">
        <f t="shared" si="542"/>
        <v>-230307.82999999961</v>
      </c>
      <c r="DR94" s="72">
        <f t="shared" si="542"/>
        <v>363815.42999999993</v>
      </c>
      <c r="DS94" s="72">
        <f t="shared" si="542"/>
        <v>977548.71</v>
      </c>
      <c r="DT94" s="72">
        <f t="shared" ref="DT94:DT98" si="543">BD94-BP94</f>
        <v>794230.12</v>
      </c>
      <c r="DU94" s="72">
        <f t="shared" ref="DU94:DX98" si="544">BE94-BQ94</f>
        <v>911100.7899999998</v>
      </c>
      <c r="DV94" s="72">
        <f t="shared" si="544"/>
        <v>1253707.0900000001</v>
      </c>
      <c r="DW94" s="72">
        <f t="shared" si="544"/>
        <v>3165476.37</v>
      </c>
      <c r="DX94" s="81">
        <f t="shared" si="544"/>
        <v>5935659.2199999997</v>
      </c>
    </row>
    <row r="95" spans="1:128" x14ac:dyDescent="0.45">
      <c r="A95" s="3"/>
      <c r="B95" s="26" t="s">
        <v>21</v>
      </c>
      <c r="C95" s="79">
        <f t="shared" ref="C95:R98" si="545">C81+C88</f>
        <v>996494.21</v>
      </c>
      <c r="D95" s="80">
        <f t="shared" si="545"/>
        <v>770813.80999999982</v>
      </c>
      <c r="E95" s="80">
        <f t="shared" si="545"/>
        <v>416480.91</v>
      </c>
      <c r="F95" s="80">
        <f t="shared" si="545"/>
        <v>221414.55</v>
      </c>
      <c r="G95" s="80">
        <f t="shared" si="545"/>
        <v>135238.40000000002</v>
      </c>
      <c r="H95" s="80">
        <f t="shared" si="545"/>
        <v>129206.03</v>
      </c>
      <c r="I95" s="80">
        <f t="shared" si="545"/>
        <v>109116.66</v>
      </c>
      <c r="J95" s="80">
        <f t="shared" si="545"/>
        <v>134966.23000000001</v>
      </c>
      <c r="K95" s="80">
        <f t="shared" si="545"/>
        <v>368024.75</v>
      </c>
      <c r="L95" s="80">
        <f t="shared" si="545"/>
        <v>677167.31000000017</v>
      </c>
      <c r="M95" s="80">
        <f t="shared" si="545"/>
        <v>847424.8600000001</v>
      </c>
      <c r="N95" s="81">
        <f t="shared" si="545"/>
        <v>891186.05000000016</v>
      </c>
      <c r="O95" s="80">
        <f t="shared" si="545"/>
        <v>704363.83000000007</v>
      </c>
      <c r="P95" s="80">
        <f t="shared" si="545"/>
        <v>578539.85</v>
      </c>
      <c r="Q95" s="80">
        <f t="shared" si="545"/>
        <v>459014.40999999992</v>
      </c>
      <c r="R95" s="80">
        <f t="shared" si="545"/>
        <v>175543</v>
      </c>
      <c r="S95" s="80">
        <f t="shared" si="526"/>
        <v>125597.31</v>
      </c>
      <c r="T95" s="80">
        <f t="shared" si="526"/>
        <v>117719.09999999998</v>
      </c>
      <c r="U95" s="80">
        <f t="shared" si="526"/>
        <v>114387.27000000002</v>
      </c>
      <c r="V95" s="70">
        <f t="shared" ref="V95" si="546">V81+V88</f>
        <v>173710.13999999998</v>
      </c>
      <c r="W95" s="70">
        <f t="shared" si="527"/>
        <v>359282.86</v>
      </c>
      <c r="X95" s="155">
        <f t="shared" si="527"/>
        <v>599662.14999999991</v>
      </c>
      <c r="Y95" s="72">
        <f t="shared" si="527"/>
        <v>948415.7</v>
      </c>
      <c r="Z95" s="70">
        <v>978315.63</v>
      </c>
      <c r="AA95" s="70">
        <f t="shared" ref="AA95" si="547">AA81+AA88</f>
        <v>878451.09000000008</v>
      </c>
      <c r="AB95" s="70">
        <f t="shared" si="528"/>
        <v>637856.41</v>
      </c>
      <c r="AC95" s="70">
        <f t="shared" si="529"/>
        <v>396015.01999999996</v>
      </c>
      <c r="AD95" s="70">
        <f t="shared" si="529"/>
        <v>191604.28999999998</v>
      </c>
      <c r="AE95" s="70">
        <f t="shared" ref="AE95:AF95" si="548">AE81+AE88</f>
        <v>146899.79</v>
      </c>
      <c r="AF95" s="70">
        <f t="shared" si="548"/>
        <v>133584.25</v>
      </c>
      <c r="AG95" s="70">
        <f t="shared" ref="AG95:AI95" si="549">AG81+AG88</f>
        <v>141303.57999999999</v>
      </c>
      <c r="AH95" s="70">
        <f t="shared" si="549"/>
        <v>182287.25000000003</v>
      </c>
      <c r="AI95" s="70">
        <f t="shared" si="549"/>
        <v>415884.52</v>
      </c>
      <c r="AJ95" s="152">
        <f t="shared" ref="AJ95" si="550">AJ81+AJ88</f>
        <v>797356.49</v>
      </c>
      <c r="AK95" s="72">
        <v>1055269.57</v>
      </c>
      <c r="AL95" s="72">
        <v>1281696.4000000001</v>
      </c>
      <c r="AM95" s="70">
        <v>1031961.9099999999</v>
      </c>
      <c r="AN95" s="70">
        <v>842297.3</v>
      </c>
      <c r="AO95" s="70">
        <v>486973.79000000004</v>
      </c>
      <c r="AP95" s="70">
        <v>221477.09000000003</v>
      </c>
      <c r="AQ95" s="70">
        <v>215124.26</v>
      </c>
      <c r="AR95" s="70">
        <v>167608.48000000004</v>
      </c>
      <c r="AS95" s="70">
        <v>187950.74</v>
      </c>
      <c r="AT95" s="70">
        <v>329325.08</v>
      </c>
      <c r="AU95" s="70">
        <v>480614.7900000001</v>
      </c>
      <c r="AV95" s="152">
        <v>927996.55</v>
      </c>
      <c r="AW95" s="72">
        <f t="shared" ref="AW95:BH98" si="551">AW81+AW88</f>
        <v>1234862.49</v>
      </c>
      <c r="AX95" s="72">
        <f t="shared" si="551"/>
        <v>1209548.2899999998</v>
      </c>
      <c r="AY95" s="70">
        <f t="shared" si="551"/>
        <v>1015278.0500000003</v>
      </c>
      <c r="AZ95" s="70">
        <f t="shared" si="551"/>
        <v>902569.00000000012</v>
      </c>
      <c r="BA95" s="70">
        <f t="shared" si="551"/>
        <v>431400.06000000006</v>
      </c>
      <c r="BB95" s="70">
        <f t="shared" si="551"/>
        <v>255216.7</v>
      </c>
      <c r="BC95" s="70">
        <f>BC81+BC88</f>
        <v>157236.38</v>
      </c>
      <c r="BD95" s="70">
        <f t="shared" si="551"/>
        <v>127010.85</v>
      </c>
      <c r="BE95" s="70">
        <f t="shared" si="551"/>
        <v>140019.06</v>
      </c>
      <c r="BF95" s="70">
        <f t="shared" si="551"/>
        <v>183755.11</v>
      </c>
      <c r="BG95" s="70">
        <f t="shared" si="551"/>
        <v>456045.35999999993</v>
      </c>
      <c r="BH95" s="152">
        <f t="shared" si="551"/>
        <v>880040.58000000007</v>
      </c>
      <c r="BI95" s="72">
        <f t="shared" ref="BI95:BJ95" si="552">BI81+BI88</f>
        <v>1020407.2800000003</v>
      </c>
      <c r="BJ95" s="72">
        <f t="shared" si="552"/>
        <v>1186843.2800000003</v>
      </c>
      <c r="BK95" s="70">
        <f t="shared" ref="BK95:BN95" si="553">BK81+BK88</f>
        <v>910631.37</v>
      </c>
      <c r="BL95" s="70">
        <f t="shared" si="553"/>
        <v>822368.07999999984</v>
      </c>
      <c r="BM95" s="70">
        <f t="shared" si="553"/>
        <v>450582.79999999993</v>
      </c>
      <c r="BN95" s="70">
        <f t="shared" si="553"/>
        <v>187090.93</v>
      </c>
      <c r="BO95" s="70">
        <f>BO81+BO88</f>
        <v>0</v>
      </c>
      <c r="BP95" s="70">
        <f t="shared" ref="BP95:BT95" si="554">BP81+BP88</f>
        <v>0</v>
      </c>
      <c r="BQ95" s="70">
        <f t="shared" si="554"/>
        <v>0</v>
      </c>
      <c r="BR95" s="70">
        <f t="shared" si="554"/>
        <v>0</v>
      </c>
      <c r="BS95" s="70">
        <f t="shared" si="554"/>
        <v>0</v>
      </c>
      <c r="BT95" s="152">
        <f t="shared" si="554"/>
        <v>0</v>
      </c>
      <c r="BU95" s="72">
        <f t="shared" si="535"/>
        <v>-42533.499999999942</v>
      </c>
      <c r="BV95" s="72">
        <f t="shared" si="535"/>
        <v>45871.549999999988</v>
      </c>
      <c r="BW95" s="72">
        <f t="shared" si="535"/>
        <v>9641.0900000000256</v>
      </c>
      <c r="BX95" s="72">
        <f t="shared" si="535"/>
        <v>11486.930000000022</v>
      </c>
      <c r="BY95" s="72">
        <f t="shared" si="535"/>
        <v>-5270.6100000000151</v>
      </c>
      <c r="BZ95" s="72">
        <f t="shared" si="535"/>
        <v>-38743.909999999974</v>
      </c>
      <c r="CA95" s="72">
        <f t="shared" si="535"/>
        <v>8741.890000000014</v>
      </c>
      <c r="CB95" s="155">
        <f t="shared" si="535"/>
        <v>77505.160000000265</v>
      </c>
      <c r="CC95" s="72">
        <f t="shared" si="535"/>
        <v>-100990.83999999985</v>
      </c>
      <c r="CD95" s="72">
        <f t="shared" si="535"/>
        <v>-87129.579999999842</v>
      </c>
      <c r="CE95" s="72">
        <f t="shared" si="536"/>
        <v>-174087.26</v>
      </c>
      <c r="CF95" s="72">
        <f t="shared" si="536"/>
        <v>-59316.560000000056</v>
      </c>
      <c r="CG95" s="72">
        <f t="shared" si="536"/>
        <v>62999.389999999956</v>
      </c>
      <c r="CH95" s="72">
        <f t="shared" si="536"/>
        <v>-16061.289999999979</v>
      </c>
      <c r="CI95" s="72">
        <f t="shared" si="536"/>
        <v>-21302.48000000001</v>
      </c>
      <c r="CJ95" s="72">
        <f t="shared" si="536"/>
        <v>-15865.150000000023</v>
      </c>
      <c r="CK95" s="72">
        <f t="shared" si="536"/>
        <v>-26916.309999999969</v>
      </c>
      <c r="CL95" s="72">
        <f t="shared" si="536"/>
        <v>-8577.1100000000442</v>
      </c>
      <c r="CM95" s="72">
        <f t="shared" si="537"/>
        <v>-56601.660000000033</v>
      </c>
      <c r="CN95" s="71">
        <f t="shared" si="538"/>
        <v>-197694.34000000008</v>
      </c>
      <c r="CO95" s="72">
        <f t="shared" si="539"/>
        <v>-106853.87000000011</v>
      </c>
      <c r="CP95" s="72">
        <f t="shared" si="539"/>
        <v>-303380.77000000014</v>
      </c>
      <c r="CQ95" s="72">
        <f t="shared" si="539"/>
        <v>-153510.81999999983</v>
      </c>
      <c r="CR95" s="72">
        <f t="shared" si="539"/>
        <v>-204440.89</v>
      </c>
      <c r="CS95" s="72">
        <f t="shared" si="539"/>
        <v>-90958.770000000077</v>
      </c>
      <c r="CT95" s="72">
        <f t="shared" si="539"/>
        <v>-29872.800000000047</v>
      </c>
      <c r="CU95" s="72">
        <f t="shared" si="539"/>
        <v>-68224.47</v>
      </c>
      <c r="CV95" s="72">
        <f t="shared" si="539"/>
        <v>-34024.23000000004</v>
      </c>
      <c r="CW95" s="72">
        <f t="shared" si="539"/>
        <v>-46647.16</v>
      </c>
      <c r="CX95" s="72">
        <f t="shared" si="539"/>
        <v>-147037.82999999999</v>
      </c>
      <c r="CY95" s="72">
        <f t="shared" si="540"/>
        <v>-64730.270000000077</v>
      </c>
      <c r="CZ95" s="71">
        <f t="shared" si="540"/>
        <v>-130640.06000000006</v>
      </c>
      <c r="DA95" s="72">
        <f t="shared" si="540"/>
        <v>-179592.91999999993</v>
      </c>
      <c r="DB95" s="72">
        <f t="shared" si="540"/>
        <v>72148.110000000335</v>
      </c>
      <c r="DC95" s="72">
        <f t="shared" si="540"/>
        <v>16683.859999999637</v>
      </c>
      <c r="DD95" s="72">
        <f t="shared" si="540"/>
        <v>-60271.70000000007</v>
      </c>
      <c r="DE95" s="72">
        <f t="shared" si="540"/>
        <v>55573.729999999981</v>
      </c>
      <c r="DF95" s="72">
        <f t="shared" si="540"/>
        <v>-33739.609999999986</v>
      </c>
      <c r="DG95" s="72">
        <f t="shared" si="540"/>
        <v>57887.880000000005</v>
      </c>
      <c r="DH95" s="72">
        <f t="shared" si="541"/>
        <v>40597.630000000034</v>
      </c>
      <c r="DI95" s="72">
        <f t="shared" si="542"/>
        <v>47931.679999999993</v>
      </c>
      <c r="DJ95" s="72">
        <f t="shared" si="542"/>
        <v>145569.97000000003</v>
      </c>
      <c r="DK95" s="72">
        <f t="shared" si="542"/>
        <v>24569.430000000168</v>
      </c>
      <c r="DL95" s="81">
        <f t="shared" si="542"/>
        <v>47955.969999999972</v>
      </c>
      <c r="DM95" s="72">
        <f t="shared" si="542"/>
        <v>214455.20999999973</v>
      </c>
      <c r="DN95" s="72">
        <f t="shared" si="542"/>
        <v>22705.009999999544</v>
      </c>
      <c r="DO95" s="72">
        <f t="shared" si="542"/>
        <v>104646.68000000028</v>
      </c>
      <c r="DP95" s="72">
        <f t="shared" si="542"/>
        <v>80200.920000000275</v>
      </c>
      <c r="DQ95" s="72">
        <f t="shared" si="542"/>
        <v>-19182.739999999874</v>
      </c>
      <c r="DR95" s="72">
        <f t="shared" si="542"/>
        <v>68125.770000000019</v>
      </c>
      <c r="DS95" s="72">
        <f t="shared" si="542"/>
        <v>157236.38</v>
      </c>
      <c r="DT95" s="72">
        <f t="shared" si="543"/>
        <v>127010.85</v>
      </c>
      <c r="DU95" s="72">
        <f t="shared" si="544"/>
        <v>140019.06</v>
      </c>
      <c r="DV95" s="72">
        <f t="shared" si="544"/>
        <v>183755.11</v>
      </c>
      <c r="DW95" s="72">
        <f t="shared" si="544"/>
        <v>456045.35999999993</v>
      </c>
      <c r="DX95" s="81">
        <f t="shared" si="544"/>
        <v>880040.58000000007</v>
      </c>
    </row>
    <row r="96" spans="1:128" x14ac:dyDescent="0.45">
      <c r="A96" s="3"/>
      <c r="B96" s="26" t="s">
        <v>22</v>
      </c>
      <c r="C96" s="79">
        <f t="shared" si="545"/>
        <v>1984452.81</v>
      </c>
      <c r="D96" s="80">
        <f t="shared" si="526"/>
        <v>1412079.06</v>
      </c>
      <c r="E96" s="80">
        <f t="shared" si="526"/>
        <v>733967.41999999993</v>
      </c>
      <c r="F96" s="80">
        <f t="shared" si="526"/>
        <v>386638.75</v>
      </c>
      <c r="G96" s="80">
        <f t="shared" si="526"/>
        <v>259828.02</v>
      </c>
      <c r="H96" s="80">
        <f t="shared" si="526"/>
        <v>257636.22000000003</v>
      </c>
      <c r="I96" s="80">
        <f t="shared" si="526"/>
        <v>266392.20000000007</v>
      </c>
      <c r="J96" s="80">
        <f t="shared" si="526"/>
        <v>321162.51</v>
      </c>
      <c r="K96" s="80">
        <f t="shared" si="526"/>
        <v>839690.91</v>
      </c>
      <c r="L96" s="80">
        <f t="shared" si="526"/>
        <v>1598915.5199999998</v>
      </c>
      <c r="M96" s="80">
        <f t="shared" si="526"/>
        <v>2012602.4</v>
      </c>
      <c r="N96" s="81">
        <f t="shared" si="526"/>
        <v>1946288.4600000002</v>
      </c>
      <c r="O96" s="80">
        <f t="shared" si="526"/>
        <v>1462824.28</v>
      </c>
      <c r="P96" s="80">
        <f t="shared" si="526"/>
        <v>1084271.82</v>
      </c>
      <c r="Q96" s="80">
        <f t="shared" si="526"/>
        <v>722093.11</v>
      </c>
      <c r="R96" s="80">
        <f t="shared" si="526"/>
        <v>268127</v>
      </c>
      <c r="S96" s="80">
        <f t="shared" si="526"/>
        <v>217061.50999999998</v>
      </c>
      <c r="T96" s="80">
        <f t="shared" si="526"/>
        <v>206316.17</v>
      </c>
      <c r="U96" s="80">
        <f t="shared" si="526"/>
        <v>233579.72000000003</v>
      </c>
      <c r="V96" s="70">
        <f t="shared" ref="V96" si="555">V82+V89</f>
        <v>323829.01</v>
      </c>
      <c r="W96" s="70">
        <f t="shared" si="527"/>
        <v>721314.1100000001</v>
      </c>
      <c r="X96" s="155">
        <f t="shared" si="527"/>
        <v>1265762.5499999998</v>
      </c>
      <c r="Y96" s="72">
        <f t="shared" si="527"/>
        <v>2047935.3700000003</v>
      </c>
      <c r="Z96" s="70">
        <v>2419946.71</v>
      </c>
      <c r="AA96" s="70">
        <f t="shared" ref="AA96" si="556">AA82+AA89</f>
        <v>1484326.18</v>
      </c>
      <c r="AB96" s="70">
        <f t="shared" si="528"/>
        <v>1191759.5599999998</v>
      </c>
      <c r="AC96" s="70">
        <f t="shared" si="529"/>
        <v>649152.49999999988</v>
      </c>
      <c r="AD96" s="70">
        <f t="shared" si="529"/>
        <v>323750.51999999996</v>
      </c>
      <c r="AE96" s="70">
        <f t="shared" ref="AE96:AF96" si="557">AE82+AE89</f>
        <v>271602.57</v>
      </c>
      <c r="AF96" s="70">
        <f t="shared" si="557"/>
        <v>247240.97</v>
      </c>
      <c r="AG96" s="70">
        <f t="shared" ref="AG96:AI96" si="558">AG82+AG89</f>
        <v>278130.99</v>
      </c>
      <c r="AH96" s="70">
        <f t="shared" si="558"/>
        <v>355044.81</v>
      </c>
      <c r="AI96" s="70">
        <f t="shared" si="558"/>
        <v>796066.24000000022</v>
      </c>
      <c r="AJ96" s="152">
        <f t="shared" ref="AJ96" si="559">AJ82+AJ89</f>
        <v>1699005.1300000001</v>
      </c>
      <c r="AK96" s="72">
        <v>2273413.2600000002</v>
      </c>
      <c r="AL96" s="72">
        <v>2682813.2199999997</v>
      </c>
      <c r="AM96" s="70">
        <v>2180065.4000000004</v>
      </c>
      <c r="AN96" s="70">
        <v>1590634.59</v>
      </c>
      <c r="AO96" s="70">
        <v>767202.57</v>
      </c>
      <c r="AP96" s="70">
        <v>417207.29000000004</v>
      </c>
      <c r="AQ96" s="70">
        <v>403881.51</v>
      </c>
      <c r="AR96" s="70">
        <v>339170.13999999996</v>
      </c>
      <c r="AS96" s="70">
        <v>404602.07999999996</v>
      </c>
      <c r="AT96" s="70">
        <v>628695.35000000009</v>
      </c>
      <c r="AU96" s="70">
        <v>946647.67999999993</v>
      </c>
      <c r="AV96" s="152">
        <v>1848939.2000000002</v>
      </c>
      <c r="AW96" s="72">
        <f t="shared" si="551"/>
        <v>2542540.29</v>
      </c>
      <c r="AX96" s="72">
        <f t="shared" si="551"/>
        <v>2477161.8600000003</v>
      </c>
      <c r="AY96" s="70">
        <f t="shared" si="551"/>
        <v>1969932.48</v>
      </c>
      <c r="AZ96" s="70">
        <f t="shared" si="551"/>
        <v>1559367.01</v>
      </c>
      <c r="BA96" s="70">
        <f t="shared" si="551"/>
        <v>693329.75</v>
      </c>
      <c r="BB96" s="70">
        <f t="shared" si="551"/>
        <v>412873.46</v>
      </c>
      <c r="BC96" s="70">
        <f>BC82+BC89</f>
        <v>280370.89</v>
      </c>
      <c r="BD96" s="70">
        <f t="shared" si="551"/>
        <v>230891.46999999997</v>
      </c>
      <c r="BE96" s="70">
        <f t="shared" si="551"/>
        <v>259945.99000000002</v>
      </c>
      <c r="BF96" s="70">
        <f t="shared" si="551"/>
        <v>347558.24</v>
      </c>
      <c r="BG96" s="70">
        <f t="shared" si="551"/>
        <v>876879.54999999993</v>
      </c>
      <c r="BH96" s="152">
        <f t="shared" si="551"/>
        <v>1692973.6099999999</v>
      </c>
      <c r="BI96" s="72">
        <f t="shared" ref="BI96:BJ96" si="560">BI82+BI89</f>
        <v>2055787.0399999998</v>
      </c>
      <c r="BJ96" s="72">
        <f t="shared" si="560"/>
        <v>2374671.5900000003</v>
      </c>
      <c r="BK96" s="70">
        <f t="shared" ref="BK96:BN96" si="561">BK82+BK89</f>
        <v>1744419.2</v>
      </c>
      <c r="BL96" s="70">
        <f t="shared" si="561"/>
        <v>1544590.15</v>
      </c>
      <c r="BM96" s="70">
        <f t="shared" si="561"/>
        <v>769349.13</v>
      </c>
      <c r="BN96" s="70">
        <f t="shared" si="561"/>
        <v>333489.94000000006</v>
      </c>
      <c r="BO96" s="70">
        <f>BO82+BO89</f>
        <v>0</v>
      </c>
      <c r="BP96" s="70">
        <f t="shared" ref="BP96:BT96" si="562">BP82+BP89</f>
        <v>0</v>
      </c>
      <c r="BQ96" s="70">
        <f t="shared" si="562"/>
        <v>0</v>
      </c>
      <c r="BR96" s="70">
        <f t="shared" si="562"/>
        <v>0</v>
      </c>
      <c r="BS96" s="70">
        <f t="shared" si="562"/>
        <v>0</v>
      </c>
      <c r="BT96" s="152">
        <f t="shared" si="562"/>
        <v>0</v>
      </c>
      <c r="BU96" s="72">
        <f t="shared" si="535"/>
        <v>11874.309999999939</v>
      </c>
      <c r="BV96" s="72">
        <f t="shared" si="535"/>
        <v>118511.75</v>
      </c>
      <c r="BW96" s="72">
        <f t="shared" si="535"/>
        <v>42766.510000000009</v>
      </c>
      <c r="BX96" s="72">
        <f t="shared" si="535"/>
        <v>51320.050000000017</v>
      </c>
      <c r="BY96" s="72">
        <f t="shared" si="535"/>
        <v>32812.48000000004</v>
      </c>
      <c r="BZ96" s="72">
        <f t="shared" si="535"/>
        <v>-2666.5</v>
      </c>
      <c r="CA96" s="72">
        <f t="shared" si="535"/>
        <v>118376.79999999993</v>
      </c>
      <c r="CB96" s="155">
        <f t="shared" si="535"/>
        <v>333152.96999999997</v>
      </c>
      <c r="CC96" s="72">
        <f t="shared" si="535"/>
        <v>-35332.970000000438</v>
      </c>
      <c r="CD96" s="72">
        <f t="shared" si="535"/>
        <v>-473658.24999999977</v>
      </c>
      <c r="CE96" s="72">
        <f t="shared" si="536"/>
        <v>-21501.899999999907</v>
      </c>
      <c r="CF96" s="72">
        <f t="shared" si="536"/>
        <v>-107487.73999999976</v>
      </c>
      <c r="CG96" s="72">
        <f t="shared" si="536"/>
        <v>72940.610000000102</v>
      </c>
      <c r="CH96" s="72">
        <f t="shared" si="536"/>
        <v>-55623.51999999996</v>
      </c>
      <c r="CI96" s="72">
        <f t="shared" si="536"/>
        <v>-54541.060000000027</v>
      </c>
      <c r="CJ96" s="72">
        <f t="shared" si="536"/>
        <v>-40924.799999999988</v>
      </c>
      <c r="CK96" s="72">
        <f t="shared" si="536"/>
        <v>-44551.26999999996</v>
      </c>
      <c r="CL96" s="72">
        <f t="shared" si="536"/>
        <v>-31215.799999999988</v>
      </c>
      <c r="CM96" s="72">
        <f t="shared" si="537"/>
        <v>-74752.130000000121</v>
      </c>
      <c r="CN96" s="71">
        <f t="shared" si="538"/>
        <v>-433242.58000000031</v>
      </c>
      <c r="CO96" s="72">
        <f t="shared" si="539"/>
        <v>-225477.8899999999</v>
      </c>
      <c r="CP96" s="72">
        <f t="shared" si="539"/>
        <v>-262866.50999999978</v>
      </c>
      <c r="CQ96" s="72">
        <f t="shared" si="539"/>
        <v>-695739.22000000044</v>
      </c>
      <c r="CR96" s="72">
        <f t="shared" si="539"/>
        <v>-398875.03000000026</v>
      </c>
      <c r="CS96" s="72">
        <f t="shared" si="539"/>
        <v>-118050.07000000007</v>
      </c>
      <c r="CT96" s="72">
        <f t="shared" si="539"/>
        <v>-93456.770000000077</v>
      </c>
      <c r="CU96" s="72">
        <f t="shared" si="539"/>
        <v>-132278.94</v>
      </c>
      <c r="CV96" s="72">
        <f t="shared" si="539"/>
        <v>-91929.169999999955</v>
      </c>
      <c r="CW96" s="72">
        <f t="shared" si="539"/>
        <v>-126471.08999999997</v>
      </c>
      <c r="CX96" s="72">
        <f t="shared" si="539"/>
        <v>-273650.5400000001</v>
      </c>
      <c r="CY96" s="72">
        <f t="shared" si="540"/>
        <v>-150581.43999999971</v>
      </c>
      <c r="CZ96" s="71">
        <f t="shared" si="540"/>
        <v>-149934.07000000007</v>
      </c>
      <c r="DA96" s="72">
        <f t="shared" si="540"/>
        <v>-269127.0299999998</v>
      </c>
      <c r="DB96" s="72">
        <f t="shared" si="540"/>
        <v>205651.3599999994</v>
      </c>
      <c r="DC96" s="72">
        <f t="shared" si="540"/>
        <v>210132.92000000039</v>
      </c>
      <c r="DD96" s="72">
        <f t="shared" si="540"/>
        <v>31267.580000000075</v>
      </c>
      <c r="DE96" s="72">
        <f t="shared" si="540"/>
        <v>73872.819999999949</v>
      </c>
      <c r="DF96" s="72">
        <f t="shared" si="540"/>
        <v>4333.8300000000163</v>
      </c>
      <c r="DG96" s="72">
        <f t="shared" si="540"/>
        <v>123510.62</v>
      </c>
      <c r="DH96" s="72">
        <f t="shared" si="541"/>
        <v>108278.66999999998</v>
      </c>
      <c r="DI96" s="72">
        <f t="shared" si="542"/>
        <v>144656.08999999994</v>
      </c>
      <c r="DJ96" s="72">
        <f t="shared" si="542"/>
        <v>281137.1100000001</v>
      </c>
      <c r="DK96" s="72">
        <f t="shared" si="542"/>
        <v>69768.13</v>
      </c>
      <c r="DL96" s="81">
        <f t="shared" si="542"/>
        <v>155965.59000000032</v>
      </c>
      <c r="DM96" s="72">
        <f t="shared" si="542"/>
        <v>486753.25000000023</v>
      </c>
      <c r="DN96" s="72">
        <f t="shared" si="542"/>
        <v>102490.27000000002</v>
      </c>
      <c r="DO96" s="72">
        <f t="shared" si="542"/>
        <v>225513.28000000003</v>
      </c>
      <c r="DP96" s="72">
        <f t="shared" si="542"/>
        <v>14776.860000000102</v>
      </c>
      <c r="DQ96" s="72">
        <f t="shared" si="542"/>
        <v>-76019.38</v>
      </c>
      <c r="DR96" s="72">
        <f t="shared" si="542"/>
        <v>79383.51999999996</v>
      </c>
      <c r="DS96" s="72">
        <f t="shared" si="542"/>
        <v>280370.89</v>
      </c>
      <c r="DT96" s="72">
        <f t="shared" si="543"/>
        <v>230891.46999999997</v>
      </c>
      <c r="DU96" s="72">
        <f t="shared" si="544"/>
        <v>259945.99000000002</v>
      </c>
      <c r="DV96" s="72">
        <f t="shared" si="544"/>
        <v>347558.24</v>
      </c>
      <c r="DW96" s="72">
        <f t="shared" si="544"/>
        <v>876879.54999999993</v>
      </c>
      <c r="DX96" s="81">
        <f t="shared" si="544"/>
        <v>1692973.6099999999</v>
      </c>
    </row>
    <row r="97" spans="1:128" x14ac:dyDescent="0.45">
      <c r="A97" s="3"/>
      <c r="B97" s="26" t="s">
        <v>23</v>
      </c>
      <c r="C97" s="79">
        <f t="shared" si="545"/>
        <v>1374412.3299999998</v>
      </c>
      <c r="D97" s="80">
        <f t="shared" si="526"/>
        <v>961600.66999999993</v>
      </c>
      <c r="E97" s="80">
        <f t="shared" si="526"/>
        <v>562633.15999999992</v>
      </c>
      <c r="F97" s="80">
        <f t="shared" si="526"/>
        <v>289928.04000000004</v>
      </c>
      <c r="G97" s="80">
        <f t="shared" si="526"/>
        <v>208475.19</v>
      </c>
      <c r="H97" s="80">
        <f t="shared" si="526"/>
        <v>195806.91</v>
      </c>
      <c r="I97" s="80">
        <f t="shared" si="526"/>
        <v>222021.13</v>
      </c>
      <c r="J97" s="80">
        <f t="shared" si="526"/>
        <v>323606.07</v>
      </c>
      <c r="K97" s="80">
        <f t="shared" si="526"/>
        <v>741687.36</v>
      </c>
      <c r="L97" s="80">
        <f t="shared" si="526"/>
        <v>1226200.9700000002</v>
      </c>
      <c r="M97" s="80">
        <f t="shared" si="526"/>
        <v>1415476.1099999999</v>
      </c>
      <c r="N97" s="81">
        <f t="shared" si="526"/>
        <v>1300432.7500000002</v>
      </c>
      <c r="O97" s="80">
        <f t="shared" si="526"/>
        <v>1020993.02</v>
      </c>
      <c r="P97" s="80">
        <f t="shared" si="526"/>
        <v>788595.68</v>
      </c>
      <c r="Q97" s="80">
        <f t="shared" si="526"/>
        <v>500934.64999999997</v>
      </c>
      <c r="R97" s="80">
        <f t="shared" si="526"/>
        <v>199890</v>
      </c>
      <c r="S97" s="80">
        <f t="shared" si="526"/>
        <v>165137.59999999998</v>
      </c>
      <c r="T97" s="80">
        <f t="shared" si="526"/>
        <v>155140.32</v>
      </c>
      <c r="U97" s="80">
        <f t="shared" si="526"/>
        <v>203507.39</v>
      </c>
      <c r="V97" s="70">
        <f t="shared" ref="V97" si="563">V83+V90</f>
        <v>329385.29000000004</v>
      </c>
      <c r="W97" s="70">
        <f t="shared" si="527"/>
        <v>656595.47000000009</v>
      </c>
      <c r="X97" s="155">
        <f t="shared" si="527"/>
        <v>1028298.0900000001</v>
      </c>
      <c r="Y97" s="72">
        <f t="shared" si="527"/>
        <v>1469226.99</v>
      </c>
      <c r="Z97" s="70">
        <v>1450838.23</v>
      </c>
      <c r="AA97" s="70">
        <f t="shared" ref="AA97" si="564">AA83+AA90</f>
        <v>1229321.46</v>
      </c>
      <c r="AB97" s="70">
        <f t="shared" si="528"/>
        <v>860258.59</v>
      </c>
      <c r="AC97" s="70">
        <f t="shared" si="529"/>
        <v>490439.25</v>
      </c>
      <c r="AD97" s="70">
        <f t="shared" si="529"/>
        <v>268636.50000000006</v>
      </c>
      <c r="AE97" s="70">
        <f t="shared" ref="AE97:AF97" si="565">AE83+AE90</f>
        <v>217878.91</v>
      </c>
      <c r="AF97" s="70">
        <f t="shared" si="565"/>
        <v>201619.02000000002</v>
      </c>
      <c r="AG97" s="70">
        <f t="shared" ref="AG97:AI97" si="566">AG83+AG90</f>
        <v>241749.38000000003</v>
      </c>
      <c r="AH97" s="70">
        <f t="shared" si="566"/>
        <v>366450.92</v>
      </c>
      <c r="AI97" s="70">
        <f t="shared" si="566"/>
        <v>643940.99</v>
      </c>
      <c r="AJ97" s="152">
        <f t="shared" ref="AJ97" si="567">AJ83+AJ90</f>
        <v>1440783.76</v>
      </c>
      <c r="AK97" s="72">
        <v>1635306.83</v>
      </c>
      <c r="AL97" s="72">
        <v>1382433.61</v>
      </c>
      <c r="AM97" s="70">
        <v>1959020.01</v>
      </c>
      <c r="AN97" s="70">
        <v>1161144.9700000002</v>
      </c>
      <c r="AO97" s="70">
        <v>454295.88</v>
      </c>
      <c r="AP97" s="70">
        <v>346494.56</v>
      </c>
      <c r="AQ97" s="70">
        <v>334265.93999999994</v>
      </c>
      <c r="AR97" s="70">
        <v>280987.12</v>
      </c>
      <c r="AS97" s="70">
        <v>355178.05</v>
      </c>
      <c r="AT97" s="70">
        <v>566221.70000000007</v>
      </c>
      <c r="AU97" s="70">
        <v>846285.89000000013</v>
      </c>
      <c r="AV97" s="152">
        <v>1337805.58</v>
      </c>
      <c r="AW97" s="72">
        <f t="shared" si="551"/>
        <v>1687387.0199999998</v>
      </c>
      <c r="AX97" s="72">
        <f t="shared" si="551"/>
        <v>1666264.7400000002</v>
      </c>
      <c r="AY97" s="70">
        <f t="shared" si="551"/>
        <v>1436679.98</v>
      </c>
      <c r="AZ97" s="70">
        <f t="shared" si="551"/>
        <v>1062469.5</v>
      </c>
      <c r="BA97" s="70">
        <f t="shared" si="551"/>
        <v>561782.36</v>
      </c>
      <c r="BB97" s="70">
        <f t="shared" si="551"/>
        <v>337226.02</v>
      </c>
      <c r="BC97" s="70">
        <f t="shared" si="551"/>
        <v>214178.3</v>
      </c>
      <c r="BD97" s="70">
        <f t="shared" si="551"/>
        <v>197672.58</v>
      </c>
      <c r="BE97" s="70">
        <f t="shared" si="551"/>
        <v>225104.54</v>
      </c>
      <c r="BF97" s="70">
        <f t="shared" si="551"/>
        <v>337224.96000000002</v>
      </c>
      <c r="BG97" s="70">
        <f t="shared" si="551"/>
        <v>809384.99000000011</v>
      </c>
      <c r="BH97" s="152">
        <f t="shared" si="551"/>
        <v>1224028.44</v>
      </c>
      <c r="BI97" s="72">
        <f t="shared" ref="BI97:BJ97" si="568">BI83+BI90</f>
        <v>1410150.91</v>
      </c>
      <c r="BJ97" s="72">
        <f t="shared" si="568"/>
        <v>1547975.8399999999</v>
      </c>
      <c r="BK97" s="70">
        <f t="shared" ref="BK97:BT97" si="569">BK83+BK90</f>
        <v>1202018.26</v>
      </c>
      <c r="BL97" s="70">
        <f t="shared" si="569"/>
        <v>1021661.5500000002</v>
      </c>
      <c r="BM97" s="70">
        <f t="shared" si="569"/>
        <v>546906.13</v>
      </c>
      <c r="BN97" s="70">
        <f t="shared" si="569"/>
        <v>246959.1</v>
      </c>
      <c r="BO97" s="70">
        <f t="shared" si="569"/>
        <v>0</v>
      </c>
      <c r="BP97" s="70">
        <f t="shared" si="569"/>
        <v>0</v>
      </c>
      <c r="BQ97" s="70">
        <f t="shared" si="569"/>
        <v>0</v>
      </c>
      <c r="BR97" s="70">
        <f t="shared" si="569"/>
        <v>0</v>
      </c>
      <c r="BS97" s="70">
        <f t="shared" si="569"/>
        <v>0</v>
      </c>
      <c r="BT97" s="152">
        <f t="shared" si="569"/>
        <v>0</v>
      </c>
      <c r="BU97" s="72">
        <f t="shared" si="535"/>
        <v>61698.509999999951</v>
      </c>
      <c r="BV97" s="72">
        <f t="shared" si="535"/>
        <v>90038.040000000037</v>
      </c>
      <c r="BW97" s="72">
        <f t="shared" si="535"/>
        <v>43337.590000000026</v>
      </c>
      <c r="BX97" s="72">
        <f t="shared" si="535"/>
        <v>40666.589999999997</v>
      </c>
      <c r="BY97" s="72">
        <f t="shared" si="535"/>
        <v>18513.739999999991</v>
      </c>
      <c r="BZ97" s="72">
        <f t="shared" si="535"/>
        <v>-5779.2200000000303</v>
      </c>
      <c r="CA97" s="72">
        <f t="shared" si="535"/>
        <v>85091.889999999898</v>
      </c>
      <c r="CB97" s="155">
        <f t="shared" si="535"/>
        <v>197902.88000000012</v>
      </c>
      <c r="CC97" s="72">
        <f t="shared" si="535"/>
        <v>-53750.880000000121</v>
      </c>
      <c r="CD97" s="72">
        <f t="shared" si="535"/>
        <v>-150405.47999999975</v>
      </c>
      <c r="CE97" s="72">
        <f t="shared" si="536"/>
        <v>-208328.43999999994</v>
      </c>
      <c r="CF97" s="72">
        <f t="shared" si="536"/>
        <v>-71662.909999999916</v>
      </c>
      <c r="CG97" s="72">
        <f t="shared" si="536"/>
        <v>10495.399999999965</v>
      </c>
      <c r="CH97" s="72">
        <f t="shared" si="536"/>
        <v>-68746.500000000058</v>
      </c>
      <c r="CI97" s="72">
        <f t="shared" si="536"/>
        <v>-52741.310000000027</v>
      </c>
      <c r="CJ97" s="72">
        <f t="shared" si="536"/>
        <v>-46478.700000000012</v>
      </c>
      <c r="CK97" s="72">
        <f t="shared" si="536"/>
        <v>-38241.99000000002</v>
      </c>
      <c r="CL97" s="72">
        <f t="shared" si="536"/>
        <v>-37065.629999999946</v>
      </c>
      <c r="CM97" s="72">
        <f t="shared" si="537"/>
        <v>12654.480000000098</v>
      </c>
      <c r="CN97" s="71">
        <f t="shared" si="538"/>
        <v>-412485.66999999993</v>
      </c>
      <c r="CO97" s="72">
        <f t="shared" si="539"/>
        <v>-166079.84000000008</v>
      </c>
      <c r="CP97" s="72">
        <f t="shared" si="539"/>
        <v>68404.619999999879</v>
      </c>
      <c r="CQ97" s="72">
        <f t="shared" si="539"/>
        <v>-729698.55</v>
      </c>
      <c r="CR97" s="72">
        <f t="shared" si="539"/>
        <v>-300886.38000000024</v>
      </c>
      <c r="CS97" s="72">
        <f t="shared" si="539"/>
        <v>36143.369999999995</v>
      </c>
      <c r="CT97" s="72">
        <f t="shared" si="539"/>
        <v>-77858.059999999939</v>
      </c>
      <c r="CU97" s="72">
        <f t="shared" si="539"/>
        <v>-116387.02999999994</v>
      </c>
      <c r="CV97" s="72">
        <f t="shared" si="539"/>
        <v>-79368.099999999977</v>
      </c>
      <c r="CW97" s="72">
        <f t="shared" si="539"/>
        <v>-113428.66999999995</v>
      </c>
      <c r="CX97" s="72">
        <f t="shared" si="539"/>
        <v>-199770.78000000009</v>
      </c>
      <c r="CY97" s="72">
        <f t="shared" si="540"/>
        <v>-202344.90000000014</v>
      </c>
      <c r="CZ97" s="71">
        <f t="shared" si="540"/>
        <v>102978.17999999993</v>
      </c>
      <c r="DA97" s="72">
        <f t="shared" si="540"/>
        <v>-52080.189999999711</v>
      </c>
      <c r="DB97" s="72">
        <f t="shared" si="540"/>
        <v>-283831.13000000012</v>
      </c>
      <c r="DC97" s="72">
        <f t="shared" si="540"/>
        <v>522340.03</v>
      </c>
      <c r="DD97" s="72">
        <f t="shared" si="540"/>
        <v>98675.470000000205</v>
      </c>
      <c r="DE97" s="72">
        <f t="shared" si="540"/>
        <v>-107486.47999999998</v>
      </c>
      <c r="DF97" s="72">
        <f t="shared" si="540"/>
        <v>9268.539999999979</v>
      </c>
      <c r="DG97" s="72">
        <f t="shared" si="540"/>
        <v>120087.63999999996</v>
      </c>
      <c r="DH97" s="72">
        <f t="shared" si="541"/>
        <v>83314.540000000008</v>
      </c>
      <c r="DI97" s="72">
        <f t="shared" si="542"/>
        <v>130073.50999999998</v>
      </c>
      <c r="DJ97" s="72">
        <f t="shared" si="542"/>
        <v>228996.74000000005</v>
      </c>
      <c r="DK97" s="72">
        <f t="shared" si="542"/>
        <v>36900.900000000023</v>
      </c>
      <c r="DL97" s="81">
        <f t="shared" si="542"/>
        <v>113777.14000000013</v>
      </c>
      <c r="DM97" s="72">
        <f t="shared" si="542"/>
        <v>277236.10999999987</v>
      </c>
      <c r="DN97" s="72">
        <f t="shared" si="542"/>
        <v>118288.90000000037</v>
      </c>
      <c r="DO97" s="72">
        <f t="shared" si="542"/>
        <v>234661.71999999997</v>
      </c>
      <c r="DP97" s="72">
        <f t="shared" si="542"/>
        <v>40807.949999999837</v>
      </c>
      <c r="DQ97" s="72">
        <f t="shared" si="542"/>
        <v>14876.229999999981</v>
      </c>
      <c r="DR97" s="72">
        <f t="shared" si="542"/>
        <v>90266.920000000013</v>
      </c>
      <c r="DS97" s="72">
        <f t="shared" si="542"/>
        <v>214178.3</v>
      </c>
      <c r="DT97" s="72">
        <f t="shared" si="543"/>
        <v>197672.58</v>
      </c>
      <c r="DU97" s="72">
        <f t="shared" si="544"/>
        <v>225104.54</v>
      </c>
      <c r="DV97" s="72">
        <f t="shared" si="544"/>
        <v>337224.96000000002</v>
      </c>
      <c r="DW97" s="72">
        <f t="shared" si="544"/>
        <v>809384.99000000011</v>
      </c>
      <c r="DX97" s="81">
        <f t="shared" si="544"/>
        <v>1224028.44</v>
      </c>
    </row>
    <row r="98" spans="1:128" x14ac:dyDescent="0.45">
      <c r="A98" s="3"/>
      <c r="B98" s="26" t="s">
        <v>24</v>
      </c>
      <c r="C98" s="79">
        <f t="shared" si="545"/>
        <v>1719686.33</v>
      </c>
      <c r="D98" s="80">
        <f t="shared" si="526"/>
        <v>1266320.46</v>
      </c>
      <c r="E98" s="80">
        <f t="shared" si="526"/>
        <v>962052.32</v>
      </c>
      <c r="F98" s="80">
        <f t="shared" si="526"/>
        <v>856323.51</v>
      </c>
      <c r="G98" s="80">
        <f t="shared" si="526"/>
        <v>792076.52</v>
      </c>
      <c r="H98" s="80">
        <f t="shared" si="526"/>
        <v>764230.44000000006</v>
      </c>
      <c r="I98" s="80">
        <f t="shared" si="526"/>
        <v>817019.10999999987</v>
      </c>
      <c r="J98" s="80">
        <f t="shared" si="526"/>
        <v>929392.16999999993</v>
      </c>
      <c r="K98" s="80">
        <f t="shared" si="526"/>
        <v>1225999.6300000001</v>
      </c>
      <c r="L98" s="80">
        <f t="shared" si="526"/>
        <v>1444715.71</v>
      </c>
      <c r="M98" s="80">
        <f t="shared" si="526"/>
        <v>1495019.5100000002</v>
      </c>
      <c r="N98" s="81">
        <f t="shared" si="526"/>
        <v>1396118.1500000001</v>
      </c>
      <c r="O98" s="80">
        <f t="shared" si="526"/>
        <v>1253207.9400000002</v>
      </c>
      <c r="P98" s="80">
        <f t="shared" si="526"/>
        <v>1111364.5899999999</v>
      </c>
      <c r="Q98" s="80">
        <f t="shared" si="526"/>
        <v>973758.44</v>
      </c>
      <c r="R98" s="80">
        <f t="shared" si="526"/>
        <v>705979</v>
      </c>
      <c r="S98" s="80">
        <f t="shared" si="526"/>
        <v>761926.46</v>
      </c>
      <c r="T98" s="80">
        <f t="shared" si="526"/>
        <v>771451.05</v>
      </c>
      <c r="U98" s="80">
        <f t="shared" si="526"/>
        <v>818013.84</v>
      </c>
      <c r="V98" s="70">
        <f t="shared" ref="V98" si="570">V84+V91</f>
        <v>1005296.46</v>
      </c>
      <c r="W98" s="70">
        <f t="shared" si="527"/>
        <v>1202069.54</v>
      </c>
      <c r="X98" s="155">
        <f t="shared" si="527"/>
        <v>1339896.17</v>
      </c>
      <c r="Y98" s="72">
        <f t="shared" si="527"/>
        <v>1539926.66</v>
      </c>
      <c r="Z98" s="70">
        <v>1466379.8199999998</v>
      </c>
      <c r="AA98" s="70">
        <f t="shared" ref="AA98" si="571">AA84+AA91</f>
        <v>1387118.33</v>
      </c>
      <c r="AB98" s="70">
        <f t="shared" si="528"/>
        <v>1269612.3500000001</v>
      </c>
      <c r="AC98" s="70">
        <f t="shared" si="529"/>
        <v>968261.92999999993</v>
      </c>
      <c r="AD98" s="70">
        <f t="shared" si="529"/>
        <v>841568.67</v>
      </c>
      <c r="AE98" s="70">
        <f t="shared" ref="AE98:AF98" si="572">AE84+AE91</f>
        <v>826110.65</v>
      </c>
      <c r="AF98" s="70">
        <f t="shared" si="572"/>
        <v>796531.63000000012</v>
      </c>
      <c r="AG98" s="70">
        <f t="shared" ref="AG98:AI98" si="573">AG84+AG91</f>
        <v>846610.63</v>
      </c>
      <c r="AH98" s="70">
        <f t="shared" si="573"/>
        <v>974881.71</v>
      </c>
      <c r="AI98" s="70">
        <f t="shared" si="573"/>
        <v>1191215.45</v>
      </c>
      <c r="AJ98" s="152">
        <f t="shared" ref="AJ98" si="574">AJ84+AJ91</f>
        <v>1464935.5799999998</v>
      </c>
      <c r="AK98" s="72">
        <v>1497601.98</v>
      </c>
      <c r="AL98" s="72">
        <v>1456566.78</v>
      </c>
      <c r="AM98" s="70">
        <v>1775808.9200000002</v>
      </c>
      <c r="AN98" s="70">
        <v>1525596.8</v>
      </c>
      <c r="AO98" s="70">
        <v>1085988.05</v>
      </c>
      <c r="AP98" s="70">
        <v>1020943.7100000001</v>
      </c>
      <c r="AQ98" s="70">
        <v>1020964.54</v>
      </c>
      <c r="AR98" s="70">
        <v>955395.42999999993</v>
      </c>
      <c r="AS98" s="70">
        <v>1083104.25</v>
      </c>
      <c r="AT98" s="70">
        <v>1197077.43</v>
      </c>
      <c r="AU98" s="70">
        <v>1409598.88</v>
      </c>
      <c r="AV98" s="152">
        <v>1443940.26</v>
      </c>
      <c r="AW98" s="72">
        <f t="shared" si="551"/>
        <v>1661635.1500000001</v>
      </c>
      <c r="AX98" s="72">
        <f t="shared" si="551"/>
        <v>1709862.53</v>
      </c>
      <c r="AY98" s="70">
        <f t="shared" si="551"/>
        <v>1573231.6500000001</v>
      </c>
      <c r="AZ98" s="70">
        <f t="shared" si="551"/>
        <v>1617955.7400000002</v>
      </c>
      <c r="BA98" s="70">
        <f t="shared" si="551"/>
        <v>1269246.1200000001</v>
      </c>
      <c r="BB98" s="70">
        <f t="shared" si="551"/>
        <v>1009924.4500000001</v>
      </c>
      <c r="BC98" s="70">
        <f t="shared" si="551"/>
        <v>910111.01</v>
      </c>
      <c r="BD98" s="70">
        <f t="shared" si="551"/>
        <v>867248.92</v>
      </c>
      <c r="BE98" s="70">
        <f t="shared" si="551"/>
        <v>748480.95</v>
      </c>
      <c r="BF98" s="70">
        <f t="shared" si="551"/>
        <v>953925.04</v>
      </c>
      <c r="BG98" s="70">
        <f t="shared" si="551"/>
        <v>1223125.1599999999</v>
      </c>
      <c r="BH98" s="152">
        <f t="shared" si="551"/>
        <v>1549588.6199999999</v>
      </c>
      <c r="BI98" s="72">
        <f t="shared" ref="BI98:BJ98" si="575">BI84+BI91</f>
        <v>1551050.3900000001</v>
      </c>
      <c r="BJ98" s="72">
        <f t="shared" si="575"/>
        <v>1890607.7199999997</v>
      </c>
      <c r="BK98" s="70">
        <f t="shared" ref="BK98:BT98" si="576">BK84+BK91</f>
        <v>1552417.86</v>
      </c>
      <c r="BL98" s="70">
        <f t="shared" si="576"/>
        <v>1478524.5</v>
      </c>
      <c r="BM98" s="70">
        <f t="shared" si="576"/>
        <v>1312705.8799999999</v>
      </c>
      <c r="BN98" s="70">
        <f t="shared" si="576"/>
        <v>972338.34</v>
      </c>
      <c r="BO98" s="70">
        <f t="shared" si="576"/>
        <v>0</v>
      </c>
      <c r="BP98" s="70">
        <f t="shared" si="576"/>
        <v>0</v>
      </c>
      <c r="BQ98" s="70">
        <f t="shared" si="576"/>
        <v>0</v>
      </c>
      <c r="BR98" s="70">
        <f t="shared" si="576"/>
        <v>0</v>
      </c>
      <c r="BS98" s="70">
        <f t="shared" si="576"/>
        <v>0</v>
      </c>
      <c r="BT98" s="152">
        <f t="shared" si="576"/>
        <v>0</v>
      </c>
      <c r="BU98" s="72">
        <f t="shared" si="535"/>
        <v>-11706.119999999995</v>
      </c>
      <c r="BV98" s="72">
        <f t="shared" si="535"/>
        <v>150344.51</v>
      </c>
      <c r="BW98" s="72">
        <f t="shared" si="535"/>
        <v>30150.060000000056</v>
      </c>
      <c r="BX98" s="72">
        <f t="shared" si="535"/>
        <v>-7220.609999999986</v>
      </c>
      <c r="BY98" s="72">
        <f t="shared" si="535"/>
        <v>-994.73000000009779</v>
      </c>
      <c r="BZ98" s="72">
        <f t="shared" si="535"/>
        <v>-75904.290000000037</v>
      </c>
      <c r="CA98" s="72">
        <f t="shared" si="535"/>
        <v>23930.090000000084</v>
      </c>
      <c r="CB98" s="155">
        <f t="shared" si="535"/>
        <v>104819.54000000004</v>
      </c>
      <c r="CC98" s="72">
        <f t="shared" si="535"/>
        <v>-44907.149999999674</v>
      </c>
      <c r="CD98" s="72">
        <f t="shared" si="535"/>
        <v>-70261.669999999693</v>
      </c>
      <c r="CE98" s="72">
        <f t="shared" si="536"/>
        <v>-133910.3899999999</v>
      </c>
      <c r="CF98" s="72">
        <f t="shared" si="536"/>
        <v>-158247.76000000024</v>
      </c>
      <c r="CG98" s="72">
        <f t="shared" si="536"/>
        <v>5496.5100000000093</v>
      </c>
      <c r="CH98" s="72">
        <f t="shared" si="536"/>
        <v>-135589.67000000004</v>
      </c>
      <c r="CI98" s="72">
        <f t="shared" si="536"/>
        <v>-64184.190000000061</v>
      </c>
      <c r="CJ98" s="72">
        <f t="shared" si="536"/>
        <v>-25080.580000000075</v>
      </c>
      <c r="CK98" s="72">
        <f t="shared" si="536"/>
        <v>-28596.790000000037</v>
      </c>
      <c r="CL98" s="72">
        <f t="shared" si="536"/>
        <v>30414.75</v>
      </c>
      <c r="CM98" s="72">
        <f t="shared" si="537"/>
        <v>10854.090000000084</v>
      </c>
      <c r="CN98" s="71">
        <f t="shared" si="538"/>
        <v>-125039.40999999992</v>
      </c>
      <c r="CO98" s="72">
        <f t="shared" si="539"/>
        <v>42324.679999999935</v>
      </c>
      <c r="CP98" s="72">
        <f t="shared" si="539"/>
        <v>9813.0399999998044</v>
      </c>
      <c r="CQ98" s="72">
        <f t="shared" si="539"/>
        <v>-388690.59000000008</v>
      </c>
      <c r="CR98" s="72">
        <f t="shared" si="539"/>
        <v>-255984.44999999995</v>
      </c>
      <c r="CS98" s="72">
        <f t="shared" si="539"/>
        <v>-117726.12000000011</v>
      </c>
      <c r="CT98" s="72">
        <f t="shared" si="539"/>
        <v>-179375.04000000004</v>
      </c>
      <c r="CU98" s="72">
        <f t="shared" si="539"/>
        <v>-194853.89</v>
      </c>
      <c r="CV98" s="72">
        <f t="shared" si="539"/>
        <v>-158863.79999999981</v>
      </c>
      <c r="CW98" s="72">
        <f t="shared" si="539"/>
        <v>-236493.62</v>
      </c>
      <c r="CX98" s="72">
        <f t="shared" si="539"/>
        <v>-222195.71999999997</v>
      </c>
      <c r="CY98" s="72">
        <f t="shared" si="540"/>
        <v>-218383.42999999993</v>
      </c>
      <c r="CZ98" s="71">
        <f t="shared" si="540"/>
        <v>20995.319999999832</v>
      </c>
      <c r="DA98" s="72">
        <f t="shared" si="540"/>
        <v>-164033.17000000016</v>
      </c>
      <c r="DB98" s="72">
        <f t="shared" si="540"/>
        <v>-253295.75</v>
      </c>
      <c r="DC98" s="72">
        <f t="shared" si="540"/>
        <v>202577.27000000002</v>
      </c>
      <c r="DD98" s="72">
        <f t="shared" si="540"/>
        <v>-92358.940000000177</v>
      </c>
      <c r="DE98" s="72">
        <f t="shared" si="540"/>
        <v>-183258.07000000007</v>
      </c>
      <c r="DF98" s="72">
        <f t="shared" si="540"/>
        <v>11019.260000000009</v>
      </c>
      <c r="DG98" s="72">
        <f t="shared" si="540"/>
        <v>110853.53000000003</v>
      </c>
      <c r="DH98" s="72">
        <f t="shared" si="541"/>
        <v>88146.509999999893</v>
      </c>
      <c r="DI98" s="72">
        <f t="shared" si="542"/>
        <v>334623.30000000005</v>
      </c>
      <c r="DJ98" s="72">
        <f t="shared" si="542"/>
        <v>243152.3899999999</v>
      </c>
      <c r="DK98" s="72">
        <f t="shared" si="542"/>
        <v>186473.71999999997</v>
      </c>
      <c r="DL98" s="81">
        <f t="shared" si="542"/>
        <v>-105648.35999999987</v>
      </c>
      <c r="DM98" s="72">
        <f t="shared" si="542"/>
        <v>110584.76000000001</v>
      </c>
      <c r="DN98" s="72">
        <f t="shared" si="542"/>
        <v>-180745.18999999971</v>
      </c>
      <c r="DO98" s="72">
        <f t="shared" si="542"/>
        <v>20813.790000000037</v>
      </c>
      <c r="DP98" s="72">
        <f t="shared" si="542"/>
        <v>139431.24000000022</v>
      </c>
      <c r="DQ98" s="72">
        <f t="shared" si="542"/>
        <v>-43459.759999999776</v>
      </c>
      <c r="DR98" s="72">
        <f t="shared" si="542"/>
        <v>37586.110000000102</v>
      </c>
      <c r="DS98" s="72">
        <f t="shared" si="542"/>
        <v>910111.01</v>
      </c>
      <c r="DT98" s="72">
        <f t="shared" si="543"/>
        <v>867248.92</v>
      </c>
      <c r="DU98" s="72">
        <f t="shared" si="544"/>
        <v>748480.95</v>
      </c>
      <c r="DV98" s="72">
        <f t="shared" si="544"/>
        <v>953925.04</v>
      </c>
      <c r="DW98" s="72">
        <f t="shared" si="544"/>
        <v>1223125.1599999999</v>
      </c>
      <c r="DX98" s="81">
        <f t="shared" si="544"/>
        <v>1549588.6199999999</v>
      </c>
    </row>
    <row r="99" spans="1:128" ht="14.65" thickBot="1" x14ac:dyDescent="0.5">
      <c r="A99" s="3"/>
      <c r="B99" s="28" t="s">
        <v>25</v>
      </c>
      <c r="C99" s="82">
        <f>SUM(C94:C98)</f>
        <v>12009087.020000001</v>
      </c>
      <c r="D99" s="133">
        <f t="shared" ref="D99:U99" si="577">SUM(D94:D98)</f>
        <v>8857663.1900000013</v>
      </c>
      <c r="E99" s="133">
        <f t="shared" si="577"/>
        <v>5031671.87</v>
      </c>
      <c r="F99" s="133">
        <f t="shared" si="577"/>
        <v>3007348.08</v>
      </c>
      <c r="G99" s="133">
        <f t="shared" si="577"/>
        <v>2212385.88</v>
      </c>
      <c r="H99" s="133">
        <f t="shared" si="577"/>
        <v>2120079</v>
      </c>
      <c r="I99" s="133">
        <f t="shared" si="577"/>
        <v>2268240.35</v>
      </c>
      <c r="J99" s="133">
        <f t="shared" si="577"/>
        <v>2803822.3500000006</v>
      </c>
      <c r="K99" s="133">
        <f t="shared" si="577"/>
        <v>6128617.5800000001</v>
      </c>
      <c r="L99" s="133">
        <f t="shared" si="577"/>
        <v>10182385.310000002</v>
      </c>
      <c r="M99" s="133">
        <f t="shared" si="577"/>
        <v>12245293.309999999</v>
      </c>
      <c r="N99" s="134">
        <f t="shared" si="577"/>
        <v>11877226.43</v>
      </c>
      <c r="O99" s="133">
        <f t="shared" si="577"/>
        <v>9197952.1999999993</v>
      </c>
      <c r="P99" s="133">
        <f t="shared" si="577"/>
        <v>7528917.5699999994</v>
      </c>
      <c r="Q99" s="133">
        <f t="shared" si="577"/>
        <v>5583531.8900000006</v>
      </c>
      <c r="R99" s="133">
        <f t="shared" si="577"/>
        <v>2491376</v>
      </c>
      <c r="S99" s="133">
        <f t="shared" si="577"/>
        <v>2121852.6399999997</v>
      </c>
      <c r="T99" s="133">
        <f t="shared" si="577"/>
        <v>2024902.9000000001</v>
      </c>
      <c r="U99" s="133">
        <f t="shared" si="577"/>
        <v>2220423.38</v>
      </c>
      <c r="V99" s="133">
        <f t="shared" ref="V99:X99" si="578">SUM(V94:V98)</f>
        <v>3112866.86</v>
      </c>
      <c r="W99" s="133">
        <f t="shared" si="578"/>
        <v>5643881.2999999998</v>
      </c>
      <c r="X99" s="148">
        <f t="shared" si="578"/>
        <v>8778559.1799999997</v>
      </c>
      <c r="Y99" s="133">
        <f t="shared" ref="Y99:AB99" si="579">SUM(Y94:Y98)</f>
        <v>12923021.410000002</v>
      </c>
      <c r="Z99" s="133">
        <f t="shared" si="579"/>
        <v>13206685.720000003</v>
      </c>
      <c r="AA99" s="133">
        <f t="shared" si="579"/>
        <v>10776573.16</v>
      </c>
      <c r="AB99" s="133">
        <f t="shared" si="579"/>
        <v>8122639.6899999995</v>
      </c>
      <c r="AC99" s="133">
        <f t="shared" ref="AC99" si="580">SUM(AC94:AC98)</f>
        <v>4988071.8899999997</v>
      </c>
      <c r="AD99" s="133">
        <f t="shared" ref="AD99:AF99" si="581">SUM(AD94:AD98)</f>
        <v>2853593.22</v>
      </c>
      <c r="AE99" s="133">
        <f t="shared" si="581"/>
        <v>2422378.19</v>
      </c>
      <c r="AF99" s="133">
        <f t="shared" si="581"/>
        <v>2246840.98</v>
      </c>
      <c r="AG99" s="133">
        <f t="shared" ref="AG99:AI99" si="582">SUM(AG94:AG98)</f>
        <v>2449436.1800000002</v>
      </c>
      <c r="AH99" s="133">
        <f t="shared" si="582"/>
        <v>3140286.98</v>
      </c>
      <c r="AI99" s="133">
        <f t="shared" si="582"/>
        <v>6030095.7000000002</v>
      </c>
      <c r="AJ99" s="148">
        <f t="shared" ref="AJ99" si="583">SUM(AJ94:AJ98)</f>
        <v>11299051.799999999</v>
      </c>
      <c r="AK99" s="133">
        <v>14294405.140000001</v>
      </c>
      <c r="AL99" s="133">
        <v>15759785.519999998</v>
      </c>
      <c r="AM99" s="133">
        <v>13722708.780000001</v>
      </c>
      <c r="AN99" s="133">
        <v>10536770.340000002</v>
      </c>
      <c r="AO99" s="133">
        <v>5669257.71</v>
      </c>
      <c r="AP99" s="133">
        <v>3365654.4600000004</v>
      </c>
      <c r="AQ99" s="133">
        <v>3309459.88</v>
      </c>
      <c r="AR99" s="133">
        <v>2808817.38</v>
      </c>
      <c r="AS99" s="133">
        <v>3279927.8599999994</v>
      </c>
      <c r="AT99" s="133">
        <v>4998260.41</v>
      </c>
      <c r="AU99" s="133">
        <v>7040584.3099999996</v>
      </c>
      <c r="AV99" s="148">
        <v>11990400.68</v>
      </c>
      <c r="AW99" s="133">
        <f t="shared" ref="AW99:BH99" si="584">SUM(AW94:AW98)</f>
        <v>15826775.299999999</v>
      </c>
      <c r="AX99" s="133">
        <f t="shared" si="584"/>
        <v>15145415.879999999</v>
      </c>
      <c r="AY99" s="133">
        <f t="shared" si="584"/>
        <v>12423601.690000001</v>
      </c>
      <c r="AZ99" s="133">
        <f t="shared" si="584"/>
        <v>10497150.639999999</v>
      </c>
      <c r="BA99" s="133">
        <f t="shared" si="584"/>
        <v>5409706.0099999998</v>
      </c>
      <c r="BB99" s="133">
        <f t="shared" si="584"/>
        <v>3502701.54</v>
      </c>
      <c r="BC99" s="133">
        <f t="shared" si="584"/>
        <v>2539445.29</v>
      </c>
      <c r="BD99" s="133">
        <f t="shared" si="584"/>
        <v>2217053.94</v>
      </c>
      <c r="BE99" s="133">
        <f t="shared" si="584"/>
        <v>2284651.33</v>
      </c>
      <c r="BF99" s="133">
        <f t="shared" si="584"/>
        <v>3076170.4400000004</v>
      </c>
      <c r="BG99" s="133">
        <f t="shared" si="584"/>
        <v>6530911.4300000006</v>
      </c>
      <c r="BH99" s="148">
        <f t="shared" si="584"/>
        <v>11282290.469999999</v>
      </c>
      <c r="BI99" s="133">
        <f t="shared" ref="BI99:BS99" si="585">SUM(BI94:BI98)</f>
        <v>13018838.100000001</v>
      </c>
      <c r="BJ99" s="133">
        <f t="shared" si="585"/>
        <v>14803554.369999997</v>
      </c>
      <c r="BK99" s="133">
        <f t="shared" si="585"/>
        <v>11231331.219999999</v>
      </c>
      <c r="BL99" s="133">
        <f t="shared" si="585"/>
        <v>10235737.48</v>
      </c>
      <c r="BM99" s="133">
        <f t="shared" si="585"/>
        <v>5763799.4899999993</v>
      </c>
      <c r="BN99" s="133">
        <f t="shared" si="585"/>
        <v>2863523.79</v>
      </c>
      <c r="BO99" s="133">
        <f t="shared" si="585"/>
        <v>0</v>
      </c>
      <c r="BP99" s="133">
        <f t="shared" si="585"/>
        <v>0</v>
      </c>
      <c r="BQ99" s="133">
        <f t="shared" si="585"/>
        <v>0</v>
      </c>
      <c r="BR99" s="133">
        <f t="shared" si="585"/>
        <v>0</v>
      </c>
      <c r="BS99" s="133">
        <f t="shared" si="585"/>
        <v>0</v>
      </c>
      <c r="BT99" s="148">
        <f t="shared" ref="BT99" si="586">SUM(BT94:BT98)</f>
        <v>0</v>
      </c>
      <c r="BU99" s="65">
        <f t="shared" ref="BU99:BY99" si="587">SUM(BU94:BU98)</f>
        <v>-551860.02000000083</v>
      </c>
      <c r="BV99" s="65">
        <f t="shared" si="587"/>
        <v>515972.08000000025</v>
      </c>
      <c r="BW99" s="65">
        <f t="shared" si="587"/>
        <v>90533.240000000224</v>
      </c>
      <c r="BX99" s="65">
        <f t="shared" si="587"/>
        <v>95176.100000000064</v>
      </c>
      <c r="BY99" s="65">
        <f t="shared" si="587"/>
        <v>47816.97</v>
      </c>
      <c r="BZ99" s="65">
        <f t="shared" ref="BZ99:CA99" si="588">SUM(BZ94:BZ98)</f>
        <v>-309044.50999999966</v>
      </c>
      <c r="CA99" s="65">
        <f t="shared" si="588"/>
        <v>484736.28000000026</v>
      </c>
      <c r="CB99" s="213">
        <f t="shared" ref="CB99:CC99" si="589">SUM(CB94:CB98)</f>
        <v>1403826.1300000034</v>
      </c>
      <c r="CC99" s="65">
        <f t="shared" si="589"/>
        <v>-677728.10000000079</v>
      </c>
      <c r="CD99" s="65">
        <f t="shared" ref="CD99:CE99" si="590">SUM(CD94:CD98)</f>
        <v>-1329459.2900000005</v>
      </c>
      <c r="CE99" s="65">
        <f t="shared" si="590"/>
        <v>-1578620.9600000004</v>
      </c>
      <c r="CF99" s="65">
        <f t="shared" ref="CF99:CG99" si="591">SUM(CF94:CF98)</f>
        <v>-593722.11999999941</v>
      </c>
      <c r="CG99" s="65">
        <f t="shared" si="591"/>
        <v>595460.00000000023</v>
      </c>
      <c r="CH99" s="65">
        <f t="shared" ref="CH99:CI99" si="592">SUM(CH94:CH98)</f>
        <v>-362217.22000000026</v>
      </c>
      <c r="CI99" s="65">
        <f t="shared" si="592"/>
        <v>-300525.55000000028</v>
      </c>
      <c r="CJ99" s="65">
        <f t="shared" ref="CJ99:CK99" si="593">SUM(CJ94:CJ98)</f>
        <v>-221938.07999999996</v>
      </c>
      <c r="CK99" s="65">
        <f t="shared" si="593"/>
        <v>-229012.79999999993</v>
      </c>
      <c r="CL99" s="65">
        <f t="shared" ref="CL99" si="594">SUM(CL94:CL98)</f>
        <v>-27420.120000000054</v>
      </c>
      <c r="CM99" s="65">
        <f t="shared" ref="CM99:CO99" si="595">SUM(CM94:CM98)</f>
        <v>-386214.40000000014</v>
      </c>
      <c r="CN99" s="64">
        <f t="shared" si="595"/>
        <v>-2520492.62</v>
      </c>
      <c r="CO99" s="65">
        <f t="shared" si="595"/>
        <v>-1371383.7299999997</v>
      </c>
      <c r="CP99" s="65">
        <f t="shared" ref="CP99:CQ99" si="596">SUM(CP94:CP98)</f>
        <v>-2553099.7999999989</v>
      </c>
      <c r="CQ99" s="65">
        <f t="shared" si="596"/>
        <v>-2946135.62</v>
      </c>
      <c r="CR99" s="65">
        <f t="shared" ref="CR99:CS99" si="597">SUM(CR94:CR98)</f>
        <v>-2414130.6500000022</v>
      </c>
      <c r="CS99" s="65">
        <f t="shared" si="597"/>
        <v>-681185.82000000018</v>
      </c>
      <c r="CT99" s="65">
        <f t="shared" ref="CT99:CU99" si="598">SUM(CT94:CT98)</f>
        <v>-512061.24000000017</v>
      </c>
      <c r="CU99" s="65">
        <f t="shared" si="598"/>
        <v>-887081.68999999971</v>
      </c>
      <c r="CV99" s="65">
        <f t="shared" ref="CV99:CW99" si="599">SUM(CV94:CV98)</f>
        <v>-561976.39999999991</v>
      </c>
      <c r="CW99" s="65">
        <f t="shared" si="599"/>
        <v>-830491.6799999997</v>
      </c>
      <c r="CX99" s="65">
        <f t="shared" ref="CX99:CY99" si="600">SUM(CX94:CX98)</f>
        <v>-1857973.4300000002</v>
      </c>
      <c r="CY99" s="65">
        <f t="shared" si="600"/>
        <v>-1010488.6100000001</v>
      </c>
      <c r="CZ99" s="64">
        <f t="shared" ref="CZ99:DA99" si="601">SUM(CZ94:CZ98)</f>
        <v>-691348.88000000129</v>
      </c>
      <c r="DA99" s="65">
        <f t="shared" si="601"/>
        <v>-1532370.1599999992</v>
      </c>
      <c r="DB99" s="65">
        <f t="shared" ref="DB99:DC99" si="602">SUM(DB94:DB98)</f>
        <v>614369.6399999985</v>
      </c>
      <c r="DC99" s="65">
        <f t="shared" si="602"/>
        <v>1299107.0899999999</v>
      </c>
      <c r="DD99" s="65">
        <f t="shared" ref="DD99:DE99" si="603">SUM(DD94:DD98)</f>
        <v>39619.700000001001</v>
      </c>
      <c r="DE99" s="65">
        <f t="shared" si="603"/>
        <v>259551.6999999996</v>
      </c>
      <c r="DF99" s="65">
        <f t="shared" ref="DF99:DG99" si="604">SUM(DF94:DF98)</f>
        <v>-137047.07999999961</v>
      </c>
      <c r="DG99" s="65">
        <f t="shared" si="604"/>
        <v>770014.58999999985</v>
      </c>
      <c r="DH99" s="65">
        <f t="shared" ref="DH99:DI99" si="605">SUM(DH94:DH98)</f>
        <v>591763.43999999983</v>
      </c>
      <c r="DI99" s="65">
        <f t="shared" si="605"/>
        <v>995276.52999999991</v>
      </c>
      <c r="DJ99" s="65">
        <f t="shared" ref="DJ99:DK99" si="606">SUM(DJ94:DJ98)</f>
        <v>1922089.97</v>
      </c>
      <c r="DK99" s="65">
        <f t="shared" si="606"/>
        <v>509672.88000000035</v>
      </c>
      <c r="DL99" s="134">
        <f t="shared" ref="DL99:DW99" si="607">SUM(DL94:DL98)</f>
        <v>708110.21000000066</v>
      </c>
      <c r="DM99" s="65">
        <f t="shared" si="607"/>
        <v>2807937.1999999993</v>
      </c>
      <c r="DN99" s="65">
        <f t="shared" si="607"/>
        <v>341861.51000000164</v>
      </c>
      <c r="DO99" s="65">
        <f t="shared" si="607"/>
        <v>1192270.4700000002</v>
      </c>
      <c r="DP99" s="65">
        <f t="shared" si="607"/>
        <v>261413.15999999992</v>
      </c>
      <c r="DQ99" s="65">
        <f t="shared" si="607"/>
        <v>-354093.47999999928</v>
      </c>
      <c r="DR99" s="65">
        <f t="shared" si="607"/>
        <v>639177.75</v>
      </c>
      <c r="DS99" s="65">
        <f t="shared" si="607"/>
        <v>2539445.29</v>
      </c>
      <c r="DT99" s="65">
        <f t="shared" si="607"/>
        <v>2217053.94</v>
      </c>
      <c r="DU99" s="65">
        <f t="shared" si="607"/>
        <v>2284651.33</v>
      </c>
      <c r="DV99" s="65">
        <f t="shared" si="607"/>
        <v>3076170.4400000004</v>
      </c>
      <c r="DW99" s="65">
        <f t="shared" si="607"/>
        <v>6530911.4300000006</v>
      </c>
      <c r="DX99" s="134">
        <f t="shared" ref="DX99" si="608">SUM(DX94:DX98)</f>
        <v>11282290.469999999</v>
      </c>
    </row>
    <row r="100" spans="1:128" ht="15.75" x14ac:dyDescent="0.45">
      <c r="A100" s="3">
        <f>+A93+1</f>
        <v>14</v>
      </c>
      <c r="B100" s="32" t="s">
        <v>38</v>
      </c>
      <c r="C100" s="83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5"/>
      <c r="O100" s="135"/>
      <c r="P100" s="84"/>
      <c r="Q100" s="84"/>
      <c r="R100" s="84"/>
      <c r="S100" s="84"/>
      <c r="T100" s="84"/>
      <c r="U100" s="84"/>
      <c r="V100" s="84"/>
      <c r="W100" s="84"/>
      <c r="X100" s="188"/>
      <c r="Y100" s="135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200"/>
      <c r="AK100" s="135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200"/>
      <c r="AW100" s="135"/>
      <c r="AX100" s="84"/>
      <c r="AY100" s="84"/>
      <c r="AZ100" s="84"/>
      <c r="BA100" s="84"/>
      <c r="BB100" s="84"/>
      <c r="BC100" s="84"/>
      <c r="BD100" s="84"/>
      <c r="BE100" s="84"/>
      <c r="BF100" s="84"/>
      <c r="BG100" s="84"/>
      <c r="BH100" s="200"/>
      <c r="BI100" s="135"/>
      <c r="BJ100" s="84"/>
      <c r="BK100" s="84"/>
      <c r="BL100" s="84"/>
      <c r="BM100" s="84"/>
      <c r="BN100" s="84"/>
      <c r="BO100" s="84"/>
      <c r="BP100" s="84"/>
      <c r="BQ100" s="84"/>
      <c r="BR100" s="84"/>
      <c r="BS100" s="84"/>
      <c r="BT100" s="200"/>
      <c r="BU100" s="86"/>
      <c r="BV100" s="86"/>
      <c r="BW100" s="86"/>
      <c r="BX100" s="86"/>
      <c r="BY100" s="86"/>
      <c r="BZ100" s="86"/>
      <c r="CA100" s="86"/>
      <c r="CB100" s="218"/>
      <c r="CC100" s="212"/>
      <c r="CD100" s="86"/>
      <c r="CE100" s="86"/>
      <c r="CF100" s="86"/>
      <c r="CG100" s="86"/>
      <c r="CH100" s="86"/>
      <c r="CI100" s="86"/>
      <c r="CJ100" s="86"/>
      <c r="CK100" s="86"/>
      <c r="CL100" s="86"/>
      <c r="CM100" s="86"/>
      <c r="CN100" s="87"/>
      <c r="CO100" s="212"/>
      <c r="CP100" s="86"/>
      <c r="CQ100" s="86"/>
      <c r="CR100" s="86"/>
      <c r="CS100" s="86"/>
      <c r="CT100" s="86"/>
      <c r="CU100" s="86"/>
      <c r="CV100" s="86"/>
      <c r="CW100" s="86"/>
      <c r="CX100" s="86"/>
      <c r="CY100" s="86"/>
      <c r="CZ100" s="87"/>
      <c r="DA100" s="212"/>
      <c r="DB100" s="86"/>
      <c r="DC100" s="86"/>
      <c r="DD100" s="86"/>
      <c r="DE100" s="86"/>
      <c r="DF100" s="86"/>
      <c r="DG100" s="86"/>
      <c r="DH100" s="86"/>
      <c r="DI100" s="86"/>
      <c r="DJ100" s="86"/>
      <c r="DK100" s="86"/>
      <c r="DL100" s="87"/>
      <c r="DM100" s="212"/>
      <c r="DN100" s="86"/>
      <c r="DO100" s="86"/>
      <c r="DP100" s="86"/>
      <c r="DQ100" s="86"/>
      <c r="DR100" s="86"/>
      <c r="DS100" s="86"/>
      <c r="DT100" s="86"/>
      <c r="DU100" s="86"/>
      <c r="DV100" s="86"/>
      <c r="DW100" s="86"/>
      <c r="DX100" s="87"/>
    </row>
    <row r="101" spans="1:128" x14ac:dyDescent="0.45">
      <c r="A101" s="3"/>
      <c r="B101" s="26" t="s">
        <v>20</v>
      </c>
      <c r="C101" s="173">
        <v>6352309</v>
      </c>
      <c r="D101" s="70">
        <v>5192357</v>
      </c>
      <c r="E101" s="70">
        <v>3911914</v>
      </c>
      <c r="F101" s="72">
        <v>2385483</v>
      </c>
      <c r="G101" s="70">
        <v>1976735</v>
      </c>
      <c r="H101" s="70">
        <v>1541559</v>
      </c>
      <c r="I101" s="70">
        <v>1429650</v>
      </c>
      <c r="J101" s="70">
        <v>1616388</v>
      </c>
      <c r="K101" s="70">
        <v>1863284</v>
      </c>
      <c r="L101" s="70">
        <v>3458177</v>
      </c>
      <c r="M101" s="70">
        <v>5001710</v>
      </c>
      <c r="N101" s="71">
        <v>4956373</v>
      </c>
      <c r="O101" s="72">
        <v>5412653</v>
      </c>
      <c r="P101" s="70">
        <v>4202664</v>
      </c>
      <c r="Q101" s="70">
        <v>3414568</v>
      </c>
      <c r="R101" s="70">
        <v>2579856</v>
      </c>
      <c r="S101" s="70">
        <v>1633490</v>
      </c>
      <c r="T101" s="70">
        <v>1334260</v>
      </c>
      <c r="U101" s="70">
        <v>1332418</v>
      </c>
      <c r="V101" s="70">
        <v>1479449</v>
      </c>
      <c r="W101" s="70">
        <v>1897301</v>
      </c>
      <c r="X101" s="155">
        <v>2958447</v>
      </c>
      <c r="Y101" s="72">
        <v>4663594</v>
      </c>
      <c r="Z101" s="70">
        <v>5129989</v>
      </c>
      <c r="AA101" s="70">
        <v>6363660</v>
      </c>
      <c r="AB101" s="70">
        <v>4411976</v>
      </c>
      <c r="AC101" s="70">
        <v>3256458</v>
      </c>
      <c r="AD101" s="70">
        <v>2440940</v>
      </c>
      <c r="AE101" s="70">
        <v>1834780</v>
      </c>
      <c r="AF101" s="70">
        <v>1765414</v>
      </c>
      <c r="AG101" s="70">
        <v>1699086.23</v>
      </c>
      <c r="AH101" s="70">
        <v>1832485.35</v>
      </c>
      <c r="AI101" s="70">
        <v>2358739</v>
      </c>
      <c r="AJ101" s="155">
        <v>3794973.04</v>
      </c>
      <c r="AK101" s="72">
        <v>5507322</v>
      </c>
      <c r="AL101" s="70">
        <v>6668039</v>
      </c>
      <c r="AM101" s="70">
        <v>7306990</v>
      </c>
      <c r="AN101" s="70">
        <v>5543294</v>
      </c>
      <c r="AO101" s="70">
        <v>4268934</v>
      </c>
      <c r="AP101" s="70">
        <v>2976804</v>
      </c>
      <c r="AQ101" s="70">
        <v>2041905</v>
      </c>
      <c r="AR101" s="70">
        <v>2092724.87</v>
      </c>
      <c r="AS101" s="70">
        <v>1883008</v>
      </c>
      <c r="AT101" s="70">
        <v>2406019</v>
      </c>
      <c r="AU101" s="70">
        <v>2922150</v>
      </c>
      <c r="AV101" s="155">
        <v>4806270</v>
      </c>
      <c r="AW101" s="72">
        <v>6289547</v>
      </c>
      <c r="AX101" s="70">
        <v>6731606</v>
      </c>
      <c r="AY101" s="70">
        <v>6851254</v>
      </c>
      <c r="AZ101" s="70">
        <v>5311256.4400000004</v>
      </c>
      <c r="BA101" s="70">
        <v>4457542.8499999996</v>
      </c>
      <c r="BB101" s="70">
        <v>2793301</v>
      </c>
      <c r="BC101" s="70">
        <v>2124125.62</v>
      </c>
      <c r="BD101" s="70">
        <v>1896557.23</v>
      </c>
      <c r="BE101" s="70">
        <v>1713563</v>
      </c>
      <c r="BF101" s="70">
        <v>1872014</v>
      </c>
      <c r="BG101" s="70">
        <v>2261989</v>
      </c>
      <c r="BH101" s="155">
        <v>3899586</v>
      </c>
      <c r="BI101" s="226">
        <v>5587253</v>
      </c>
      <c r="BJ101" s="240">
        <v>6171480</v>
      </c>
      <c r="BK101" s="240">
        <v>6231040</v>
      </c>
      <c r="BL101" s="240">
        <v>5373356</v>
      </c>
      <c r="BM101" s="240">
        <v>4411974</v>
      </c>
      <c r="BN101" s="240">
        <v>2454233</v>
      </c>
      <c r="BO101" s="240"/>
      <c r="BP101" s="240"/>
      <c r="BQ101" s="240"/>
      <c r="BR101" s="240"/>
      <c r="BS101" s="240"/>
      <c r="BT101" s="241"/>
      <c r="BU101" s="72">
        <f t="shared" ref="BU101:CD105" si="609">E101-Q101</f>
        <v>497346</v>
      </c>
      <c r="BV101" s="72">
        <f t="shared" si="609"/>
        <v>-194373</v>
      </c>
      <c r="BW101" s="72">
        <f t="shared" si="609"/>
        <v>343245</v>
      </c>
      <c r="BX101" s="72">
        <f t="shared" si="609"/>
        <v>207299</v>
      </c>
      <c r="BY101" s="72">
        <f t="shared" si="609"/>
        <v>97232</v>
      </c>
      <c r="BZ101" s="72">
        <f t="shared" si="609"/>
        <v>136939</v>
      </c>
      <c r="CA101" s="72">
        <f t="shared" si="609"/>
        <v>-34017</v>
      </c>
      <c r="CB101" s="155">
        <f t="shared" si="609"/>
        <v>499730</v>
      </c>
      <c r="CC101" s="72">
        <f t="shared" si="609"/>
        <v>338116</v>
      </c>
      <c r="CD101" s="72">
        <f t="shared" si="609"/>
        <v>-173616</v>
      </c>
      <c r="CE101" s="72">
        <f t="shared" ref="CE101:CL105" si="610">O101-AA101</f>
        <v>-951007</v>
      </c>
      <c r="CF101" s="72">
        <f t="shared" si="610"/>
        <v>-209312</v>
      </c>
      <c r="CG101" s="72">
        <f t="shared" si="610"/>
        <v>158110</v>
      </c>
      <c r="CH101" s="72">
        <f t="shared" si="610"/>
        <v>138916</v>
      </c>
      <c r="CI101" s="72">
        <f t="shared" si="610"/>
        <v>-201290</v>
      </c>
      <c r="CJ101" s="72">
        <f t="shared" si="610"/>
        <v>-431154</v>
      </c>
      <c r="CK101" s="72">
        <f t="shared" si="610"/>
        <v>-366668.23</v>
      </c>
      <c r="CL101" s="72">
        <f t="shared" si="610"/>
        <v>-353036.35000000009</v>
      </c>
      <c r="CM101" s="72">
        <f t="shared" ref="CM101:CM105" si="611">W101-AI101</f>
        <v>-461438</v>
      </c>
      <c r="CN101" s="71">
        <f t="shared" ref="CN101:CN105" si="612">X101-AJ101</f>
        <v>-836526.04</v>
      </c>
      <c r="CO101" s="72">
        <f t="shared" ref="CO101:CX105" si="613">Y101-AK101</f>
        <v>-843728</v>
      </c>
      <c r="CP101" s="72">
        <f t="shared" si="613"/>
        <v>-1538050</v>
      </c>
      <c r="CQ101" s="72">
        <f t="shared" si="613"/>
        <v>-943330</v>
      </c>
      <c r="CR101" s="72">
        <f t="shared" si="613"/>
        <v>-1131318</v>
      </c>
      <c r="CS101" s="72">
        <f t="shared" si="613"/>
        <v>-1012476</v>
      </c>
      <c r="CT101" s="72">
        <f t="shared" si="613"/>
        <v>-535864</v>
      </c>
      <c r="CU101" s="72">
        <f t="shared" si="613"/>
        <v>-207125</v>
      </c>
      <c r="CV101" s="72">
        <f t="shared" si="613"/>
        <v>-327310.87000000011</v>
      </c>
      <c r="CW101" s="72">
        <f t="shared" si="613"/>
        <v>-183921.77000000002</v>
      </c>
      <c r="CX101" s="72">
        <f t="shared" si="613"/>
        <v>-573533.64999999991</v>
      </c>
      <c r="CY101" s="72">
        <f t="shared" ref="CY101:DG105" si="614">AI101-AU101</f>
        <v>-563411</v>
      </c>
      <c r="CZ101" s="71">
        <f t="shared" si="614"/>
        <v>-1011296.96</v>
      </c>
      <c r="DA101" s="72">
        <f t="shared" si="614"/>
        <v>-782225</v>
      </c>
      <c r="DB101" s="72">
        <f t="shared" si="614"/>
        <v>-63567</v>
      </c>
      <c r="DC101" s="72">
        <f t="shared" si="614"/>
        <v>455736</v>
      </c>
      <c r="DD101" s="72">
        <f t="shared" si="614"/>
        <v>232037.55999999959</v>
      </c>
      <c r="DE101" s="72">
        <f t="shared" si="614"/>
        <v>-188608.84999999963</v>
      </c>
      <c r="DF101" s="72">
        <f t="shared" si="614"/>
        <v>183503</v>
      </c>
      <c r="DG101" s="72">
        <f t="shared" si="614"/>
        <v>-82220.620000000112</v>
      </c>
      <c r="DH101" s="72">
        <f t="shared" ref="DH101:DH105" si="615">AR101-BD101</f>
        <v>196167.64000000013</v>
      </c>
      <c r="DI101" s="72">
        <f t="shared" ref="DI101:DS105" si="616">AS101-BE101</f>
        <v>169445</v>
      </c>
      <c r="DJ101" s="72">
        <f t="shared" si="616"/>
        <v>534005</v>
      </c>
      <c r="DK101" s="72">
        <f t="shared" si="616"/>
        <v>660161</v>
      </c>
      <c r="DL101" s="81">
        <f t="shared" si="616"/>
        <v>906684</v>
      </c>
      <c r="DM101" s="72">
        <f t="shared" si="616"/>
        <v>702294</v>
      </c>
      <c r="DN101" s="72">
        <f t="shared" si="616"/>
        <v>560126</v>
      </c>
      <c r="DO101" s="72">
        <f t="shared" si="616"/>
        <v>620214</v>
      </c>
      <c r="DP101" s="72">
        <f t="shared" si="616"/>
        <v>-62099.55999999959</v>
      </c>
      <c r="DQ101" s="72">
        <f t="shared" si="616"/>
        <v>45568.849999999627</v>
      </c>
      <c r="DR101" s="72">
        <f t="shared" si="616"/>
        <v>339068</v>
      </c>
      <c r="DS101" s="72">
        <f t="shared" si="616"/>
        <v>2124125.62</v>
      </c>
      <c r="DT101" s="72">
        <f t="shared" ref="DT101:DT105" si="617">BD101-BP101</f>
        <v>1896557.23</v>
      </c>
      <c r="DU101" s="72">
        <f t="shared" ref="DU101:DX105" si="618">BE101-BQ101</f>
        <v>1713563</v>
      </c>
      <c r="DV101" s="72">
        <f t="shared" si="618"/>
        <v>1872014</v>
      </c>
      <c r="DW101" s="72">
        <f t="shared" si="618"/>
        <v>2261989</v>
      </c>
      <c r="DX101" s="81">
        <f t="shared" si="618"/>
        <v>3899586</v>
      </c>
    </row>
    <row r="102" spans="1:128" x14ac:dyDescent="0.45">
      <c r="A102" s="3"/>
      <c r="B102" s="26" t="s">
        <v>21</v>
      </c>
      <c r="C102" s="173">
        <v>369045</v>
      </c>
      <c r="D102" s="70">
        <v>343893</v>
      </c>
      <c r="E102" s="70">
        <v>312787</v>
      </c>
      <c r="F102" s="72">
        <v>231385</v>
      </c>
      <c r="G102" s="70">
        <v>204056</v>
      </c>
      <c r="H102" s="70">
        <v>231041</v>
      </c>
      <c r="I102" s="70">
        <v>214698</v>
      </c>
      <c r="J102" s="70">
        <v>216636</v>
      </c>
      <c r="K102" s="70">
        <v>159566</v>
      </c>
      <c r="L102" s="70">
        <v>195005</v>
      </c>
      <c r="M102" s="70">
        <v>258214</v>
      </c>
      <c r="N102" s="71">
        <v>234839</v>
      </c>
      <c r="O102" s="72">
        <v>230430</v>
      </c>
      <c r="P102" s="70">
        <v>290745</v>
      </c>
      <c r="Q102" s="70">
        <v>265944</v>
      </c>
      <c r="R102" s="70">
        <v>195731</v>
      </c>
      <c r="S102" s="70">
        <v>156245</v>
      </c>
      <c r="T102" s="70">
        <v>122256</v>
      </c>
      <c r="U102" s="70">
        <v>120837</v>
      </c>
      <c r="V102" s="70">
        <v>114875</v>
      </c>
      <c r="W102" s="70">
        <v>134148</v>
      </c>
      <c r="X102" s="155">
        <v>172268</v>
      </c>
      <c r="Y102" s="72">
        <v>278604</v>
      </c>
      <c r="Z102" s="70">
        <v>311402</v>
      </c>
      <c r="AA102" s="42">
        <v>450594</v>
      </c>
      <c r="AB102" s="42">
        <v>305452</v>
      </c>
      <c r="AC102" s="42">
        <v>250604</v>
      </c>
      <c r="AD102" s="42">
        <v>209491</v>
      </c>
      <c r="AE102" s="42">
        <v>173633</v>
      </c>
      <c r="AF102" s="42">
        <v>153868</v>
      </c>
      <c r="AG102" s="42">
        <v>156988.46</v>
      </c>
      <c r="AH102" s="42">
        <v>146050.85</v>
      </c>
      <c r="AI102" s="42">
        <v>138743</v>
      </c>
      <c r="AJ102" s="155">
        <v>148181.19</v>
      </c>
      <c r="AK102" s="72">
        <v>202419</v>
      </c>
      <c r="AL102" s="70">
        <v>274233</v>
      </c>
      <c r="AM102" s="70">
        <v>335367</v>
      </c>
      <c r="AN102" s="70">
        <v>273492</v>
      </c>
      <c r="AO102" s="70">
        <v>302029</v>
      </c>
      <c r="AP102" s="70">
        <v>263796</v>
      </c>
      <c r="AQ102" s="70">
        <v>224494</v>
      </c>
      <c r="AR102" s="70">
        <v>205504.94</v>
      </c>
      <c r="AS102" s="70">
        <v>196180</v>
      </c>
      <c r="AT102" s="70">
        <v>202219</v>
      </c>
      <c r="AU102" s="70">
        <v>190320</v>
      </c>
      <c r="AV102" s="155">
        <v>223318</v>
      </c>
      <c r="AW102" s="72">
        <v>332456</v>
      </c>
      <c r="AX102" s="70">
        <v>406609</v>
      </c>
      <c r="AY102" s="70">
        <v>411418</v>
      </c>
      <c r="AZ102" s="70">
        <v>355601.08</v>
      </c>
      <c r="BA102" s="70">
        <v>404214.14</v>
      </c>
      <c r="BB102" s="70">
        <v>252493</v>
      </c>
      <c r="BC102" s="70">
        <v>212352.95</v>
      </c>
      <c r="BD102" s="70">
        <v>232946.98</v>
      </c>
      <c r="BE102" s="70">
        <v>224080</v>
      </c>
      <c r="BF102" s="70">
        <v>250462</v>
      </c>
      <c r="BG102" s="70">
        <v>203412</v>
      </c>
      <c r="BH102" s="155">
        <v>219822</v>
      </c>
      <c r="BI102" s="226">
        <v>348120</v>
      </c>
      <c r="BJ102" s="240">
        <v>402206</v>
      </c>
      <c r="BK102" s="240">
        <v>371470</v>
      </c>
      <c r="BL102" s="240">
        <v>361852</v>
      </c>
      <c r="BM102" s="240">
        <v>361640</v>
      </c>
      <c r="BN102" s="240">
        <v>275751</v>
      </c>
      <c r="BO102" s="240"/>
      <c r="BP102" s="240"/>
      <c r="BQ102" s="240"/>
      <c r="BR102" s="240"/>
      <c r="BS102" s="240"/>
      <c r="BT102" s="241"/>
      <c r="BU102" s="72">
        <f t="shared" si="609"/>
        <v>46843</v>
      </c>
      <c r="BV102" s="72">
        <f t="shared" si="609"/>
        <v>35654</v>
      </c>
      <c r="BW102" s="72">
        <f t="shared" si="609"/>
        <v>47811</v>
      </c>
      <c r="BX102" s="72">
        <f t="shared" si="609"/>
        <v>108785</v>
      </c>
      <c r="BY102" s="72">
        <f t="shared" si="609"/>
        <v>93861</v>
      </c>
      <c r="BZ102" s="72">
        <f t="shared" si="609"/>
        <v>101761</v>
      </c>
      <c r="CA102" s="72">
        <f t="shared" si="609"/>
        <v>25418</v>
      </c>
      <c r="CB102" s="201">
        <f t="shared" si="609"/>
        <v>22737</v>
      </c>
      <c r="CC102" s="72">
        <f t="shared" si="609"/>
        <v>-20390</v>
      </c>
      <c r="CD102" s="72">
        <f t="shared" si="609"/>
        <v>-76563</v>
      </c>
      <c r="CE102" s="72">
        <f t="shared" si="610"/>
        <v>-220164</v>
      </c>
      <c r="CF102" s="72">
        <f t="shared" si="610"/>
        <v>-14707</v>
      </c>
      <c r="CG102" s="72">
        <f t="shared" si="610"/>
        <v>15340</v>
      </c>
      <c r="CH102" s="72">
        <f t="shared" si="610"/>
        <v>-13760</v>
      </c>
      <c r="CI102" s="72">
        <f t="shared" si="610"/>
        <v>-17388</v>
      </c>
      <c r="CJ102" s="72">
        <f t="shared" si="610"/>
        <v>-31612</v>
      </c>
      <c r="CK102" s="72">
        <f t="shared" si="610"/>
        <v>-36151.459999999992</v>
      </c>
      <c r="CL102" s="72">
        <f t="shared" si="610"/>
        <v>-31175.850000000006</v>
      </c>
      <c r="CM102" s="72">
        <f t="shared" si="611"/>
        <v>-4595</v>
      </c>
      <c r="CN102" s="71">
        <f t="shared" si="612"/>
        <v>24086.809999999998</v>
      </c>
      <c r="CO102" s="72">
        <f t="shared" si="613"/>
        <v>76185</v>
      </c>
      <c r="CP102" s="72">
        <f t="shared" si="613"/>
        <v>37169</v>
      </c>
      <c r="CQ102" s="72">
        <f t="shared" si="613"/>
        <v>115227</v>
      </c>
      <c r="CR102" s="72">
        <f t="shared" si="613"/>
        <v>31960</v>
      </c>
      <c r="CS102" s="72">
        <f t="shared" si="613"/>
        <v>-51425</v>
      </c>
      <c r="CT102" s="72">
        <f t="shared" si="613"/>
        <v>-54305</v>
      </c>
      <c r="CU102" s="72">
        <f t="shared" si="613"/>
        <v>-50861</v>
      </c>
      <c r="CV102" s="72">
        <f t="shared" si="613"/>
        <v>-51636.94</v>
      </c>
      <c r="CW102" s="72">
        <f t="shared" si="613"/>
        <v>-39191.540000000008</v>
      </c>
      <c r="CX102" s="72">
        <f t="shared" si="613"/>
        <v>-56168.149999999994</v>
      </c>
      <c r="CY102" s="72">
        <f t="shared" si="614"/>
        <v>-51577</v>
      </c>
      <c r="CZ102" s="71">
        <f t="shared" si="614"/>
        <v>-75136.81</v>
      </c>
      <c r="DA102" s="72">
        <f t="shared" si="614"/>
        <v>-130037</v>
      </c>
      <c r="DB102" s="72">
        <f t="shared" si="614"/>
        <v>-132376</v>
      </c>
      <c r="DC102" s="72">
        <f t="shared" si="614"/>
        <v>-76051</v>
      </c>
      <c r="DD102" s="72">
        <f t="shared" si="614"/>
        <v>-82109.080000000016</v>
      </c>
      <c r="DE102" s="72">
        <f t="shared" si="614"/>
        <v>-102185.14000000001</v>
      </c>
      <c r="DF102" s="72">
        <f t="shared" si="614"/>
        <v>11303</v>
      </c>
      <c r="DG102" s="72">
        <f t="shared" si="614"/>
        <v>12141.049999999988</v>
      </c>
      <c r="DH102" s="72">
        <f t="shared" si="615"/>
        <v>-27442.040000000008</v>
      </c>
      <c r="DI102" s="72">
        <f t="shared" si="616"/>
        <v>-27900</v>
      </c>
      <c r="DJ102" s="72">
        <f t="shared" si="616"/>
        <v>-48243</v>
      </c>
      <c r="DK102" s="72">
        <f t="shared" si="616"/>
        <v>-13092</v>
      </c>
      <c r="DL102" s="81">
        <f t="shared" si="616"/>
        <v>3496</v>
      </c>
      <c r="DM102" s="72">
        <f t="shared" si="616"/>
        <v>-15664</v>
      </c>
      <c r="DN102" s="72">
        <f t="shared" si="616"/>
        <v>4403</v>
      </c>
      <c r="DO102" s="72">
        <f t="shared" si="616"/>
        <v>39948</v>
      </c>
      <c r="DP102" s="72">
        <f t="shared" si="616"/>
        <v>-6250.9199999999837</v>
      </c>
      <c r="DQ102" s="72">
        <f t="shared" si="616"/>
        <v>42574.140000000014</v>
      </c>
      <c r="DR102" s="72">
        <f t="shared" si="616"/>
        <v>-23258</v>
      </c>
      <c r="DS102" s="72">
        <f t="shared" si="616"/>
        <v>212352.95</v>
      </c>
      <c r="DT102" s="72">
        <f t="shared" si="617"/>
        <v>232946.98</v>
      </c>
      <c r="DU102" s="72">
        <f t="shared" si="618"/>
        <v>224080</v>
      </c>
      <c r="DV102" s="72">
        <f t="shared" si="618"/>
        <v>250462</v>
      </c>
      <c r="DW102" s="72">
        <f t="shared" si="618"/>
        <v>203412</v>
      </c>
      <c r="DX102" s="81">
        <f t="shared" si="618"/>
        <v>219822</v>
      </c>
    </row>
    <row r="103" spans="1:128" x14ac:dyDescent="0.45">
      <c r="A103" s="3"/>
      <c r="B103" s="26" t="s">
        <v>22</v>
      </c>
      <c r="C103" s="173">
        <v>2512598</v>
      </c>
      <c r="D103" s="70">
        <v>2130305</v>
      </c>
      <c r="E103" s="70">
        <v>1266195</v>
      </c>
      <c r="F103" s="72">
        <v>656016</v>
      </c>
      <c r="G103" s="70">
        <v>472678</v>
      </c>
      <c r="H103" s="70">
        <v>356355</v>
      </c>
      <c r="I103" s="70">
        <v>315060</v>
      </c>
      <c r="J103" s="70">
        <v>373345</v>
      </c>
      <c r="K103" s="70">
        <v>454990</v>
      </c>
      <c r="L103" s="70">
        <v>1137732</v>
      </c>
      <c r="M103" s="70">
        <v>1810241</v>
      </c>
      <c r="N103" s="71">
        <v>1844011</v>
      </c>
      <c r="O103" s="72">
        <v>1934456</v>
      </c>
      <c r="P103" s="70">
        <v>1251778</v>
      </c>
      <c r="Q103" s="70">
        <v>1132783</v>
      </c>
      <c r="R103" s="70">
        <v>718767</v>
      </c>
      <c r="S103" s="70">
        <v>343587</v>
      </c>
      <c r="T103" s="70">
        <v>280817</v>
      </c>
      <c r="U103" s="70">
        <v>335033</v>
      </c>
      <c r="V103" s="70">
        <v>319776</v>
      </c>
      <c r="W103" s="70">
        <v>452159</v>
      </c>
      <c r="X103" s="155">
        <v>865529</v>
      </c>
      <c r="Y103" s="72">
        <v>1577091</v>
      </c>
      <c r="Z103" s="70">
        <v>1899210</v>
      </c>
      <c r="AA103" s="42">
        <v>2350823</v>
      </c>
      <c r="AB103" s="42">
        <v>1563503</v>
      </c>
      <c r="AC103" s="42">
        <v>1077738</v>
      </c>
      <c r="AD103" s="42">
        <v>645198</v>
      </c>
      <c r="AE103" s="42">
        <v>378411</v>
      </c>
      <c r="AF103" s="42">
        <v>342806</v>
      </c>
      <c r="AG103" s="42">
        <v>307739.89</v>
      </c>
      <c r="AH103" s="42">
        <v>367450.56</v>
      </c>
      <c r="AI103" s="42">
        <v>535964</v>
      </c>
      <c r="AJ103" s="155">
        <v>1221705.42</v>
      </c>
      <c r="AK103" s="72">
        <v>263750</v>
      </c>
      <c r="AL103" s="70">
        <v>2359274</v>
      </c>
      <c r="AM103" s="70">
        <v>2935924</v>
      </c>
      <c r="AN103" s="70">
        <v>1894834</v>
      </c>
      <c r="AO103" s="70">
        <v>1341932</v>
      </c>
      <c r="AP103" s="70">
        <v>730446</v>
      </c>
      <c r="AQ103" s="70">
        <v>489210</v>
      </c>
      <c r="AR103" s="70">
        <v>493653.05</v>
      </c>
      <c r="AS103" s="70">
        <v>415258</v>
      </c>
      <c r="AT103" s="70">
        <v>548042</v>
      </c>
      <c r="AU103" s="70">
        <v>794252</v>
      </c>
      <c r="AV103" s="155">
        <v>1379840</v>
      </c>
      <c r="AW103" s="72">
        <v>2185934</v>
      </c>
      <c r="AX103" s="70">
        <v>2395199</v>
      </c>
      <c r="AY103" s="70">
        <v>2444291</v>
      </c>
      <c r="AZ103" s="70">
        <v>1908304.42</v>
      </c>
      <c r="BA103" s="70">
        <v>1367947.19</v>
      </c>
      <c r="BB103" s="70">
        <v>684030</v>
      </c>
      <c r="BC103" s="70">
        <v>462216.91</v>
      </c>
      <c r="BD103" s="70">
        <v>343997.22</v>
      </c>
      <c r="BE103" s="70">
        <v>315413</v>
      </c>
      <c r="BF103" s="70">
        <v>359553</v>
      </c>
      <c r="BG103" s="70">
        <v>505908</v>
      </c>
      <c r="BH103" s="155">
        <v>1224217</v>
      </c>
      <c r="BI103" s="226">
        <v>1898494</v>
      </c>
      <c r="BJ103" s="240">
        <v>2212487</v>
      </c>
      <c r="BK103" s="240">
        <v>2274541</v>
      </c>
      <c r="BL103" s="240">
        <v>1828965</v>
      </c>
      <c r="BM103" s="240">
        <v>1388223</v>
      </c>
      <c r="BN103" s="240">
        <v>617619</v>
      </c>
      <c r="BO103" s="240"/>
      <c r="BP103" s="240"/>
      <c r="BQ103" s="240"/>
      <c r="BR103" s="240"/>
      <c r="BS103" s="240"/>
      <c r="BT103" s="241"/>
      <c r="BU103" s="72">
        <f t="shared" si="609"/>
        <v>133412</v>
      </c>
      <c r="BV103" s="72">
        <f t="shared" si="609"/>
        <v>-62751</v>
      </c>
      <c r="BW103" s="72">
        <f t="shared" si="609"/>
        <v>129091</v>
      </c>
      <c r="BX103" s="72">
        <f t="shared" si="609"/>
        <v>75538</v>
      </c>
      <c r="BY103" s="72">
        <f t="shared" si="609"/>
        <v>-19973</v>
      </c>
      <c r="BZ103" s="72">
        <f t="shared" si="609"/>
        <v>53569</v>
      </c>
      <c r="CA103" s="72">
        <f t="shared" si="609"/>
        <v>2831</v>
      </c>
      <c r="CB103" s="152">
        <f t="shared" si="609"/>
        <v>272203</v>
      </c>
      <c r="CC103" s="72">
        <f t="shared" si="609"/>
        <v>233150</v>
      </c>
      <c r="CD103" s="72">
        <f t="shared" si="609"/>
        <v>-55199</v>
      </c>
      <c r="CE103" s="72">
        <f t="shared" si="610"/>
        <v>-416367</v>
      </c>
      <c r="CF103" s="72">
        <f t="shared" si="610"/>
        <v>-311725</v>
      </c>
      <c r="CG103" s="72">
        <f t="shared" si="610"/>
        <v>55045</v>
      </c>
      <c r="CH103" s="72">
        <f t="shared" si="610"/>
        <v>73569</v>
      </c>
      <c r="CI103" s="72">
        <f t="shared" si="610"/>
        <v>-34824</v>
      </c>
      <c r="CJ103" s="72">
        <f t="shared" si="610"/>
        <v>-61989</v>
      </c>
      <c r="CK103" s="72">
        <f t="shared" si="610"/>
        <v>27293.109999999986</v>
      </c>
      <c r="CL103" s="72">
        <f t="shared" si="610"/>
        <v>-47674.559999999998</v>
      </c>
      <c r="CM103" s="72">
        <f t="shared" si="611"/>
        <v>-83805</v>
      </c>
      <c r="CN103" s="62">
        <f t="shared" si="612"/>
        <v>-356176.41999999993</v>
      </c>
      <c r="CO103" s="72">
        <f t="shared" si="613"/>
        <v>1313341</v>
      </c>
      <c r="CP103" s="72">
        <f t="shared" si="613"/>
        <v>-460064</v>
      </c>
      <c r="CQ103" s="72">
        <f t="shared" si="613"/>
        <v>-585101</v>
      </c>
      <c r="CR103" s="72">
        <f t="shared" si="613"/>
        <v>-331331</v>
      </c>
      <c r="CS103" s="72">
        <f t="shared" si="613"/>
        <v>-264194</v>
      </c>
      <c r="CT103" s="72">
        <f t="shared" si="613"/>
        <v>-85248</v>
      </c>
      <c r="CU103" s="72">
        <f t="shared" si="613"/>
        <v>-110799</v>
      </c>
      <c r="CV103" s="72">
        <f t="shared" si="613"/>
        <v>-150847.04999999999</v>
      </c>
      <c r="CW103" s="72">
        <f t="shared" si="613"/>
        <v>-107518.10999999999</v>
      </c>
      <c r="CX103" s="72">
        <f t="shared" si="613"/>
        <v>-180591.44</v>
      </c>
      <c r="CY103" s="72">
        <f t="shared" si="614"/>
        <v>-258288</v>
      </c>
      <c r="CZ103" s="62">
        <f t="shared" si="614"/>
        <v>-158134.58000000007</v>
      </c>
      <c r="DA103" s="72">
        <f t="shared" si="614"/>
        <v>-1922184</v>
      </c>
      <c r="DB103" s="72">
        <f t="shared" si="614"/>
        <v>-35925</v>
      </c>
      <c r="DC103" s="72">
        <f t="shared" si="614"/>
        <v>491633</v>
      </c>
      <c r="DD103" s="72">
        <f t="shared" si="614"/>
        <v>-13470.419999999925</v>
      </c>
      <c r="DE103" s="72">
        <f t="shared" si="614"/>
        <v>-26015.189999999944</v>
      </c>
      <c r="DF103" s="72">
        <f t="shared" si="614"/>
        <v>46416</v>
      </c>
      <c r="DG103" s="72">
        <f t="shared" si="614"/>
        <v>26993.090000000026</v>
      </c>
      <c r="DH103" s="72">
        <f t="shared" si="615"/>
        <v>149655.83000000002</v>
      </c>
      <c r="DI103" s="72">
        <f t="shared" si="616"/>
        <v>99845</v>
      </c>
      <c r="DJ103" s="72">
        <f t="shared" si="616"/>
        <v>188489</v>
      </c>
      <c r="DK103" s="72">
        <f t="shared" si="616"/>
        <v>288344</v>
      </c>
      <c r="DL103" s="81">
        <f t="shared" si="616"/>
        <v>155623</v>
      </c>
      <c r="DM103" s="72">
        <f t="shared" si="616"/>
        <v>287440</v>
      </c>
      <c r="DN103" s="72">
        <f t="shared" si="616"/>
        <v>182712</v>
      </c>
      <c r="DO103" s="72">
        <f t="shared" si="616"/>
        <v>169750</v>
      </c>
      <c r="DP103" s="72">
        <f t="shared" si="616"/>
        <v>79339.419999999925</v>
      </c>
      <c r="DQ103" s="72">
        <f t="shared" si="616"/>
        <v>-20275.810000000056</v>
      </c>
      <c r="DR103" s="72">
        <f t="shared" si="616"/>
        <v>66411</v>
      </c>
      <c r="DS103" s="72">
        <f t="shared" si="616"/>
        <v>462216.91</v>
      </c>
      <c r="DT103" s="72">
        <f t="shared" si="617"/>
        <v>343997.22</v>
      </c>
      <c r="DU103" s="72">
        <f t="shared" si="618"/>
        <v>315413</v>
      </c>
      <c r="DV103" s="72">
        <f t="shared" si="618"/>
        <v>359553</v>
      </c>
      <c r="DW103" s="72">
        <f t="shared" si="618"/>
        <v>505908</v>
      </c>
      <c r="DX103" s="81">
        <f t="shared" si="618"/>
        <v>1224217</v>
      </c>
    </row>
    <row r="104" spans="1:128" x14ac:dyDescent="0.45">
      <c r="A104" s="3"/>
      <c r="B104" s="26" t="s">
        <v>23</v>
      </c>
      <c r="C104" s="173">
        <v>1380486</v>
      </c>
      <c r="D104" s="70">
        <v>1735975</v>
      </c>
      <c r="E104" s="70">
        <v>886306</v>
      </c>
      <c r="F104" s="72">
        <v>572627</v>
      </c>
      <c r="G104" s="70">
        <v>360015</v>
      </c>
      <c r="H104" s="70">
        <v>239872</v>
      </c>
      <c r="I104" s="70">
        <v>233046</v>
      </c>
      <c r="J104" s="70">
        <v>241579</v>
      </c>
      <c r="K104" s="70">
        <v>359833</v>
      </c>
      <c r="L104" s="70">
        <v>846803</v>
      </c>
      <c r="M104" s="70">
        <v>1177396</v>
      </c>
      <c r="N104" s="71">
        <v>1401756</v>
      </c>
      <c r="O104" s="72">
        <v>1271457</v>
      </c>
      <c r="P104" s="70">
        <v>895083</v>
      </c>
      <c r="Q104" s="70">
        <v>788333</v>
      </c>
      <c r="R104" s="70">
        <v>585934</v>
      </c>
      <c r="S104" s="70">
        <v>277453</v>
      </c>
      <c r="T104" s="70">
        <v>189695</v>
      </c>
      <c r="U104" s="70">
        <v>197576</v>
      </c>
      <c r="V104" s="70">
        <v>240130</v>
      </c>
      <c r="W104" s="70">
        <v>321052</v>
      </c>
      <c r="X104" s="155">
        <v>694597</v>
      </c>
      <c r="Y104" s="72">
        <v>968539</v>
      </c>
      <c r="Z104" s="70">
        <v>1355614</v>
      </c>
      <c r="AA104" s="42">
        <v>1668478</v>
      </c>
      <c r="AB104" s="42">
        <v>1180033</v>
      </c>
      <c r="AC104" s="42">
        <v>715125</v>
      </c>
      <c r="AD104" s="42">
        <v>505184</v>
      </c>
      <c r="AE104" s="42">
        <v>269361</v>
      </c>
      <c r="AF104" s="42">
        <v>252203</v>
      </c>
      <c r="AG104" s="42">
        <v>206539</v>
      </c>
      <c r="AH104" s="42">
        <v>262337.7</v>
      </c>
      <c r="AI104" s="42">
        <v>404742</v>
      </c>
      <c r="AJ104" s="155">
        <v>918429.2</v>
      </c>
      <c r="AK104" s="72">
        <v>1317008</v>
      </c>
      <c r="AL104" s="70">
        <v>1525676</v>
      </c>
      <c r="AM104" s="70">
        <v>1990449</v>
      </c>
      <c r="AN104" s="70">
        <v>1394421</v>
      </c>
      <c r="AO104" s="70">
        <v>1032581</v>
      </c>
      <c r="AP104" s="70">
        <v>512296</v>
      </c>
      <c r="AQ104" s="70">
        <v>381384</v>
      </c>
      <c r="AR104" s="70">
        <v>371144.76</v>
      </c>
      <c r="AS104" s="70">
        <v>316630</v>
      </c>
      <c r="AT104" s="42">
        <v>370704</v>
      </c>
      <c r="AU104" s="42">
        <v>619626</v>
      </c>
      <c r="AV104" s="155">
        <v>959951</v>
      </c>
      <c r="AW104" s="72">
        <v>1505491</v>
      </c>
      <c r="AX104" s="70">
        <v>1509452</v>
      </c>
      <c r="AY104" s="70">
        <v>1620113</v>
      </c>
      <c r="AZ104" s="70">
        <v>1337576.1100000001</v>
      </c>
      <c r="BA104" s="70">
        <v>1016645.03</v>
      </c>
      <c r="BB104" s="70">
        <v>544628</v>
      </c>
      <c r="BC104" s="70">
        <v>375938.96</v>
      </c>
      <c r="BD104" s="70">
        <v>272105.67</v>
      </c>
      <c r="BE104" s="70">
        <v>232894</v>
      </c>
      <c r="BF104" s="70">
        <v>256173</v>
      </c>
      <c r="BG104" s="70">
        <v>384067</v>
      </c>
      <c r="BH104" s="155">
        <v>872342</v>
      </c>
      <c r="BI104" s="226">
        <v>1199383</v>
      </c>
      <c r="BJ104" s="240">
        <v>1453048</v>
      </c>
      <c r="BK104" s="240">
        <v>1458241</v>
      </c>
      <c r="BL104" s="240">
        <v>1156604</v>
      </c>
      <c r="BM104" s="240">
        <v>1006084</v>
      </c>
      <c r="BN104" s="240">
        <v>471980</v>
      </c>
      <c r="BO104" s="240"/>
      <c r="BP104" s="240"/>
      <c r="BQ104" s="240"/>
      <c r="BR104" s="240"/>
      <c r="BS104" s="240"/>
      <c r="BT104" s="241"/>
      <c r="BU104" s="72">
        <f t="shared" si="609"/>
        <v>97973</v>
      </c>
      <c r="BV104" s="72">
        <f t="shared" si="609"/>
        <v>-13307</v>
      </c>
      <c r="BW104" s="72">
        <f t="shared" si="609"/>
        <v>82562</v>
      </c>
      <c r="BX104" s="72">
        <f t="shared" si="609"/>
        <v>50177</v>
      </c>
      <c r="BY104" s="72">
        <f t="shared" si="609"/>
        <v>35470</v>
      </c>
      <c r="BZ104" s="72">
        <f t="shared" si="609"/>
        <v>1449</v>
      </c>
      <c r="CA104" s="72">
        <f t="shared" si="609"/>
        <v>38781</v>
      </c>
      <c r="CB104" s="152">
        <f t="shared" si="609"/>
        <v>152206</v>
      </c>
      <c r="CC104" s="72">
        <f t="shared" si="609"/>
        <v>208857</v>
      </c>
      <c r="CD104" s="72">
        <f t="shared" si="609"/>
        <v>46142</v>
      </c>
      <c r="CE104" s="72">
        <f t="shared" si="610"/>
        <v>-397021</v>
      </c>
      <c r="CF104" s="72">
        <f t="shared" si="610"/>
        <v>-284950</v>
      </c>
      <c r="CG104" s="72">
        <f t="shared" si="610"/>
        <v>73208</v>
      </c>
      <c r="CH104" s="72">
        <f t="shared" si="610"/>
        <v>80750</v>
      </c>
      <c r="CI104" s="72">
        <f t="shared" si="610"/>
        <v>8092</v>
      </c>
      <c r="CJ104" s="72">
        <f t="shared" si="610"/>
        <v>-62508</v>
      </c>
      <c r="CK104" s="72">
        <f t="shared" si="610"/>
        <v>-8963</v>
      </c>
      <c r="CL104" s="72">
        <f t="shared" si="610"/>
        <v>-22207.700000000012</v>
      </c>
      <c r="CM104" s="72">
        <f t="shared" si="611"/>
        <v>-83690</v>
      </c>
      <c r="CN104" s="81">
        <f t="shared" si="612"/>
        <v>-223832.19999999995</v>
      </c>
      <c r="CO104" s="72">
        <f t="shared" si="613"/>
        <v>-348469</v>
      </c>
      <c r="CP104" s="72">
        <f t="shared" si="613"/>
        <v>-170062</v>
      </c>
      <c r="CQ104" s="72">
        <f t="shared" si="613"/>
        <v>-321971</v>
      </c>
      <c r="CR104" s="72">
        <f t="shared" si="613"/>
        <v>-214388</v>
      </c>
      <c r="CS104" s="72">
        <f t="shared" si="613"/>
        <v>-317456</v>
      </c>
      <c r="CT104" s="72">
        <f t="shared" si="613"/>
        <v>-7112</v>
      </c>
      <c r="CU104" s="72">
        <f t="shared" si="613"/>
        <v>-112023</v>
      </c>
      <c r="CV104" s="72">
        <f t="shared" si="613"/>
        <v>-118941.76000000001</v>
      </c>
      <c r="CW104" s="72">
        <f t="shared" si="613"/>
        <v>-110091</v>
      </c>
      <c r="CX104" s="72">
        <f t="shared" si="613"/>
        <v>-108366.29999999999</v>
      </c>
      <c r="CY104" s="72">
        <f t="shared" si="614"/>
        <v>-214884</v>
      </c>
      <c r="CZ104" s="81">
        <f t="shared" si="614"/>
        <v>-41521.800000000047</v>
      </c>
      <c r="DA104" s="72">
        <f t="shared" si="614"/>
        <v>-188483</v>
      </c>
      <c r="DB104" s="72">
        <f t="shared" si="614"/>
        <v>16224</v>
      </c>
      <c r="DC104" s="72">
        <f t="shared" si="614"/>
        <v>370336</v>
      </c>
      <c r="DD104" s="72">
        <f t="shared" si="614"/>
        <v>56844.889999999898</v>
      </c>
      <c r="DE104" s="72">
        <f t="shared" si="614"/>
        <v>15935.969999999972</v>
      </c>
      <c r="DF104" s="72">
        <f t="shared" si="614"/>
        <v>-32332</v>
      </c>
      <c r="DG104" s="72">
        <f t="shared" si="614"/>
        <v>5445.039999999979</v>
      </c>
      <c r="DH104" s="72">
        <f t="shared" si="615"/>
        <v>99039.090000000026</v>
      </c>
      <c r="DI104" s="72">
        <f t="shared" si="616"/>
        <v>83736</v>
      </c>
      <c r="DJ104" s="72">
        <f t="shared" si="616"/>
        <v>114531</v>
      </c>
      <c r="DK104" s="72">
        <f t="shared" si="616"/>
        <v>235559</v>
      </c>
      <c r="DL104" s="81">
        <f t="shared" si="616"/>
        <v>87609</v>
      </c>
      <c r="DM104" s="72">
        <f t="shared" si="616"/>
        <v>306108</v>
      </c>
      <c r="DN104" s="72">
        <f t="shared" si="616"/>
        <v>56404</v>
      </c>
      <c r="DO104" s="72">
        <f t="shared" si="616"/>
        <v>161872</v>
      </c>
      <c r="DP104" s="72">
        <f t="shared" si="616"/>
        <v>180972.1100000001</v>
      </c>
      <c r="DQ104" s="72">
        <f t="shared" si="616"/>
        <v>10561.030000000028</v>
      </c>
      <c r="DR104" s="72">
        <f t="shared" si="616"/>
        <v>72648</v>
      </c>
      <c r="DS104" s="72">
        <f t="shared" si="616"/>
        <v>375938.96</v>
      </c>
      <c r="DT104" s="72">
        <f t="shared" si="617"/>
        <v>272105.67</v>
      </c>
      <c r="DU104" s="72">
        <f t="shared" si="618"/>
        <v>232894</v>
      </c>
      <c r="DV104" s="72">
        <f t="shared" si="618"/>
        <v>256173</v>
      </c>
      <c r="DW104" s="72">
        <f t="shared" si="618"/>
        <v>384067</v>
      </c>
      <c r="DX104" s="81">
        <f t="shared" si="618"/>
        <v>872342</v>
      </c>
    </row>
    <row r="105" spans="1:128" x14ac:dyDescent="0.45">
      <c r="A105" s="3"/>
      <c r="B105" s="26" t="s">
        <v>24</v>
      </c>
      <c r="C105" s="173">
        <v>1189194</v>
      </c>
      <c r="D105" s="70">
        <v>2079907</v>
      </c>
      <c r="E105" s="70">
        <v>1629240</v>
      </c>
      <c r="F105" s="72">
        <v>666689</v>
      </c>
      <c r="G105" s="70">
        <v>1202553</v>
      </c>
      <c r="H105" s="70">
        <v>1203243</v>
      </c>
      <c r="I105" s="70">
        <v>633399</v>
      </c>
      <c r="J105" s="70">
        <v>876693</v>
      </c>
      <c r="K105" s="70">
        <v>953047</v>
      </c>
      <c r="L105" s="70">
        <v>1112344</v>
      </c>
      <c r="M105" s="70">
        <v>1806903</v>
      </c>
      <c r="N105" s="71">
        <v>1309764</v>
      </c>
      <c r="O105" s="72">
        <v>1516388</v>
      </c>
      <c r="P105" s="70">
        <v>1452773</v>
      </c>
      <c r="Q105" s="70">
        <v>1251978</v>
      </c>
      <c r="R105" s="70">
        <v>1060963</v>
      </c>
      <c r="S105" s="70">
        <v>626350</v>
      </c>
      <c r="T105" s="70">
        <v>761887</v>
      </c>
      <c r="U105" s="70">
        <v>1082829</v>
      </c>
      <c r="V105" s="70">
        <v>750885</v>
      </c>
      <c r="W105" s="70">
        <v>1158089</v>
      </c>
      <c r="X105" s="155">
        <v>1125011</v>
      </c>
      <c r="Y105" s="72">
        <v>1516470</v>
      </c>
      <c r="Z105" s="70">
        <v>1611623</v>
      </c>
      <c r="AA105" s="42">
        <v>1324976</v>
      </c>
      <c r="AB105" s="42">
        <v>1857905</v>
      </c>
      <c r="AC105" s="42">
        <v>1461428</v>
      </c>
      <c r="AD105" s="42">
        <v>1135498</v>
      </c>
      <c r="AE105" s="42">
        <v>600533</v>
      </c>
      <c r="AF105" s="42">
        <v>971472</v>
      </c>
      <c r="AG105" s="42">
        <v>907539.32</v>
      </c>
      <c r="AH105" s="42">
        <v>580792.27</v>
      </c>
      <c r="AI105" s="42">
        <v>1964776</v>
      </c>
      <c r="AJ105" s="155">
        <v>1425870.53</v>
      </c>
      <c r="AK105" s="72">
        <v>1432208</v>
      </c>
      <c r="AL105" s="70">
        <v>1358857</v>
      </c>
      <c r="AM105" s="70">
        <v>1966543</v>
      </c>
      <c r="AN105" s="70">
        <v>1762592</v>
      </c>
      <c r="AO105" s="70">
        <v>1476773</v>
      </c>
      <c r="AP105" s="70">
        <v>1138488</v>
      </c>
      <c r="AQ105" s="70">
        <v>1115344</v>
      </c>
      <c r="AR105" s="70">
        <v>931216.59</v>
      </c>
      <c r="AS105" s="70">
        <v>1000484</v>
      </c>
      <c r="AT105" s="42">
        <v>1198422</v>
      </c>
      <c r="AU105" s="42">
        <v>1380813</v>
      </c>
      <c r="AV105" s="155">
        <v>1583864</v>
      </c>
      <c r="AW105" s="72">
        <v>1640705</v>
      </c>
      <c r="AX105" s="70">
        <v>1634140</v>
      </c>
      <c r="AY105" s="70">
        <v>1874670</v>
      </c>
      <c r="AZ105" s="70">
        <v>1715719.98</v>
      </c>
      <c r="BA105" s="70">
        <v>1300571.79</v>
      </c>
      <c r="BB105" s="70">
        <v>1302328</v>
      </c>
      <c r="BC105" s="70">
        <v>1105192.6100000001</v>
      </c>
      <c r="BD105" s="70">
        <v>1072043.9099999999</v>
      </c>
      <c r="BE105" s="70">
        <v>878461</v>
      </c>
      <c r="BF105" s="70">
        <v>1173815</v>
      </c>
      <c r="BG105" s="70">
        <v>775002</v>
      </c>
      <c r="BH105" s="155">
        <v>2246376</v>
      </c>
      <c r="BI105" s="226">
        <v>1267121</v>
      </c>
      <c r="BJ105" s="240">
        <v>2046439</v>
      </c>
      <c r="BK105" s="240">
        <v>1947270</v>
      </c>
      <c r="BL105" s="240">
        <v>1323217</v>
      </c>
      <c r="BM105" s="240">
        <v>1736238</v>
      </c>
      <c r="BN105" s="240">
        <v>1067747</v>
      </c>
      <c r="BO105" s="240"/>
      <c r="BP105" s="240"/>
      <c r="BQ105" s="240"/>
      <c r="BR105" s="240"/>
      <c r="BS105" s="240"/>
      <c r="BT105" s="241"/>
      <c r="BU105" s="72">
        <f t="shared" si="609"/>
        <v>377262</v>
      </c>
      <c r="BV105" s="72">
        <f t="shared" si="609"/>
        <v>-394274</v>
      </c>
      <c r="BW105" s="72">
        <f t="shared" si="609"/>
        <v>576203</v>
      </c>
      <c r="BX105" s="72">
        <f t="shared" si="609"/>
        <v>441356</v>
      </c>
      <c r="BY105" s="72">
        <f t="shared" si="609"/>
        <v>-449430</v>
      </c>
      <c r="BZ105" s="72">
        <f t="shared" si="609"/>
        <v>125808</v>
      </c>
      <c r="CA105" s="72">
        <f t="shared" si="609"/>
        <v>-205042</v>
      </c>
      <c r="CB105" s="152">
        <f t="shared" si="609"/>
        <v>-12667</v>
      </c>
      <c r="CC105" s="72">
        <f t="shared" si="609"/>
        <v>290433</v>
      </c>
      <c r="CD105" s="72">
        <f t="shared" si="609"/>
        <v>-301859</v>
      </c>
      <c r="CE105" s="72">
        <f t="shared" si="610"/>
        <v>191412</v>
      </c>
      <c r="CF105" s="72">
        <f t="shared" si="610"/>
        <v>-405132</v>
      </c>
      <c r="CG105" s="72">
        <f t="shared" si="610"/>
        <v>-209450</v>
      </c>
      <c r="CH105" s="72">
        <f t="shared" si="610"/>
        <v>-74535</v>
      </c>
      <c r="CI105" s="72">
        <f t="shared" si="610"/>
        <v>25817</v>
      </c>
      <c r="CJ105" s="72">
        <f t="shared" si="610"/>
        <v>-209585</v>
      </c>
      <c r="CK105" s="72">
        <f t="shared" si="610"/>
        <v>175289.68000000005</v>
      </c>
      <c r="CL105" s="72">
        <f t="shared" si="610"/>
        <v>170092.72999999998</v>
      </c>
      <c r="CM105" s="72">
        <f t="shared" si="611"/>
        <v>-806687</v>
      </c>
      <c r="CN105" s="81">
        <f t="shared" si="612"/>
        <v>-300859.53000000003</v>
      </c>
      <c r="CO105" s="72">
        <f t="shared" si="613"/>
        <v>84262</v>
      </c>
      <c r="CP105" s="72">
        <f t="shared" si="613"/>
        <v>252766</v>
      </c>
      <c r="CQ105" s="72">
        <f t="shared" si="613"/>
        <v>-641567</v>
      </c>
      <c r="CR105" s="72">
        <f t="shared" si="613"/>
        <v>95313</v>
      </c>
      <c r="CS105" s="72">
        <f t="shared" si="613"/>
        <v>-15345</v>
      </c>
      <c r="CT105" s="72">
        <f t="shared" si="613"/>
        <v>-2990</v>
      </c>
      <c r="CU105" s="72">
        <f t="shared" si="613"/>
        <v>-514811</v>
      </c>
      <c r="CV105" s="72">
        <f t="shared" si="613"/>
        <v>40255.410000000033</v>
      </c>
      <c r="CW105" s="72">
        <f t="shared" si="613"/>
        <v>-92944.680000000051</v>
      </c>
      <c r="CX105" s="72">
        <f t="shared" si="613"/>
        <v>-617629.73</v>
      </c>
      <c r="CY105" s="72">
        <f t="shared" si="614"/>
        <v>583963</v>
      </c>
      <c r="CZ105" s="81">
        <f t="shared" si="614"/>
        <v>-157993.46999999997</v>
      </c>
      <c r="DA105" s="72">
        <f t="shared" si="614"/>
        <v>-208497</v>
      </c>
      <c r="DB105" s="72">
        <f t="shared" si="614"/>
        <v>-275283</v>
      </c>
      <c r="DC105" s="72">
        <f t="shared" si="614"/>
        <v>91873</v>
      </c>
      <c r="DD105" s="72">
        <f t="shared" si="614"/>
        <v>46872.020000000019</v>
      </c>
      <c r="DE105" s="72">
        <f t="shared" si="614"/>
        <v>176201.20999999996</v>
      </c>
      <c r="DF105" s="72">
        <f t="shared" si="614"/>
        <v>-163840</v>
      </c>
      <c r="DG105" s="72">
        <f t="shared" si="614"/>
        <v>10151.389999999898</v>
      </c>
      <c r="DH105" s="72">
        <f t="shared" si="615"/>
        <v>-140827.31999999995</v>
      </c>
      <c r="DI105" s="72">
        <f t="shared" si="616"/>
        <v>122023</v>
      </c>
      <c r="DJ105" s="72">
        <f t="shared" si="616"/>
        <v>24607</v>
      </c>
      <c r="DK105" s="72">
        <f t="shared" si="616"/>
        <v>605811</v>
      </c>
      <c r="DL105" s="81">
        <f t="shared" si="616"/>
        <v>-662512</v>
      </c>
      <c r="DM105" s="72">
        <f t="shared" si="616"/>
        <v>373584</v>
      </c>
      <c r="DN105" s="72">
        <f t="shared" si="616"/>
        <v>-412299</v>
      </c>
      <c r="DO105" s="72">
        <f t="shared" si="616"/>
        <v>-72600</v>
      </c>
      <c r="DP105" s="72">
        <f t="shared" si="616"/>
        <v>392502.98</v>
      </c>
      <c r="DQ105" s="72">
        <f t="shared" si="616"/>
        <v>-435666.20999999996</v>
      </c>
      <c r="DR105" s="72">
        <f t="shared" si="616"/>
        <v>234581</v>
      </c>
      <c r="DS105" s="72">
        <f t="shared" si="616"/>
        <v>1105192.6100000001</v>
      </c>
      <c r="DT105" s="72">
        <f t="shared" si="617"/>
        <v>1072043.9099999999</v>
      </c>
      <c r="DU105" s="72">
        <f t="shared" si="618"/>
        <v>878461</v>
      </c>
      <c r="DV105" s="72">
        <f t="shared" si="618"/>
        <v>1173815</v>
      </c>
      <c r="DW105" s="72">
        <f t="shared" si="618"/>
        <v>775002</v>
      </c>
      <c r="DX105" s="81">
        <f t="shared" si="618"/>
        <v>2246376</v>
      </c>
    </row>
    <row r="106" spans="1:128" x14ac:dyDescent="0.45">
      <c r="A106" s="3"/>
      <c r="B106" s="26" t="s">
        <v>25</v>
      </c>
      <c r="C106" s="88">
        <f>SUM(C101:C105)</f>
        <v>11803632</v>
      </c>
      <c r="D106" s="63">
        <f t="shared" ref="D106:BY106" si="619">SUM(D101:D105)</f>
        <v>11482437</v>
      </c>
      <c r="E106" s="89">
        <f t="shared" si="619"/>
        <v>8006442</v>
      </c>
      <c r="F106" s="89">
        <f t="shared" si="619"/>
        <v>4512200</v>
      </c>
      <c r="G106" s="63">
        <f t="shared" si="619"/>
        <v>4216037</v>
      </c>
      <c r="H106" s="89">
        <f t="shared" si="619"/>
        <v>3572070</v>
      </c>
      <c r="I106" s="89">
        <f t="shared" si="619"/>
        <v>2825853</v>
      </c>
      <c r="J106" s="89">
        <f t="shared" si="619"/>
        <v>3324641</v>
      </c>
      <c r="K106" s="89">
        <f t="shared" si="619"/>
        <v>3790720</v>
      </c>
      <c r="L106" s="63">
        <f t="shared" si="619"/>
        <v>6750061</v>
      </c>
      <c r="M106" s="63">
        <f t="shared" si="619"/>
        <v>10054464</v>
      </c>
      <c r="N106" s="81">
        <f t="shared" si="619"/>
        <v>9746743</v>
      </c>
      <c r="O106" s="89">
        <f t="shared" si="619"/>
        <v>10365384</v>
      </c>
      <c r="P106" s="80">
        <f t="shared" si="619"/>
        <v>8093043</v>
      </c>
      <c r="Q106" s="89">
        <f>SUM(Q101:Q105)</f>
        <v>6853606</v>
      </c>
      <c r="R106" s="80">
        <f t="shared" si="619"/>
        <v>5141251</v>
      </c>
      <c r="S106" s="89">
        <f t="shared" si="619"/>
        <v>3037125</v>
      </c>
      <c r="T106" s="63">
        <f t="shared" si="619"/>
        <v>2688915</v>
      </c>
      <c r="U106" s="63">
        <f t="shared" si="619"/>
        <v>3068693</v>
      </c>
      <c r="V106" s="63">
        <f t="shared" ref="V106" si="620">SUM(V101:V105)</f>
        <v>2905115</v>
      </c>
      <c r="W106" s="63">
        <f t="shared" ref="W106:AF106" si="621">SUM(W101:W105)</f>
        <v>3962749</v>
      </c>
      <c r="X106" s="147">
        <f t="shared" si="621"/>
        <v>5815852</v>
      </c>
      <c r="Y106" s="63">
        <f t="shared" si="621"/>
        <v>9004298</v>
      </c>
      <c r="Z106" s="63">
        <f t="shared" si="621"/>
        <v>10307838</v>
      </c>
      <c r="AA106" s="63">
        <f t="shared" si="621"/>
        <v>12158531</v>
      </c>
      <c r="AB106" s="63">
        <f t="shared" si="621"/>
        <v>9318869</v>
      </c>
      <c r="AC106" s="63">
        <f t="shared" si="621"/>
        <v>6761353</v>
      </c>
      <c r="AD106" s="63">
        <f t="shared" si="621"/>
        <v>4936311</v>
      </c>
      <c r="AE106" s="63">
        <f t="shared" si="621"/>
        <v>3256718</v>
      </c>
      <c r="AF106" s="63">
        <f t="shared" si="621"/>
        <v>3485763</v>
      </c>
      <c r="AG106" s="63">
        <f t="shared" ref="AG106:AI106" si="622">SUM(AG101:AG105)</f>
        <v>3277892.9</v>
      </c>
      <c r="AH106" s="63">
        <f t="shared" si="622"/>
        <v>3189116.7300000004</v>
      </c>
      <c r="AI106" s="63">
        <f t="shared" si="622"/>
        <v>5402964</v>
      </c>
      <c r="AJ106" s="201">
        <f>SUM(AJ101:AJ105)</f>
        <v>7509159.3800000008</v>
      </c>
      <c r="AK106" s="63">
        <v>8722707</v>
      </c>
      <c r="AL106" s="63">
        <v>12186079</v>
      </c>
      <c r="AM106" s="63">
        <v>14535273</v>
      </c>
      <c r="AN106" s="63">
        <v>10868633</v>
      </c>
      <c r="AO106" s="63">
        <v>8422249</v>
      </c>
      <c r="AP106" s="63">
        <v>5621830</v>
      </c>
      <c r="AQ106" s="63">
        <v>4252337</v>
      </c>
      <c r="AR106" s="63">
        <v>4094244.21</v>
      </c>
      <c r="AS106" s="63">
        <v>3811560</v>
      </c>
      <c r="AT106" s="63">
        <v>4725406</v>
      </c>
      <c r="AU106" s="63">
        <v>5907161</v>
      </c>
      <c r="AV106" s="201">
        <v>8953243</v>
      </c>
      <c r="AW106" s="63">
        <f t="shared" ref="AW106:BG106" si="623">SUM(AW101:AW105)</f>
        <v>11954133</v>
      </c>
      <c r="AX106" s="63">
        <f t="shared" si="623"/>
        <v>12677006</v>
      </c>
      <c r="AY106" s="63">
        <f t="shared" si="623"/>
        <v>13201746</v>
      </c>
      <c r="AZ106" s="63">
        <f t="shared" si="623"/>
        <v>10628458.030000001</v>
      </c>
      <c r="BA106" s="63">
        <f t="shared" si="623"/>
        <v>8546921</v>
      </c>
      <c r="BB106" s="63">
        <f t="shared" si="623"/>
        <v>5576780</v>
      </c>
      <c r="BC106" s="63">
        <f t="shared" si="623"/>
        <v>4279827.0500000007</v>
      </c>
      <c r="BD106" s="63">
        <f t="shared" si="623"/>
        <v>3817651.01</v>
      </c>
      <c r="BE106" s="63">
        <f t="shared" si="623"/>
        <v>3364411</v>
      </c>
      <c r="BF106" s="63">
        <f t="shared" si="623"/>
        <v>3912017</v>
      </c>
      <c r="BG106" s="63">
        <f t="shared" si="623"/>
        <v>4130378</v>
      </c>
      <c r="BH106" s="201">
        <f>SUM(BH101:BH105)</f>
        <v>8462343</v>
      </c>
      <c r="BI106" s="63">
        <f t="shared" ref="BI106:BS106" si="624">SUM(BI101:BI105)</f>
        <v>10300371</v>
      </c>
      <c r="BJ106" s="63">
        <f t="shared" si="624"/>
        <v>12285660</v>
      </c>
      <c r="BK106" s="63">
        <f t="shared" si="624"/>
        <v>12282562</v>
      </c>
      <c r="BL106" s="63">
        <f t="shared" si="624"/>
        <v>10043994</v>
      </c>
      <c r="BM106" s="63">
        <f t="shared" si="624"/>
        <v>8904159</v>
      </c>
      <c r="BN106" s="63">
        <f t="shared" si="624"/>
        <v>4887330</v>
      </c>
      <c r="BO106" s="63">
        <f t="shared" si="624"/>
        <v>0</v>
      </c>
      <c r="BP106" s="63">
        <f t="shared" si="624"/>
        <v>0</v>
      </c>
      <c r="BQ106" s="63">
        <f t="shared" si="624"/>
        <v>0</v>
      </c>
      <c r="BR106" s="63">
        <f t="shared" si="624"/>
        <v>0</v>
      </c>
      <c r="BS106" s="63">
        <f t="shared" si="624"/>
        <v>0</v>
      </c>
      <c r="BT106" s="201">
        <f>SUM(BT101:BT105)</f>
        <v>0</v>
      </c>
      <c r="BU106" s="61">
        <f t="shared" si="619"/>
        <v>1152836</v>
      </c>
      <c r="BV106" s="61">
        <f t="shared" si="619"/>
        <v>-629051</v>
      </c>
      <c r="BW106" s="61">
        <f t="shared" si="619"/>
        <v>1178912</v>
      </c>
      <c r="BX106" s="89">
        <f t="shared" si="619"/>
        <v>883155</v>
      </c>
      <c r="BY106" s="89">
        <f t="shared" si="619"/>
        <v>-242840</v>
      </c>
      <c r="BZ106" s="89">
        <f t="shared" ref="BZ106:CA106" si="625">SUM(BZ101:BZ105)</f>
        <v>419526</v>
      </c>
      <c r="CA106" s="89">
        <f t="shared" si="625"/>
        <v>-172029</v>
      </c>
      <c r="CB106" s="147">
        <f t="shared" ref="CB106:CC106" si="626">SUM(CB101:CB105)</f>
        <v>934209</v>
      </c>
      <c r="CC106" s="89">
        <f t="shared" si="626"/>
        <v>1050166</v>
      </c>
      <c r="CD106" s="89">
        <f t="shared" ref="CD106:CE106" si="627">SUM(CD101:CD105)</f>
        <v>-561095</v>
      </c>
      <c r="CE106" s="89">
        <f t="shared" si="627"/>
        <v>-1793147</v>
      </c>
      <c r="CF106" s="89">
        <f t="shared" ref="CF106:CG106" si="628">SUM(CF101:CF105)</f>
        <v>-1225826</v>
      </c>
      <c r="CG106" s="89">
        <f t="shared" si="628"/>
        <v>92253</v>
      </c>
      <c r="CH106" s="89">
        <f t="shared" ref="CH106:CI106" si="629">SUM(CH101:CH105)</f>
        <v>204940</v>
      </c>
      <c r="CI106" s="89">
        <f t="shared" si="629"/>
        <v>-219593</v>
      </c>
      <c r="CJ106" s="89">
        <f t="shared" ref="CJ106:CK106" si="630">SUM(CJ101:CJ105)</f>
        <v>-796848</v>
      </c>
      <c r="CK106" s="89">
        <f t="shared" si="630"/>
        <v>-209199.89999999991</v>
      </c>
      <c r="CL106" s="89">
        <f t="shared" ref="CL106" si="631">SUM(CL101:CL105)</f>
        <v>-284001.7300000001</v>
      </c>
      <c r="CM106" s="89">
        <f t="shared" ref="CM106:CO106" si="632">SUM(CM101:CM105)</f>
        <v>-1440215</v>
      </c>
      <c r="CN106" s="90">
        <f t="shared" si="632"/>
        <v>-1693307.38</v>
      </c>
      <c r="CO106" s="89">
        <f t="shared" si="632"/>
        <v>281591</v>
      </c>
      <c r="CP106" s="89">
        <f t="shared" ref="CP106:CQ106" si="633">SUM(CP101:CP105)</f>
        <v>-1878241</v>
      </c>
      <c r="CQ106" s="89">
        <f t="shared" si="633"/>
        <v>-2376742</v>
      </c>
      <c r="CR106" s="89">
        <f t="shared" ref="CR106:CS106" si="634">SUM(CR101:CR105)</f>
        <v>-1549764</v>
      </c>
      <c r="CS106" s="89">
        <f t="shared" si="634"/>
        <v>-1660896</v>
      </c>
      <c r="CT106" s="89">
        <f t="shared" ref="CT106:CU106" si="635">SUM(CT101:CT105)</f>
        <v>-685519</v>
      </c>
      <c r="CU106" s="89">
        <f t="shared" si="635"/>
        <v>-995619</v>
      </c>
      <c r="CV106" s="89">
        <f t="shared" ref="CV106:CW106" si="636">SUM(CV101:CV105)</f>
        <v>-608481.21000000008</v>
      </c>
      <c r="CW106" s="89">
        <f t="shared" si="636"/>
        <v>-533667.10000000009</v>
      </c>
      <c r="CX106" s="89">
        <f t="shared" ref="CX106:CY106" si="637">SUM(CX101:CX105)</f>
        <v>-1536289.27</v>
      </c>
      <c r="CY106" s="89">
        <f t="shared" si="637"/>
        <v>-504197</v>
      </c>
      <c r="CZ106" s="90">
        <f t="shared" ref="CZ106:DA106" si="638">SUM(CZ101:CZ105)</f>
        <v>-1444083.62</v>
      </c>
      <c r="DA106" s="89">
        <f t="shared" si="638"/>
        <v>-3231426</v>
      </c>
      <c r="DB106" s="89">
        <f t="shared" ref="DB106:DC106" si="639">SUM(DB101:DB105)</f>
        <v>-490927</v>
      </c>
      <c r="DC106" s="89">
        <f t="shared" si="639"/>
        <v>1333527</v>
      </c>
      <c r="DD106" s="89">
        <f t="shared" ref="DD106:DE106" si="640">SUM(DD101:DD105)</f>
        <v>240174.96999999956</v>
      </c>
      <c r="DE106" s="89">
        <f t="shared" si="640"/>
        <v>-124671.99999999965</v>
      </c>
      <c r="DF106" s="89">
        <f t="shared" ref="DF106:DG106" si="641">SUM(DF101:DF105)</f>
        <v>45050</v>
      </c>
      <c r="DG106" s="89">
        <f t="shared" si="641"/>
        <v>-27490.050000000221</v>
      </c>
      <c r="DH106" s="89">
        <f t="shared" ref="DH106:DI106" si="642">SUM(DH101:DH105)</f>
        <v>276593.20000000024</v>
      </c>
      <c r="DI106" s="89">
        <f t="shared" si="642"/>
        <v>447149</v>
      </c>
      <c r="DJ106" s="89">
        <f t="shared" ref="DJ106:DK106" si="643">SUM(DJ101:DJ105)</f>
        <v>813389</v>
      </c>
      <c r="DK106" s="89">
        <f t="shared" si="643"/>
        <v>1776783</v>
      </c>
      <c r="DL106" s="90">
        <f t="shared" ref="DL106:DW106" si="644">SUM(DL101:DL105)</f>
        <v>490900</v>
      </c>
      <c r="DM106" s="89">
        <f t="shared" si="644"/>
        <v>1653762</v>
      </c>
      <c r="DN106" s="89">
        <f t="shared" si="644"/>
        <v>391346</v>
      </c>
      <c r="DO106" s="89">
        <f t="shared" si="644"/>
        <v>919184</v>
      </c>
      <c r="DP106" s="89">
        <f t="shared" si="644"/>
        <v>584464.03000000049</v>
      </c>
      <c r="DQ106" s="89">
        <f t="shared" si="644"/>
        <v>-357238.00000000035</v>
      </c>
      <c r="DR106" s="89">
        <f t="shared" si="644"/>
        <v>689450</v>
      </c>
      <c r="DS106" s="89">
        <f t="shared" si="644"/>
        <v>4279827.0500000007</v>
      </c>
      <c r="DT106" s="89">
        <f t="shared" si="644"/>
        <v>3817651.01</v>
      </c>
      <c r="DU106" s="89">
        <f t="shared" si="644"/>
        <v>3364411</v>
      </c>
      <c r="DV106" s="89">
        <f t="shared" si="644"/>
        <v>3912017</v>
      </c>
      <c r="DW106" s="89">
        <f t="shared" si="644"/>
        <v>4130378</v>
      </c>
      <c r="DX106" s="90">
        <f t="shared" ref="DX106" si="645">SUM(DX101:DX105)</f>
        <v>8462343</v>
      </c>
    </row>
    <row r="107" spans="1:128" ht="15.75" x14ac:dyDescent="0.45">
      <c r="A107" s="3">
        <f>+A100+1</f>
        <v>15</v>
      </c>
      <c r="B107" s="31" t="s">
        <v>39</v>
      </c>
      <c r="C107" s="174"/>
      <c r="D107" s="91"/>
      <c r="E107" s="91"/>
      <c r="F107" s="92"/>
      <c r="G107" s="91"/>
      <c r="H107" s="91"/>
      <c r="I107" s="91"/>
      <c r="J107" s="91"/>
      <c r="K107" s="91"/>
      <c r="L107" s="91"/>
      <c r="M107" s="91"/>
      <c r="N107" s="93"/>
      <c r="O107" s="92"/>
      <c r="P107" s="91"/>
      <c r="Q107" s="91"/>
      <c r="R107" s="91"/>
      <c r="S107" s="91"/>
      <c r="T107" s="91"/>
      <c r="U107" s="91"/>
      <c r="V107" s="91"/>
      <c r="W107" s="91"/>
      <c r="X107" s="156"/>
      <c r="Y107" s="92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156"/>
      <c r="AK107" s="92"/>
      <c r="AL107" s="91"/>
      <c r="AM107" s="91"/>
      <c r="AN107" s="91"/>
      <c r="AO107" s="91"/>
      <c r="AP107" s="91"/>
      <c r="AQ107" s="91"/>
      <c r="AR107" s="91"/>
      <c r="AS107" s="91"/>
      <c r="AT107" s="91"/>
      <c r="AU107" s="91"/>
      <c r="AV107" s="156"/>
      <c r="AW107" s="92"/>
      <c r="AX107" s="91"/>
      <c r="AY107" s="91"/>
      <c r="AZ107" s="91"/>
      <c r="BA107" s="91"/>
      <c r="BB107" s="91"/>
      <c r="BC107" s="91"/>
      <c r="BD107" s="91"/>
      <c r="BE107" s="91"/>
      <c r="BF107" s="91"/>
      <c r="BG107" s="91"/>
      <c r="BH107" s="156"/>
      <c r="BI107" s="92"/>
      <c r="BJ107" s="91"/>
      <c r="BK107" s="91"/>
      <c r="BL107" s="91"/>
      <c r="BM107" s="91"/>
      <c r="BN107" s="91"/>
      <c r="BO107" s="91"/>
      <c r="BP107" s="91"/>
      <c r="BQ107" s="91"/>
      <c r="BR107" s="91"/>
      <c r="BS107" s="91"/>
      <c r="BT107" s="156"/>
      <c r="BU107" s="94"/>
      <c r="BV107" s="94"/>
      <c r="BW107" s="94"/>
      <c r="BX107" s="94"/>
      <c r="BY107" s="94"/>
      <c r="BZ107" s="94"/>
      <c r="CA107" s="94"/>
      <c r="CB107" s="220"/>
      <c r="CC107" s="219"/>
      <c r="CD107" s="94"/>
      <c r="CE107" s="94"/>
      <c r="CF107" s="94"/>
      <c r="CG107" s="94"/>
      <c r="CH107" s="94"/>
      <c r="CI107" s="94"/>
      <c r="CJ107" s="94"/>
      <c r="CK107" s="94"/>
      <c r="CL107" s="94"/>
      <c r="CM107" s="94"/>
      <c r="CN107" s="95"/>
      <c r="CO107" s="219"/>
      <c r="CP107" s="94"/>
      <c r="CQ107" s="94"/>
      <c r="CR107" s="94"/>
      <c r="CS107" s="94"/>
      <c r="CT107" s="94"/>
      <c r="CU107" s="94"/>
      <c r="CV107" s="94"/>
      <c r="CW107" s="94"/>
      <c r="CX107" s="94"/>
      <c r="CY107" s="94"/>
      <c r="CZ107" s="95"/>
      <c r="DA107" s="219"/>
      <c r="DB107" s="94"/>
      <c r="DC107" s="94"/>
      <c r="DD107" s="94"/>
      <c r="DE107" s="94"/>
      <c r="DF107" s="94"/>
      <c r="DG107" s="94"/>
      <c r="DH107" s="94"/>
      <c r="DI107" s="94"/>
      <c r="DJ107" s="94"/>
      <c r="DK107" s="94"/>
      <c r="DL107" s="95"/>
      <c r="DM107" s="219"/>
      <c r="DN107" s="94"/>
      <c r="DO107" s="94"/>
      <c r="DP107" s="94"/>
      <c r="DQ107" s="94"/>
      <c r="DR107" s="94"/>
      <c r="DS107" s="94"/>
      <c r="DT107" s="94"/>
      <c r="DU107" s="94"/>
      <c r="DV107" s="94"/>
      <c r="DW107" s="94"/>
      <c r="DX107" s="95"/>
    </row>
    <row r="108" spans="1:128" x14ac:dyDescent="0.45">
      <c r="A108" s="3"/>
      <c r="B108" s="26" t="s">
        <v>20</v>
      </c>
      <c r="C108" s="175">
        <v>22923</v>
      </c>
      <c r="D108" s="96">
        <v>22304</v>
      </c>
      <c r="E108" s="96">
        <v>22022</v>
      </c>
      <c r="F108" s="97">
        <v>19997</v>
      </c>
      <c r="G108" s="96">
        <v>21538</v>
      </c>
      <c r="H108" s="96">
        <v>20190</v>
      </c>
      <c r="I108" s="96">
        <v>19580</v>
      </c>
      <c r="J108" s="96">
        <v>20892</v>
      </c>
      <c r="K108" s="96">
        <v>19789</v>
      </c>
      <c r="L108" s="96">
        <v>21135</v>
      </c>
      <c r="M108" s="96">
        <v>22151</v>
      </c>
      <c r="N108" s="98">
        <v>21040</v>
      </c>
      <c r="O108" s="97">
        <v>22537</v>
      </c>
      <c r="P108" s="96">
        <v>21729</v>
      </c>
      <c r="Q108" s="96">
        <v>20937</v>
      </c>
      <c r="R108" s="96">
        <v>21554</v>
      </c>
      <c r="S108" s="96">
        <v>20351</v>
      </c>
      <c r="T108" s="96">
        <v>19917</v>
      </c>
      <c r="U108" s="96">
        <v>19955</v>
      </c>
      <c r="V108" s="96">
        <v>20562</v>
      </c>
      <c r="W108" s="96">
        <v>20199</v>
      </c>
      <c r="X108" s="157">
        <v>20442</v>
      </c>
      <c r="Y108" s="97">
        <v>21851</v>
      </c>
      <c r="Z108" s="96">
        <v>20903</v>
      </c>
      <c r="AA108" s="42">
        <v>23294</v>
      </c>
      <c r="AB108" s="42">
        <v>21112</v>
      </c>
      <c r="AC108" s="42">
        <v>20681</v>
      </c>
      <c r="AD108" s="42">
        <v>21158</v>
      </c>
      <c r="AE108" s="42">
        <v>20246</v>
      </c>
      <c r="AF108" s="42">
        <v>20387</v>
      </c>
      <c r="AG108" s="42">
        <v>20435</v>
      </c>
      <c r="AH108" s="42">
        <v>21082</v>
      </c>
      <c r="AI108" s="42">
        <v>21916</v>
      </c>
      <c r="AJ108" s="182">
        <v>21676</v>
      </c>
      <c r="AK108" s="97">
        <v>22570</v>
      </c>
      <c r="AL108" s="96">
        <v>22175</v>
      </c>
      <c r="AM108" s="42">
        <v>23528</v>
      </c>
      <c r="AN108" s="42">
        <v>21969</v>
      </c>
      <c r="AO108" s="42">
        <v>21919</v>
      </c>
      <c r="AP108" s="42">
        <v>21634</v>
      </c>
      <c r="AQ108" s="42">
        <v>20274</v>
      </c>
      <c r="AR108" s="42">
        <v>21527</v>
      </c>
      <c r="AS108" s="42">
        <v>20055</v>
      </c>
      <c r="AT108" s="42">
        <v>22054</v>
      </c>
      <c r="AU108" s="42">
        <v>21699</v>
      </c>
      <c r="AV108" s="182">
        <v>22005</v>
      </c>
      <c r="AW108" s="97">
        <v>23008</v>
      </c>
      <c r="AX108" s="96">
        <v>22346</v>
      </c>
      <c r="AY108" s="42">
        <v>23488</v>
      </c>
      <c r="AZ108" s="42">
        <v>21748</v>
      </c>
      <c r="BA108" s="42">
        <v>23013</v>
      </c>
      <c r="BB108" s="42">
        <v>21868</v>
      </c>
      <c r="BC108" s="42">
        <v>21405</v>
      </c>
      <c r="BD108" s="42">
        <v>21971</v>
      </c>
      <c r="BE108" s="42">
        <v>20609</v>
      </c>
      <c r="BF108" s="42">
        <v>21756</v>
      </c>
      <c r="BG108" s="42">
        <v>20962</v>
      </c>
      <c r="BH108" s="182">
        <v>21838</v>
      </c>
      <c r="BI108" s="227">
        <v>22834</v>
      </c>
      <c r="BJ108" s="242">
        <v>22424</v>
      </c>
      <c r="BK108" s="242">
        <v>23374</v>
      </c>
      <c r="BL108" s="242">
        <v>23150</v>
      </c>
      <c r="BM108" s="242">
        <v>22982</v>
      </c>
      <c r="BN108" s="242">
        <v>21334</v>
      </c>
      <c r="BO108" s="240"/>
      <c r="BP108" s="240"/>
      <c r="BQ108" s="240"/>
      <c r="BR108" s="240"/>
      <c r="BS108" s="240"/>
      <c r="BT108" s="241"/>
      <c r="BU108" s="97">
        <f t="shared" ref="BU108:CD112" si="646">E108-Q108</f>
        <v>1085</v>
      </c>
      <c r="BV108" s="97">
        <f t="shared" si="646"/>
        <v>-1557</v>
      </c>
      <c r="BW108" s="97">
        <f t="shared" si="646"/>
        <v>1187</v>
      </c>
      <c r="BX108" s="97">
        <f t="shared" si="646"/>
        <v>273</v>
      </c>
      <c r="BY108" s="97">
        <f t="shared" si="646"/>
        <v>-375</v>
      </c>
      <c r="BZ108" s="97">
        <f t="shared" si="646"/>
        <v>330</v>
      </c>
      <c r="CA108" s="97">
        <f t="shared" si="646"/>
        <v>-410</v>
      </c>
      <c r="CB108" s="221">
        <f t="shared" si="646"/>
        <v>693</v>
      </c>
      <c r="CC108" s="97">
        <f t="shared" si="646"/>
        <v>300</v>
      </c>
      <c r="CD108" s="97">
        <f t="shared" si="646"/>
        <v>137</v>
      </c>
      <c r="CE108" s="97">
        <f t="shared" ref="CE108:CL112" si="647">O108-AA108</f>
        <v>-757</v>
      </c>
      <c r="CF108" s="97">
        <f t="shared" si="647"/>
        <v>617</v>
      </c>
      <c r="CG108" s="97">
        <f t="shared" si="647"/>
        <v>256</v>
      </c>
      <c r="CH108" s="97">
        <f t="shared" si="647"/>
        <v>396</v>
      </c>
      <c r="CI108" s="97">
        <f t="shared" si="647"/>
        <v>105</v>
      </c>
      <c r="CJ108" s="97">
        <f t="shared" si="647"/>
        <v>-470</v>
      </c>
      <c r="CK108" s="97">
        <f t="shared" si="647"/>
        <v>-480</v>
      </c>
      <c r="CL108" s="97">
        <f t="shared" si="647"/>
        <v>-520</v>
      </c>
      <c r="CM108" s="97">
        <f t="shared" ref="CM108:CM112" si="648">W108-AI108</f>
        <v>-1717</v>
      </c>
      <c r="CN108" s="98">
        <f t="shared" ref="CN108:CN112" si="649">X108-AJ108</f>
        <v>-1234</v>
      </c>
      <c r="CO108" s="97">
        <f t="shared" ref="CO108:CX112" si="650">Y108-AK108</f>
        <v>-719</v>
      </c>
      <c r="CP108" s="97">
        <f t="shared" si="650"/>
        <v>-1272</v>
      </c>
      <c r="CQ108" s="97">
        <f t="shared" si="650"/>
        <v>-234</v>
      </c>
      <c r="CR108" s="97">
        <f t="shared" si="650"/>
        <v>-857</v>
      </c>
      <c r="CS108" s="97">
        <f t="shared" si="650"/>
        <v>-1238</v>
      </c>
      <c r="CT108" s="97">
        <f t="shared" si="650"/>
        <v>-476</v>
      </c>
      <c r="CU108" s="97">
        <f t="shared" si="650"/>
        <v>-28</v>
      </c>
      <c r="CV108" s="97">
        <f t="shared" si="650"/>
        <v>-1140</v>
      </c>
      <c r="CW108" s="97">
        <f t="shared" si="650"/>
        <v>380</v>
      </c>
      <c r="CX108" s="97">
        <f t="shared" si="650"/>
        <v>-972</v>
      </c>
      <c r="CY108" s="97">
        <f t="shared" ref="CY108:DG112" si="651">AI108-AU108</f>
        <v>217</v>
      </c>
      <c r="CZ108" s="98">
        <f t="shared" si="651"/>
        <v>-329</v>
      </c>
      <c r="DA108" s="97">
        <f t="shared" si="651"/>
        <v>-438</v>
      </c>
      <c r="DB108" s="97">
        <f t="shared" si="651"/>
        <v>-171</v>
      </c>
      <c r="DC108" s="97">
        <f t="shared" si="651"/>
        <v>40</v>
      </c>
      <c r="DD108" s="97">
        <f t="shared" si="651"/>
        <v>221</v>
      </c>
      <c r="DE108" s="97">
        <f t="shared" si="651"/>
        <v>-1094</v>
      </c>
      <c r="DF108" s="97">
        <f t="shared" si="651"/>
        <v>-234</v>
      </c>
      <c r="DG108" s="97">
        <f t="shared" si="651"/>
        <v>-1131</v>
      </c>
      <c r="DH108" s="97">
        <f t="shared" ref="DH108:DH112" si="652">AR108-BD108</f>
        <v>-444</v>
      </c>
      <c r="DI108" s="97">
        <f t="shared" ref="DI108:DS112" si="653">AS108-BE108</f>
        <v>-554</v>
      </c>
      <c r="DJ108" s="97">
        <f t="shared" si="653"/>
        <v>298</v>
      </c>
      <c r="DK108" s="97">
        <f t="shared" si="653"/>
        <v>737</v>
      </c>
      <c r="DL108" s="251">
        <f t="shared" si="653"/>
        <v>167</v>
      </c>
      <c r="DM108" s="97">
        <f t="shared" si="653"/>
        <v>174</v>
      </c>
      <c r="DN108" s="97">
        <f t="shared" si="653"/>
        <v>-78</v>
      </c>
      <c r="DO108" s="97">
        <f t="shared" si="653"/>
        <v>114</v>
      </c>
      <c r="DP108" s="97">
        <f t="shared" si="653"/>
        <v>-1402</v>
      </c>
      <c r="DQ108" s="97">
        <f t="shared" si="653"/>
        <v>31</v>
      </c>
      <c r="DR108" s="97">
        <f t="shared" si="653"/>
        <v>534</v>
      </c>
      <c r="DS108" s="97">
        <f t="shared" si="653"/>
        <v>21405</v>
      </c>
      <c r="DT108" s="97">
        <f t="shared" ref="DT108:DT112" si="654">BD108-BP108</f>
        <v>21971</v>
      </c>
      <c r="DU108" s="97">
        <f t="shared" ref="DU108:DX112" si="655">BE108-BQ108</f>
        <v>20609</v>
      </c>
      <c r="DV108" s="97">
        <f t="shared" si="655"/>
        <v>21756</v>
      </c>
      <c r="DW108" s="97">
        <f t="shared" si="655"/>
        <v>20962</v>
      </c>
      <c r="DX108" s="251">
        <f t="shared" si="655"/>
        <v>21838</v>
      </c>
    </row>
    <row r="109" spans="1:128" x14ac:dyDescent="0.45">
      <c r="A109" s="3"/>
      <c r="B109" s="26" t="s">
        <v>21</v>
      </c>
      <c r="C109" s="175">
        <v>2190</v>
      </c>
      <c r="D109" s="96">
        <v>2171</v>
      </c>
      <c r="E109" s="96">
        <v>2248</v>
      </c>
      <c r="F109" s="97">
        <v>2155</v>
      </c>
      <c r="G109" s="96">
        <v>2223</v>
      </c>
      <c r="H109" s="96">
        <v>2321</v>
      </c>
      <c r="I109" s="96">
        <v>2176</v>
      </c>
      <c r="J109" s="96">
        <v>2133</v>
      </c>
      <c r="K109" s="96">
        <v>1946</v>
      </c>
      <c r="L109" s="96">
        <v>1855</v>
      </c>
      <c r="M109" s="96">
        <v>1981</v>
      </c>
      <c r="N109" s="98">
        <v>1695</v>
      </c>
      <c r="O109" s="97">
        <v>1643</v>
      </c>
      <c r="P109" s="96">
        <v>2012</v>
      </c>
      <c r="Q109" s="96">
        <v>2031</v>
      </c>
      <c r="R109" s="96">
        <v>1894</v>
      </c>
      <c r="S109" s="96">
        <v>1838</v>
      </c>
      <c r="T109" s="96">
        <v>1823</v>
      </c>
      <c r="U109" s="96">
        <v>1870</v>
      </c>
      <c r="V109" s="96">
        <v>1878</v>
      </c>
      <c r="W109" s="96">
        <v>1839</v>
      </c>
      <c r="X109" s="157">
        <v>1832</v>
      </c>
      <c r="Y109" s="97">
        <v>2129</v>
      </c>
      <c r="Z109" s="96">
        <v>2161</v>
      </c>
      <c r="AA109" s="42">
        <v>2548</v>
      </c>
      <c r="AB109" s="42">
        <v>2130</v>
      </c>
      <c r="AC109" s="42">
        <v>2017</v>
      </c>
      <c r="AD109" s="42">
        <v>1919</v>
      </c>
      <c r="AE109" s="42">
        <v>1866</v>
      </c>
      <c r="AF109" s="42">
        <v>1780</v>
      </c>
      <c r="AG109" s="42">
        <v>1793</v>
      </c>
      <c r="AH109" s="42">
        <v>1772</v>
      </c>
      <c r="AI109" s="42">
        <v>1728</v>
      </c>
      <c r="AJ109" s="157">
        <v>1378</v>
      </c>
      <c r="AK109" s="97">
        <v>1386</v>
      </c>
      <c r="AL109" s="96">
        <v>1676</v>
      </c>
      <c r="AM109" s="42">
        <v>1833</v>
      </c>
      <c r="AN109" s="42">
        <v>1578</v>
      </c>
      <c r="AO109" s="42">
        <v>1767</v>
      </c>
      <c r="AP109" s="42">
        <v>1750</v>
      </c>
      <c r="AQ109" s="42">
        <v>1657</v>
      </c>
      <c r="AR109" s="42">
        <v>1621</v>
      </c>
      <c r="AS109" s="42">
        <v>1554</v>
      </c>
      <c r="AT109" s="42">
        <v>1774</v>
      </c>
      <c r="AU109" s="42">
        <v>1744</v>
      </c>
      <c r="AV109" s="157">
        <v>1726</v>
      </c>
      <c r="AW109" s="97">
        <v>2017</v>
      </c>
      <c r="AX109" s="96">
        <v>2148</v>
      </c>
      <c r="AY109" s="42">
        <v>2137</v>
      </c>
      <c r="AZ109" s="42">
        <v>2015</v>
      </c>
      <c r="BA109" s="42">
        <v>2246</v>
      </c>
      <c r="BB109" s="42">
        <v>1862</v>
      </c>
      <c r="BC109" s="42">
        <v>1751</v>
      </c>
      <c r="BD109" s="42">
        <v>1923</v>
      </c>
      <c r="BE109" s="42">
        <v>1803</v>
      </c>
      <c r="BF109" s="42">
        <v>1965</v>
      </c>
      <c r="BG109" s="42">
        <v>1871</v>
      </c>
      <c r="BH109" s="157">
        <v>1839</v>
      </c>
      <c r="BI109" s="227">
        <v>2166</v>
      </c>
      <c r="BJ109" s="242">
        <v>2249</v>
      </c>
      <c r="BK109" s="242">
        <v>2162</v>
      </c>
      <c r="BL109" s="242">
        <v>2124</v>
      </c>
      <c r="BM109" s="242">
        <v>2166</v>
      </c>
      <c r="BN109" s="242">
        <v>1972</v>
      </c>
      <c r="BO109" s="240"/>
      <c r="BP109" s="240"/>
      <c r="BQ109" s="240"/>
      <c r="BR109" s="240"/>
      <c r="BS109" s="240"/>
      <c r="BT109" s="241"/>
      <c r="BU109" s="97">
        <f t="shared" si="646"/>
        <v>217</v>
      </c>
      <c r="BV109" s="97">
        <f t="shared" si="646"/>
        <v>261</v>
      </c>
      <c r="BW109" s="97">
        <f t="shared" si="646"/>
        <v>385</v>
      </c>
      <c r="BX109" s="97">
        <f t="shared" si="646"/>
        <v>498</v>
      </c>
      <c r="BY109" s="97">
        <f t="shared" si="646"/>
        <v>306</v>
      </c>
      <c r="BZ109" s="97">
        <f t="shared" si="646"/>
        <v>255</v>
      </c>
      <c r="CA109" s="97">
        <f t="shared" si="646"/>
        <v>107</v>
      </c>
      <c r="CB109" s="221">
        <f t="shared" si="646"/>
        <v>23</v>
      </c>
      <c r="CC109" s="97">
        <f t="shared" si="646"/>
        <v>-148</v>
      </c>
      <c r="CD109" s="97">
        <f t="shared" si="646"/>
        <v>-466</v>
      </c>
      <c r="CE109" s="97">
        <f t="shared" si="647"/>
        <v>-905</v>
      </c>
      <c r="CF109" s="97">
        <f t="shared" si="647"/>
        <v>-118</v>
      </c>
      <c r="CG109" s="97">
        <f t="shared" si="647"/>
        <v>14</v>
      </c>
      <c r="CH109" s="97">
        <f t="shared" si="647"/>
        <v>-25</v>
      </c>
      <c r="CI109" s="97">
        <f t="shared" si="647"/>
        <v>-28</v>
      </c>
      <c r="CJ109" s="97">
        <f t="shared" si="647"/>
        <v>43</v>
      </c>
      <c r="CK109" s="97">
        <f t="shared" si="647"/>
        <v>77</v>
      </c>
      <c r="CL109" s="97">
        <f t="shared" si="647"/>
        <v>106</v>
      </c>
      <c r="CM109" s="97">
        <f t="shared" si="648"/>
        <v>111</v>
      </c>
      <c r="CN109" s="98">
        <f t="shared" si="649"/>
        <v>454</v>
      </c>
      <c r="CO109" s="97">
        <f t="shared" si="650"/>
        <v>743</v>
      </c>
      <c r="CP109" s="97">
        <f t="shared" si="650"/>
        <v>485</v>
      </c>
      <c r="CQ109" s="97">
        <f t="shared" si="650"/>
        <v>715</v>
      </c>
      <c r="CR109" s="97">
        <f t="shared" si="650"/>
        <v>552</v>
      </c>
      <c r="CS109" s="97">
        <f t="shared" si="650"/>
        <v>250</v>
      </c>
      <c r="CT109" s="97">
        <f t="shared" si="650"/>
        <v>169</v>
      </c>
      <c r="CU109" s="97">
        <f t="shared" si="650"/>
        <v>209</v>
      </c>
      <c r="CV109" s="97">
        <f t="shared" si="650"/>
        <v>159</v>
      </c>
      <c r="CW109" s="97">
        <f t="shared" si="650"/>
        <v>239</v>
      </c>
      <c r="CX109" s="97">
        <f t="shared" si="650"/>
        <v>-2</v>
      </c>
      <c r="CY109" s="97">
        <f t="shared" si="651"/>
        <v>-16</v>
      </c>
      <c r="CZ109" s="98">
        <f t="shared" si="651"/>
        <v>-348</v>
      </c>
      <c r="DA109" s="97">
        <f t="shared" si="651"/>
        <v>-631</v>
      </c>
      <c r="DB109" s="97">
        <f t="shared" si="651"/>
        <v>-472</v>
      </c>
      <c r="DC109" s="97">
        <f t="shared" si="651"/>
        <v>-304</v>
      </c>
      <c r="DD109" s="97">
        <f t="shared" si="651"/>
        <v>-437</v>
      </c>
      <c r="DE109" s="97">
        <f t="shared" si="651"/>
        <v>-479</v>
      </c>
      <c r="DF109" s="97">
        <f t="shared" si="651"/>
        <v>-112</v>
      </c>
      <c r="DG109" s="97">
        <f t="shared" si="651"/>
        <v>-94</v>
      </c>
      <c r="DH109" s="97">
        <f t="shared" si="652"/>
        <v>-302</v>
      </c>
      <c r="DI109" s="97">
        <f t="shared" si="653"/>
        <v>-249</v>
      </c>
      <c r="DJ109" s="97">
        <f t="shared" si="653"/>
        <v>-191</v>
      </c>
      <c r="DK109" s="97">
        <f t="shared" si="653"/>
        <v>-127</v>
      </c>
      <c r="DL109" s="251">
        <f t="shared" si="653"/>
        <v>-113</v>
      </c>
      <c r="DM109" s="97">
        <f t="shared" si="653"/>
        <v>-149</v>
      </c>
      <c r="DN109" s="97">
        <f t="shared" si="653"/>
        <v>-101</v>
      </c>
      <c r="DO109" s="97">
        <f t="shared" si="653"/>
        <v>-25</v>
      </c>
      <c r="DP109" s="97">
        <f t="shared" si="653"/>
        <v>-109</v>
      </c>
      <c r="DQ109" s="97">
        <f t="shared" si="653"/>
        <v>80</v>
      </c>
      <c r="DR109" s="97">
        <f t="shared" si="653"/>
        <v>-110</v>
      </c>
      <c r="DS109" s="97">
        <f t="shared" si="653"/>
        <v>1751</v>
      </c>
      <c r="DT109" s="97">
        <f t="shared" si="654"/>
        <v>1923</v>
      </c>
      <c r="DU109" s="97">
        <f t="shared" si="655"/>
        <v>1803</v>
      </c>
      <c r="DV109" s="97">
        <f t="shared" si="655"/>
        <v>1965</v>
      </c>
      <c r="DW109" s="97">
        <f t="shared" si="655"/>
        <v>1871</v>
      </c>
      <c r="DX109" s="251">
        <f t="shared" si="655"/>
        <v>1839</v>
      </c>
    </row>
    <row r="110" spans="1:128" x14ac:dyDescent="0.45">
      <c r="A110" s="3"/>
      <c r="B110" s="26" t="s">
        <v>22</v>
      </c>
      <c r="C110" s="175">
        <v>3652</v>
      </c>
      <c r="D110" s="96">
        <v>3683</v>
      </c>
      <c r="E110" s="96">
        <v>3540</v>
      </c>
      <c r="F110" s="97">
        <v>3185</v>
      </c>
      <c r="G110" s="96">
        <v>3522</v>
      </c>
      <c r="H110" s="96">
        <v>3301</v>
      </c>
      <c r="I110" s="96">
        <v>3114</v>
      </c>
      <c r="J110" s="96">
        <v>3314</v>
      </c>
      <c r="K110" s="96">
        <v>3230</v>
      </c>
      <c r="L110" s="96">
        <v>3457</v>
      </c>
      <c r="M110" s="96">
        <v>3608</v>
      </c>
      <c r="N110" s="98">
        <v>3382</v>
      </c>
      <c r="O110" s="97">
        <v>3585</v>
      </c>
      <c r="P110" s="96">
        <v>3117</v>
      </c>
      <c r="Q110" s="96">
        <v>3362</v>
      </c>
      <c r="R110" s="96">
        <v>3396</v>
      </c>
      <c r="S110" s="96">
        <v>3099</v>
      </c>
      <c r="T110" s="96">
        <v>3188</v>
      </c>
      <c r="U110" s="96">
        <v>3263</v>
      </c>
      <c r="V110" s="96">
        <v>3223</v>
      </c>
      <c r="W110" s="96">
        <v>3230</v>
      </c>
      <c r="X110" s="157">
        <v>3284</v>
      </c>
      <c r="Y110" s="97">
        <v>3492</v>
      </c>
      <c r="Z110" s="96">
        <v>3464</v>
      </c>
      <c r="AA110" s="42">
        <v>3798</v>
      </c>
      <c r="AB110" s="42">
        <v>3427</v>
      </c>
      <c r="AC110" s="42">
        <v>3451</v>
      </c>
      <c r="AD110" s="42">
        <v>3476</v>
      </c>
      <c r="AE110" s="42">
        <v>3163</v>
      </c>
      <c r="AF110" s="42">
        <v>3247</v>
      </c>
      <c r="AG110" s="42">
        <v>3052</v>
      </c>
      <c r="AH110" s="42">
        <v>3322</v>
      </c>
      <c r="AI110" s="42">
        <v>3351</v>
      </c>
      <c r="AJ110" s="157">
        <v>3455</v>
      </c>
      <c r="AK110" s="97">
        <v>630</v>
      </c>
      <c r="AL110" s="96">
        <v>3437</v>
      </c>
      <c r="AM110" s="42">
        <v>3839</v>
      </c>
      <c r="AN110" s="42">
        <v>3432</v>
      </c>
      <c r="AO110" s="42">
        <v>3416</v>
      </c>
      <c r="AP110" s="42">
        <v>3366</v>
      </c>
      <c r="AQ110" s="42">
        <v>3184</v>
      </c>
      <c r="AR110" s="42">
        <v>3423</v>
      </c>
      <c r="AS110" s="42">
        <v>3112</v>
      </c>
      <c r="AT110" s="42">
        <v>3462</v>
      </c>
      <c r="AU110" s="42">
        <v>3374</v>
      </c>
      <c r="AV110" s="157">
        <v>3517</v>
      </c>
      <c r="AW110" s="97">
        <v>3520</v>
      </c>
      <c r="AX110" s="96">
        <v>3443</v>
      </c>
      <c r="AY110" s="42">
        <v>3652</v>
      </c>
      <c r="AZ110" s="42">
        <v>3449</v>
      </c>
      <c r="BA110" s="42">
        <v>3657</v>
      </c>
      <c r="BB110" s="42">
        <v>3369</v>
      </c>
      <c r="BC110" s="42">
        <v>3353</v>
      </c>
      <c r="BD110" s="42">
        <v>3398</v>
      </c>
      <c r="BE110" s="42">
        <v>3215</v>
      </c>
      <c r="BF110" s="42">
        <v>3377</v>
      </c>
      <c r="BG110" s="42">
        <v>3159</v>
      </c>
      <c r="BH110" s="157">
        <v>3463</v>
      </c>
      <c r="BI110" s="227">
        <v>3538</v>
      </c>
      <c r="BJ110" s="242">
        <v>3584</v>
      </c>
      <c r="BK110" s="242">
        <v>3619</v>
      </c>
      <c r="BL110" s="242">
        <v>3641</v>
      </c>
      <c r="BM110" s="242">
        <v>3676</v>
      </c>
      <c r="BN110" s="242">
        <v>3371</v>
      </c>
      <c r="BO110" s="240"/>
      <c r="BP110" s="240"/>
      <c r="BQ110" s="240"/>
      <c r="BR110" s="240"/>
      <c r="BS110" s="240"/>
      <c r="BT110" s="241"/>
      <c r="BU110" s="97">
        <f t="shared" si="646"/>
        <v>178</v>
      </c>
      <c r="BV110" s="97">
        <f t="shared" si="646"/>
        <v>-211</v>
      </c>
      <c r="BW110" s="97">
        <f t="shared" si="646"/>
        <v>423</v>
      </c>
      <c r="BX110" s="97">
        <f t="shared" si="646"/>
        <v>113</v>
      </c>
      <c r="BY110" s="97">
        <f t="shared" si="646"/>
        <v>-149</v>
      </c>
      <c r="BZ110" s="97">
        <f t="shared" si="646"/>
        <v>91</v>
      </c>
      <c r="CA110" s="97">
        <f t="shared" si="646"/>
        <v>0</v>
      </c>
      <c r="CB110" s="221">
        <f t="shared" si="646"/>
        <v>173</v>
      </c>
      <c r="CC110" s="97">
        <f t="shared" si="646"/>
        <v>116</v>
      </c>
      <c r="CD110" s="97">
        <f t="shared" si="646"/>
        <v>-82</v>
      </c>
      <c r="CE110" s="97">
        <f t="shared" si="647"/>
        <v>-213</v>
      </c>
      <c r="CF110" s="97">
        <f t="shared" si="647"/>
        <v>-310</v>
      </c>
      <c r="CG110" s="97">
        <f t="shared" si="647"/>
        <v>-89</v>
      </c>
      <c r="CH110" s="97">
        <f t="shared" si="647"/>
        <v>-80</v>
      </c>
      <c r="CI110" s="97">
        <f t="shared" si="647"/>
        <v>-64</v>
      </c>
      <c r="CJ110" s="97">
        <f t="shared" si="647"/>
        <v>-59</v>
      </c>
      <c r="CK110" s="97">
        <f t="shared" si="647"/>
        <v>211</v>
      </c>
      <c r="CL110" s="97">
        <f t="shared" si="647"/>
        <v>-99</v>
      </c>
      <c r="CM110" s="97">
        <f t="shared" si="648"/>
        <v>-121</v>
      </c>
      <c r="CN110" s="98">
        <f t="shared" si="649"/>
        <v>-171</v>
      </c>
      <c r="CO110" s="97">
        <f t="shared" si="650"/>
        <v>2862</v>
      </c>
      <c r="CP110" s="97">
        <f t="shared" si="650"/>
        <v>27</v>
      </c>
      <c r="CQ110" s="97">
        <f t="shared" si="650"/>
        <v>-41</v>
      </c>
      <c r="CR110" s="97">
        <f t="shared" si="650"/>
        <v>-5</v>
      </c>
      <c r="CS110" s="97">
        <f t="shared" si="650"/>
        <v>35</v>
      </c>
      <c r="CT110" s="97">
        <f t="shared" si="650"/>
        <v>110</v>
      </c>
      <c r="CU110" s="97">
        <f t="shared" si="650"/>
        <v>-21</v>
      </c>
      <c r="CV110" s="97">
        <f t="shared" si="650"/>
        <v>-176</v>
      </c>
      <c r="CW110" s="97">
        <f t="shared" si="650"/>
        <v>-60</v>
      </c>
      <c r="CX110" s="97">
        <f t="shared" si="650"/>
        <v>-140</v>
      </c>
      <c r="CY110" s="97">
        <f t="shared" si="651"/>
        <v>-23</v>
      </c>
      <c r="CZ110" s="98">
        <f t="shared" si="651"/>
        <v>-62</v>
      </c>
      <c r="DA110" s="97">
        <f t="shared" si="651"/>
        <v>-2890</v>
      </c>
      <c r="DB110" s="97">
        <f t="shared" si="651"/>
        <v>-6</v>
      </c>
      <c r="DC110" s="97">
        <f t="shared" si="651"/>
        <v>187</v>
      </c>
      <c r="DD110" s="97">
        <f t="shared" si="651"/>
        <v>-17</v>
      </c>
      <c r="DE110" s="97">
        <f t="shared" si="651"/>
        <v>-241</v>
      </c>
      <c r="DF110" s="97">
        <f t="shared" si="651"/>
        <v>-3</v>
      </c>
      <c r="DG110" s="97">
        <f t="shared" si="651"/>
        <v>-169</v>
      </c>
      <c r="DH110" s="97">
        <f t="shared" si="652"/>
        <v>25</v>
      </c>
      <c r="DI110" s="97">
        <f t="shared" si="653"/>
        <v>-103</v>
      </c>
      <c r="DJ110" s="97">
        <f t="shared" si="653"/>
        <v>85</v>
      </c>
      <c r="DK110" s="97">
        <f t="shared" si="653"/>
        <v>215</v>
      </c>
      <c r="DL110" s="251">
        <f t="shared" si="653"/>
        <v>54</v>
      </c>
      <c r="DM110" s="97">
        <f t="shared" si="653"/>
        <v>-18</v>
      </c>
      <c r="DN110" s="97">
        <f t="shared" si="653"/>
        <v>-141</v>
      </c>
      <c r="DO110" s="97">
        <f t="shared" si="653"/>
        <v>33</v>
      </c>
      <c r="DP110" s="97">
        <f t="shared" si="653"/>
        <v>-192</v>
      </c>
      <c r="DQ110" s="97">
        <f t="shared" si="653"/>
        <v>-19</v>
      </c>
      <c r="DR110" s="97">
        <f t="shared" si="653"/>
        <v>-2</v>
      </c>
      <c r="DS110" s="97">
        <f t="shared" si="653"/>
        <v>3353</v>
      </c>
      <c r="DT110" s="97">
        <f t="shared" si="654"/>
        <v>3398</v>
      </c>
      <c r="DU110" s="97">
        <f t="shared" si="655"/>
        <v>3215</v>
      </c>
      <c r="DV110" s="97">
        <f t="shared" si="655"/>
        <v>3377</v>
      </c>
      <c r="DW110" s="97">
        <f t="shared" si="655"/>
        <v>3159</v>
      </c>
      <c r="DX110" s="251">
        <f t="shared" si="655"/>
        <v>3463</v>
      </c>
    </row>
    <row r="111" spans="1:128" x14ac:dyDescent="0.45">
      <c r="A111" s="3"/>
      <c r="B111" s="26" t="s">
        <v>23</v>
      </c>
      <c r="C111" s="175">
        <v>417</v>
      </c>
      <c r="D111" s="96">
        <v>508</v>
      </c>
      <c r="E111" s="96">
        <v>492</v>
      </c>
      <c r="F111" s="97">
        <v>456</v>
      </c>
      <c r="G111" s="96">
        <v>488</v>
      </c>
      <c r="H111" s="96">
        <v>447</v>
      </c>
      <c r="I111" s="96">
        <v>455</v>
      </c>
      <c r="J111" s="96">
        <v>476</v>
      </c>
      <c r="K111" s="96">
        <v>472</v>
      </c>
      <c r="L111" s="96">
        <v>490</v>
      </c>
      <c r="M111" s="96">
        <v>485</v>
      </c>
      <c r="N111" s="98">
        <v>477</v>
      </c>
      <c r="O111" s="97">
        <v>481</v>
      </c>
      <c r="P111" s="96">
        <v>412</v>
      </c>
      <c r="Q111" s="96">
        <v>471</v>
      </c>
      <c r="R111" s="96">
        <v>481</v>
      </c>
      <c r="S111" s="96">
        <v>442</v>
      </c>
      <c r="T111" s="96">
        <v>449</v>
      </c>
      <c r="U111" s="96">
        <v>457</v>
      </c>
      <c r="V111" s="96">
        <v>465</v>
      </c>
      <c r="W111" s="96">
        <v>439</v>
      </c>
      <c r="X111" s="157">
        <v>466</v>
      </c>
      <c r="Y111" s="97">
        <v>465</v>
      </c>
      <c r="Z111" s="96">
        <v>470</v>
      </c>
      <c r="AA111" s="42">
        <v>509</v>
      </c>
      <c r="AB111" s="42">
        <v>491</v>
      </c>
      <c r="AC111" s="42">
        <v>478</v>
      </c>
      <c r="AD111" s="42">
        <v>492</v>
      </c>
      <c r="AE111" s="42">
        <v>442</v>
      </c>
      <c r="AF111" s="42">
        <v>466</v>
      </c>
      <c r="AG111" s="42">
        <v>436</v>
      </c>
      <c r="AH111" s="42">
        <v>449</v>
      </c>
      <c r="AI111" s="42">
        <v>458</v>
      </c>
      <c r="AJ111" s="157">
        <v>482</v>
      </c>
      <c r="AK111" s="97">
        <v>462</v>
      </c>
      <c r="AL111" s="96">
        <v>461</v>
      </c>
      <c r="AM111" s="42">
        <v>517</v>
      </c>
      <c r="AN111" s="42">
        <v>472</v>
      </c>
      <c r="AO111" s="42">
        <v>476</v>
      </c>
      <c r="AP111" s="42">
        <v>454</v>
      </c>
      <c r="AQ111" s="42">
        <v>453</v>
      </c>
      <c r="AR111" s="42">
        <v>485</v>
      </c>
      <c r="AS111" s="42">
        <v>448</v>
      </c>
      <c r="AT111" s="42">
        <v>479</v>
      </c>
      <c r="AU111" s="42">
        <v>481</v>
      </c>
      <c r="AV111" s="157">
        <v>475</v>
      </c>
      <c r="AW111" s="97">
        <v>494</v>
      </c>
      <c r="AX111" s="96">
        <v>462</v>
      </c>
      <c r="AY111" s="42">
        <v>291</v>
      </c>
      <c r="AZ111" s="42">
        <v>481</v>
      </c>
      <c r="BA111" s="42">
        <v>512</v>
      </c>
      <c r="BB111" s="42">
        <v>471</v>
      </c>
      <c r="BC111" s="42">
        <v>480</v>
      </c>
      <c r="BD111" s="42">
        <v>493</v>
      </c>
      <c r="BE111" s="42">
        <v>458</v>
      </c>
      <c r="BF111" s="42">
        <v>488</v>
      </c>
      <c r="BG111" s="42">
        <v>481</v>
      </c>
      <c r="BH111" s="157">
        <v>477</v>
      </c>
      <c r="BI111" s="227">
        <v>470</v>
      </c>
      <c r="BJ111" s="242">
        <v>491</v>
      </c>
      <c r="BK111" s="242">
        <v>493</v>
      </c>
      <c r="BL111" s="242">
        <v>490</v>
      </c>
      <c r="BM111" s="242">
        <v>510</v>
      </c>
      <c r="BN111" s="242">
        <v>493</v>
      </c>
      <c r="BO111" s="240"/>
      <c r="BP111" s="240"/>
      <c r="BQ111" s="240"/>
      <c r="BR111" s="240"/>
      <c r="BS111" s="240"/>
      <c r="BT111" s="241"/>
      <c r="BU111" s="97">
        <f t="shared" si="646"/>
        <v>21</v>
      </c>
      <c r="BV111" s="97">
        <f t="shared" si="646"/>
        <v>-25</v>
      </c>
      <c r="BW111" s="97">
        <f t="shared" si="646"/>
        <v>46</v>
      </c>
      <c r="BX111" s="97">
        <f t="shared" si="646"/>
        <v>-2</v>
      </c>
      <c r="BY111" s="97">
        <f t="shared" si="646"/>
        <v>-2</v>
      </c>
      <c r="BZ111" s="97">
        <f t="shared" si="646"/>
        <v>11</v>
      </c>
      <c r="CA111" s="97">
        <f t="shared" si="646"/>
        <v>33</v>
      </c>
      <c r="CB111" s="221">
        <f t="shared" si="646"/>
        <v>24</v>
      </c>
      <c r="CC111" s="97">
        <f t="shared" si="646"/>
        <v>20</v>
      </c>
      <c r="CD111" s="97">
        <f t="shared" si="646"/>
        <v>7</v>
      </c>
      <c r="CE111" s="97">
        <f t="shared" si="647"/>
        <v>-28</v>
      </c>
      <c r="CF111" s="97">
        <f t="shared" si="647"/>
        <v>-79</v>
      </c>
      <c r="CG111" s="97">
        <f t="shared" si="647"/>
        <v>-7</v>
      </c>
      <c r="CH111" s="97">
        <f t="shared" si="647"/>
        <v>-11</v>
      </c>
      <c r="CI111" s="97">
        <f t="shared" si="647"/>
        <v>0</v>
      </c>
      <c r="CJ111" s="97">
        <f t="shared" si="647"/>
        <v>-17</v>
      </c>
      <c r="CK111" s="97">
        <f t="shared" si="647"/>
        <v>21</v>
      </c>
      <c r="CL111" s="97">
        <f t="shared" si="647"/>
        <v>16</v>
      </c>
      <c r="CM111" s="97">
        <f t="shared" si="648"/>
        <v>-19</v>
      </c>
      <c r="CN111" s="98">
        <f t="shared" si="649"/>
        <v>-16</v>
      </c>
      <c r="CO111" s="97">
        <f t="shared" si="650"/>
        <v>3</v>
      </c>
      <c r="CP111" s="97">
        <f t="shared" si="650"/>
        <v>9</v>
      </c>
      <c r="CQ111" s="97">
        <f t="shared" si="650"/>
        <v>-8</v>
      </c>
      <c r="CR111" s="97">
        <f t="shared" si="650"/>
        <v>19</v>
      </c>
      <c r="CS111" s="97">
        <f t="shared" si="650"/>
        <v>2</v>
      </c>
      <c r="CT111" s="97">
        <f t="shared" si="650"/>
        <v>38</v>
      </c>
      <c r="CU111" s="97">
        <f t="shared" si="650"/>
        <v>-11</v>
      </c>
      <c r="CV111" s="97">
        <f t="shared" si="650"/>
        <v>-19</v>
      </c>
      <c r="CW111" s="97">
        <f t="shared" si="650"/>
        <v>-12</v>
      </c>
      <c r="CX111" s="97">
        <f t="shared" si="650"/>
        <v>-30</v>
      </c>
      <c r="CY111" s="97">
        <f t="shared" si="651"/>
        <v>-23</v>
      </c>
      <c r="CZ111" s="98">
        <f t="shared" si="651"/>
        <v>7</v>
      </c>
      <c r="DA111" s="97">
        <f t="shared" si="651"/>
        <v>-32</v>
      </c>
      <c r="DB111" s="97">
        <f t="shared" si="651"/>
        <v>-1</v>
      </c>
      <c r="DC111" s="97">
        <f t="shared" si="651"/>
        <v>226</v>
      </c>
      <c r="DD111" s="97">
        <f t="shared" si="651"/>
        <v>-9</v>
      </c>
      <c r="DE111" s="97">
        <f t="shared" si="651"/>
        <v>-36</v>
      </c>
      <c r="DF111" s="97">
        <f t="shared" si="651"/>
        <v>-17</v>
      </c>
      <c r="DG111" s="97">
        <f t="shared" si="651"/>
        <v>-27</v>
      </c>
      <c r="DH111" s="97">
        <f t="shared" si="652"/>
        <v>-8</v>
      </c>
      <c r="DI111" s="97">
        <f t="shared" si="653"/>
        <v>-10</v>
      </c>
      <c r="DJ111" s="97">
        <f t="shared" si="653"/>
        <v>-9</v>
      </c>
      <c r="DK111" s="97">
        <f t="shared" si="653"/>
        <v>0</v>
      </c>
      <c r="DL111" s="251">
        <f t="shared" si="653"/>
        <v>-2</v>
      </c>
      <c r="DM111" s="97">
        <f t="shared" si="653"/>
        <v>24</v>
      </c>
      <c r="DN111" s="97">
        <f t="shared" si="653"/>
        <v>-29</v>
      </c>
      <c r="DO111" s="97">
        <f t="shared" si="653"/>
        <v>-202</v>
      </c>
      <c r="DP111" s="97">
        <f t="shared" si="653"/>
        <v>-9</v>
      </c>
      <c r="DQ111" s="97">
        <f t="shared" si="653"/>
        <v>2</v>
      </c>
      <c r="DR111" s="97">
        <f t="shared" si="653"/>
        <v>-22</v>
      </c>
      <c r="DS111" s="97">
        <f t="shared" si="653"/>
        <v>480</v>
      </c>
      <c r="DT111" s="97">
        <f t="shared" si="654"/>
        <v>493</v>
      </c>
      <c r="DU111" s="97">
        <f t="shared" si="655"/>
        <v>458</v>
      </c>
      <c r="DV111" s="97">
        <f t="shared" si="655"/>
        <v>488</v>
      </c>
      <c r="DW111" s="97">
        <f t="shared" si="655"/>
        <v>481</v>
      </c>
      <c r="DX111" s="251">
        <f t="shared" si="655"/>
        <v>477</v>
      </c>
    </row>
    <row r="112" spans="1:128" x14ac:dyDescent="0.45">
      <c r="A112" s="3"/>
      <c r="B112" s="26" t="s">
        <v>24</v>
      </c>
      <c r="C112" s="175">
        <v>57</v>
      </c>
      <c r="D112" s="96">
        <v>100</v>
      </c>
      <c r="E112" s="96">
        <v>102</v>
      </c>
      <c r="F112" s="97">
        <v>90</v>
      </c>
      <c r="G112" s="96">
        <v>93</v>
      </c>
      <c r="H112" s="96">
        <v>98</v>
      </c>
      <c r="I112" s="96">
        <v>100</v>
      </c>
      <c r="J112" s="96">
        <v>102</v>
      </c>
      <c r="K112" s="96">
        <v>101</v>
      </c>
      <c r="L112" s="96">
        <v>89</v>
      </c>
      <c r="M112" s="96">
        <v>98</v>
      </c>
      <c r="N112" s="98">
        <v>90</v>
      </c>
      <c r="O112" s="97">
        <v>88</v>
      </c>
      <c r="P112" s="96">
        <v>79</v>
      </c>
      <c r="Q112" s="96">
        <v>95</v>
      </c>
      <c r="R112" s="96">
        <v>95</v>
      </c>
      <c r="S112" s="96">
        <v>90</v>
      </c>
      <c r="T112" s="96">
        <v>95</v>
      </c>
      <c r="U112" s="96">
        <v>93</v>
      </c>
      <c r="V112" s="96">
        <v>95</v>
      </c>
      <c r="W112" s="96">
        <v>88</v>
      </c>
      <c r="X112" s="157">
        <v>88</v>
      </c>
      <c r="Y112" s="97">
        <v>88</v>
      </c>
      <c r="Z112" s="96">
        <v>88</v>
      </c>
      <c r="AA112" s="42">
        <v>77</v>
      </c>
      <c r="AB112" s="42">
        <v>98</v>
      </c>
      <c r="AC112" s="42">
        <v>97</v>
      </c>
      <c r="AD112" s="42">
        <v>101</v>
      </c>
      <c r="AE112" s="42">
        <v>84</v>
      </c>
      <c r="AF112" s="42">
        <v>99</v>
      </c>
      <c r="AG112" s="42">
        <v>95</v>
      </c>
      <c r="AH112" s="42">
        <v>88</v>
      </c>
      <c r="AI112" s="42">
        <v>102</v>
      </c>
      <c r="AJ112" s="157">
        <v>101</v>
      </c>
      <c r="AK112" s="97">
        <v>83</v>
      </c>
      <c r="AL112" s="96">
        <v>90</v>
      </c>
      <c r="AM112" s="42">
        <v>100</v>
      </c>
      <c r="AN112" s="42">
        <v>88</v>
      </c>
      <c r="AO112" s="42">
        <v>102</v>
      </c>
      <c r="AP112" s="42">
        <v>90</v>
      </c>
      <c r="AQ112" s="42">
        <v>98</v>
      </c>
      <c r="AR112" s="42">
        <v>93</v>
      </c>
      <c r="AS112" s="42">
        <v>90</v>
      </c>
      <c r="AT112" s="42">
        <v>94</v>
      </c>
      <c r="AU112" s="42">
        <v>95</v>
      </c>
      <c r="AV112" s="157">
        <v>92</v>
      </c>
      <c r="AW112" s="97">
        <v>96</v>
      </c>
      <c r="AX112" s="96">
        <v>91</v>
      </c>
      <c r="AY112" s="42">
        <v>98</v>
      </c>
      <c r="AZ112" s="42">
        <v>86</v>
      </c>
      <c r="BA112" s="42">
        <v>104</v>
      </c>
      <c r="BB112" s="42">
        <v>94</v>
      </c>
      <c r="BC112" s="42">
        <v>88</v>
      </c>
      <c r="BD112" s="42">
        <v>99</v>
      </c>
      <c r="BE112" s="42">
        <v>88</v>
      </c>
      <c r="BF112" s="42">
        <v>96</v>
      </c>
      <c r="BG112" s="42">
        <v>98</v>
      </c>
      <c r="BH112" s="157">
        <v>95</v>
      </c>
      <c r="BI112" s="227">
        <v>91</v>
      </c>
      <c r="BJ112" s="242">
        <v>96</v>
      </c>
      <c r="BK112" s="242">
        <v>102</v>
      </c>
      <c r="BL112" s="242">
        <v>90</v>
      </c>
      <c r="BM112" s="242">
        <v>102</v>
      </c>
      <c r="BN112" s="242">
        <v>97</v>
      </c>
      <c r="BO112" s="240"/>
      <c r="BP112" s="240"/>
      <c r="BQ112" s="240"/>
      <c r="BR112" s="240"/>
      <c r="BS112" s="240"/>
      <c r="BT112" s="241"/>
      <c r="BU112" s="97">
        <f t="shared" si="646"/>
        <v>7</v>
      </c>
      <c r="BV112" s="97">
        <f t="shared" si="646"/>
        <v>-5</v>
      </c>
      <c r="BW112" s="97">
        <f t="shared" si="646"/>
        <v>3</v>
      </c>
      <c r="BX112" s="97">
        <f t="shared" si="646"/>
        <v>3</v>
      </c>
      <c r="BY112" s="97">
        <f t="shared" si="646"/>
        <v>7</v>
      </c>
      <c r="BZ112" s="97">
        <f t="shared" si="646"/>
        <v>7</v>
      </c>
      <c r="CA112" s="97">
        <f t="shared" si="646"/>
        <v>13</v>
      </c>
      <c r="CB112" s="221">
        <f t="shared" si="646"/>
        <v>1</v>
      </c>
      <c r="CC112" s="97">
        <f t="shared" si="646"/>
        <v>10</v>
      </c>
      <c r="CD112" s="97">
        <f t="shared" si="646"/>
        <v>2</v>
      </c>
      <c r="CE112" s="97">
        <f t="shared" si="647"/>
        <v>11</v>
      </c>
      <c r="CF112" s="97">
        <f t="shared" si="647"/>
        <v>-19</v>
      </c>
      <c r="CG112" s="97">
        <f t="shared" si="647"/>
        <v>-2</v>
      </c>
      <c r="CH112" s="97">
        <f t="shared" si="647"/>
        <v>-6</v>
      </c>
      <c r="CI112" s="97">
        <f t="shared" si="647"/>
        <v>6</v>
      </c>
      <c r="CJ112" s="97">
        <f t="shared" si="647"/>
        <v>-4</v>
      </c>
      <c r="CK112" s="97">
        <f t="shared" si="647"/>
        <v>-2</v>
      </c>
      <c r="CL112" s="97">
        <f t="shared" si="647"/>
        <v>7</v>
      </c>
      <c r="CM112" s="97">
        <f t="shared" si="648"/>
        <v>-14</v>
      </c>
      <c r="CN112" s="98">
        <f t="shared" si="649"/>
        <v>-13</v>
      </c>
      <c r="CO112" s="97">
        <f t="shared" si="650"/>
        <v>5</v>
      </c>
      <c r="CP112" s="97">
        <f t="shared" si="650"/>
        <v>-2</v>
      </c>
      <c r="CQ112" s="97">
        <f t="shared" si="650"/>
        <v>-23</v>
      </c>
      <c r="CR112" s="97">
        <f t="shared" si="650"/>
        <v>10</v>
      </c>
      <c r="CS112" s="97">
        <f t="shared" si="650"/>
        <v>-5</v>
      </c>
      <c r="CT112" s="97">
        <f t="shared" si="650"/>
        <v>11</v>
      </c>
      <c r="CU112" s="97">
        <f t="shared" si="650"/>
        <v>-14</v>
      </c>
      <c r="CV112" s="97">
        <f t="shared" si="650"/>
        <v>6</v>
      </c>
      <c r="CW112" s="97">
        <f t="shared" si="650"/>
        <v>5</v>
      </c>
      <c r="CX112" s="97">
        <f t="shared" si="650"/>
        <v>-6</v>
      </c>
      <c r="CY112" s="97">
        <f t="shared" si="651"/>
        <v>7</v>
      </c>
      <c r="CZ112" s="98">
        <f t="shared" si="651"/>
        <v>9</v>
      </c>
      <c r="DA112" s="97">
        <f t="shared" si="651"/>
        <v>-13</v>
      </c>
      <c r="DB112" s="97">
        <f t="shared" si="651"/>
        <v>-1</v>
      </c>
      <c r="DC112" s="97">
        <f t="shared" si="651"/>
        <v>2</v>
      </c>
      <c r="DD112" s="97">
        <f t="shared" si="651"/>
        <v>2</v>
      </c>
      <c r="DE112" s="97">
        <f t="shared" si="651"/>
        <v>-2</v>
      </c>
      <c r="DF112" s="97">
        <f t="shared" si="651"/>
        <v>-4</v>
      </c>
      <c r="DG112" s="97">
        <f t="shared" si="651"/>
        <v>10</v>
      </c>
      <c r="DH112" s="97">
        <f t="shared" si="652"/>
        <v>-6</v>
      </c>
      <c r="DI112" s="97">
        <f t="shared" si="653"/>
        <v>2</v>
      </c>
      <c r="DJ112" s="97">
        <f t="shared" si="653"/>
        <v>-2</v>
      </c>
      <c r="DK112" s="97">
        <f t="shared" si="653"/>
        <v>-3</v>
      </c>
      <c r="DL112" s="251">
        <f t="shared" si="653"/>
        <v>-3</v>
      </c>
      <c r="DM112" s="97">
        <f t="shared" si="653"/>
        <v>5</v>
      </c>
      <c r="DN112" s="97">
        <f t="shared" si="653"/>
        <v>-5</v>
      </c>
      <c r="DO112" s="97">
        <f t="shared" si="653"/>
        <v>-4</v>
      </c>
      <c r="DP112" s="97">
        <f t="shared" si="653"/>
        <v>-4</v>
      </c>
      <c r="DQ112" s="97">
        <f t="shared" si="653"/>
        <v>2</v>
      </c>
      <c r="DR112" s="97">
        <f t="shared" si="653"/>
        <v>-3</v>
      </c>
      <c r="DS112" s="97">
        <f t="shared" si="653"/>
        <v>88</v>
      </c>
      <c r="DT112" s="97">
        <f t="shared" si="654"/>
        <v>99</v>
      </c>
      <c r="DU112" s="97">
        <f t="shared" si="655"/>
        <v>88</v>
      </c>
      <c r="DV112" s="97">
        <f t="shared" si="655"/>
        <v>96</v>
      </c>
      <c r="DW112" s="97">
        <f t="shared" si="655"/>
        <v>98</v>
      </c>
      <c r="DX112" s="251">
        <f t="shared" si="655"/>
        <v>95</v>
      </c>
    </row>
    <row r="113" spans="1:128" ht="14.65" thickBot="1" x14ac:dyDescent="0.5">
      <c r="A113" s="3"/>
      <c r="B113" s="28" t="s">
        <v>25</v>
      </c>
      <c r="C113" s="99">
        <f>SUM(C108:C112)</f>
        <v>29239</v>
      </c>
      <c r="D113" s="46">
        <f>SUM(D108:D112)</f>
        <v>28766</v>
      </c>
      <c r="E113" s="46">
        <f t="shared" ref="E113:BY113" si="656">SUM(E108:E112)</f>
        <v>28404</v>
      </c>
      <c r="F113" s="46">
        <f t="shared" si="656"/>
        <v>25883</v>
      </c>
      <c r="G113" s="46">
        <f t="shared" si="656"/>
        <v>27864</v>
      </c>
      <c r="H113" s="46">
        <f t="shared" si="656"/>
        <v>26357</v>
      </c>
      <c r="I113" s="46">
        <f t="shared" si="656"/>
        <v>25425</v>
      </c>
      <c r="J113" s="46">
        <f t="shared" si="656"/>
        <v>26917</v>
      </c>
      <c r="K113" s="46">
        <f t="shared" si="656"/>
        <v>25538</v>
      </c>
      <c r="L113" s="46">
        <f t="shared" si="656"/>
        <v>27026</v>
      </c>
      <c r="M113" s="46">
        <f t="shared" si="656"/>
        <v>28323</v>
      </c>
      <c r="N113" s="137">
        <f t="shared" si="656"/>
        <v>26684</v>
      </c>
      <c r="O113" s="46">
        <f t="shared" si="656"/>
        <v>28334</v>
      </c>
      <c r="P113" s="46">
        <f t="shared" si="656"/>
        <v>27349</v>
      </c>
      <c r="Q113" s="46">
        <f>SUM(Q108:Q112)</f>
        <v>26896</v>
      </c>
      <c r="R113" s="46">
        <f t="shared" si="656"/>
        <v>27420</v>
      </c>
      <c r="S113" s="46">
        <f t="shared" si="656"/>
        <v>25820</v>
      </c>
      <c r="T113" s="46">
        <f t="shared" si="656"/>
        <v>25472</v>
      </c>
      <c r="U113" s="46">
        <f t="shared" si="656"/>
        <v>25638</v>
      </c>
      <c r="V113" s="46">
        <f t="shared" ref="V113:X113" si="657">SUM(V108:V112)</f>
        <v>26223</v>
      </c>
      <c r="W113" s="46">
        <f t="shared" si="657"/>
        <v>25795</v>
      </c>
      <c r="X113" s="145">
        <f t="shared" si="657"/>
        <v>26112</v>
      </c>
      <c r="Y113" s="46">
        <f t="shared" ref="Y113:AB113" si="658">SUM(Y108:Y112)</f>
        <v>28025</v>
      </c>
      <c r="Z113" s="46">
        <f t="shared" si="658"/>
        <v>27086</v>
      </c>
      <c r="AA113" s="46">
        <f t="shared" si="658"/>
        <v>30226</v>
      </c>
      <c r="AB113" s="46">
        <f t="shared" si="658"/>
        <v>27258</v>
      </c>
      <c r="AC113" s="46">
        <f t="shared" ref="AC113:AF113" si="659">SUM(AC108:AC112)</f>
        <v>26724</v>
      </c>
      <c r="AD113" s="46">
        <f t="shared" si="659"/>
        <v>27146</v>
      </c>
      <c r="AE113" s="46">
        <f t="shared" si="659"/>
        <v>25801</v>
      </c>
      <c r="AF113" s="46">
        <f t="shared" si="659"/>
        <v>25979</v>
      </c>
      <c r="AG113" s="46">
        <f t="shared" ref="AG113:AI113" si="660">SUM(AG108:AG112)</f>
        <v>25811</v>
      </c>
      <c r="AH113" s="46">
        <f t="shared" si="660"/>
        <v>26713</v>
      </c>
      <c r="AI113" s="46">
        <f t="shared" si="660"/>
        <v>27555</v>
      </c>
      <c r="AJ113" s="145">
        <f t="shared" ref="AJ113" si="661">SUM(AJ108:AJ112)</f>
        <v>27092</v>
      </c>
      <c r="AK113" s="46">
        <v>25131</v>
      </c>
      <c r="AL113" s="46">
        <v>27839</v>
      </c>
      <c r="AM113" s="46">
        <v>29817</v>
      </c>
      <c r="AN113" s="46">
        <v>27539</v>
      </c>
      <c r="AO113" s="46">
        <v>27680</v>
      </c>
      <c r="AP113" s="46">
        <v>27294</v>
      </c>
      <c r="AQ113" s="46">
        <v>25666</v>
      </c>
      <c r="AR113" s="46">
        <v>27149</v>
      </c>
      <c r="AS113" s="46">
        <v>25259</v>
      </c>
      <c r="AT113" s="46">
        <v>27863</v>
      </c>
      <c r="AU113" s="46">
        <v>27393</v>
      </c>
      <c r="AV113" s="145">
        <v>27815</v>
      </c>
      <c r="AW113" s="46">
        <f t="shared" ref="AW113:BH113" si="662">SUM(AW108:AW112)</f>
        <v>29135</v>
      </c>
      <c r="AX113" s="46">
        <f t="shared" si="662"/>
        <v>28490</v>
      </c>
      <c r="AY113" s="46">
        <f t="shared" si="662"/>
        <v>29666</v>
      </c>
      <c r="AZ113" s="46">
        <f t="shared" si="662"/>
        <v>27779</v>
      </c>
      <c r="BA113" s="46">
        <f t="shared" si="662"/>
        <v>29532</v>
      </c>
      <c r="BB113" s="46">
        <f t="shared" si="662"/>
        <v>27664</v>
      </c>
      <c r="BC113" s="46">
        <f t="shared" si="662"/>
        <v>27077</v>
      </c>
      <c r="BD113" s="46">
        <f t="shared" si="662"/>
        <v>27884</v>
      </c>
      <c r="BE113" s="46">
        <f t="shared" si="662"/>
        <v>26173</v>
      </c>
      <c r="BF113" s="46">
        <f t="shared" si="662"/>
        <v>27682</v>
      </c>
      <c r="BG113" s="46">
        <f t="shared" si="662"/>
        <v>26571</v>
      </c>
      <c r="BH113" s="145">
        <f t="shared" si="662"/>
        <v>27712</v>
      </c>
      <c r="BI113" s="46">
        <f t="shared" ref="BI113:BS113" si="663">SUM(BI108:BI112)</f>
        <v>29099</v>
      </c>
      <c r="BJ113" s="46">
        <f t="shared" si="663"/>
        <v>28844</v>
      </c>
      <c r="BK113" s="253">
        <f t="shared" si="663"/>
        <v>29750</v>
      </c>
      <c r="BL113" s="253">
        <f t="shared" si="663"/>
        <v>29495</v>
      </c>
      <c r="BM113" s="253">
        <f t="shared" si="663"/>
        <v>29436</v>
      </c>
      <c r="BN113" s="253">
        <f t="shared" si="663"/>
        <v>27267</v>
      </c>
      <c r="BO113" s="65">
        <f t="shared" si="663"/>
        <v>0</v>
      </c>
      <c r="BP113" s="65">
        <f t="shared" si="663"/>
        <v>0</v>
      </c>
      <c r="BQ113" s="65">
        <f t="shared" si="663"/>
        <v>0</v>
      </c>
      <c r="BR113" s="65">
        <f t="shared" si="663"/>
        <v>0</v>
      </c>
      <c r="BS113" s="65">
        <f t="shared" si="663"/>
        <v>0</v>
      </c>
      <c r="BT113" s="201">
        <f t="shared" ref="BT113" si="664">SUM(BT108:BT112)</f>
        <v>0</v>
      </c>
      <c r="BU113" s="46">
        <f t="shared" si="656"/>
        <v>1508</v>
      </c>
      <c r="BV113" s="46">
        <f t="shared" si="656"/>
        <v>-1537</v>
      </c>
      <c r="BW113" s="46">
        <f t="shared" si="656"/>
        <v>2044</v>
      </c>
      <c r="BX113" s="46">
        <f t="shared" si="656"/>
        <v>885</v>
      </c>
      <c r="BY113" s="46">
        <f t="shared" si="656"/>
        <v>-213</v>
      </c>
      <c r="BZ113" s="46">
        <f t="shared" ref="BZ113:CA113" si="665">SUM(BZ108:BZ112)</f>
        <v>694</v>
      </c>
      <c r="CA113" s="46">
        <f t="shared" si="665"/>
        <v>-257</v>
      </c>
      <c r="CB113" s="145">
        <f t="shared" ref="CB113:CC113" si="666">SUM(CB108:CB112)</f>
        <v>914</v>
      </c>
      <c r="CC113" s="46">
        <f t="shared" si="666"/>
        <v>298</v>
      </c>
      <c r="CD113" s="46">
        <f t="shared" ref="CD113:CE113" si="667">SUM(CD108:CD112)</f>
        <v>-402</v>
      </c>
      <c r="CE113" s="46">
        <f t="shared" si="667"/>
        <v>-1892</v>
      </c>
      <c r="CF113" s="46">
        <f t="shared" ref="CF113:CG113" si="668">SUM(CF108:CF112)</f>
        <v>91</v>
      </c>
      <c r="CG113" s="46">
        <f t="shared" si="668"/>
        <v>172</v>
      </c>
      <c r="CH113" s="46">
        <f t="shared" ref="CH113:CI113" si="669">SUM(CH108:CH112)</f>
        <v>274</v>
      </c>
      <c r="CI113" s="46">
        <f t="shared" si="669"/>
        <v>19</v>
      </c>
      <c r="CJ113" s="46">
        <f t="shared" ref="CJ113:CK113" si="670">SUM(CJ108:CJ112)</f>
        <v>-507</v>
      </c>
      <c r="CK113" s="46">
        <f t="shared" si="670"/>
        <v>-173</v>
      </c>
      <c r="CL113" s="46">
        <f t="shared" ref="CL113" si="671">SUM(CL108:CL112)</f>
        <v>-490</v>
      </c>
      <c r="CM113" s="46">
        <f t="shared" ref="CM113:CO113" si="672">SUM(CM108:CM112)</f>
        <v>-1760</v>
      </c>
      <c r="CN113" s="45">
        <f t="shared" si="672"/>
        <v>-980</v>
      </c>
      <c r="CO113" s="46">
        <f t="shared" si="672"/>
        <v>2894</v>
      </c>
      <c r="CP113" s="46">
        <f t="shared" ref="CP113:CQ113" si="673">SUM(CP108:CP112)</f>
        <v>-753</v>
      </c>
      <c r="CQ113" s="46">
        <f t="shared" si="673"/>
        <v>409</v>
      </c>
      <c r="CR113" s="46">
        <f t="shared" ref="CR113:CS113" si="674">SUM(CR108:CR112)</f>
        <v>-281</v>
      </c>
      <c r="CS113" s="46">
        <f t="shared" si="674"/>
        <v>-956</v>
      </c>
      <c r="CT113" s="46">
        <f t="shared" ref="CT113:CU113" si="675">SUM(CT108:CT112)</f>
        <v>-148</v>
      </c>
      <c r="CU113" s="46">
        <f t="shared" si="675"/>
        <v>135</v>
      </c>
      <c r="CV113" s="46">
        <f t="shared" ref="CV113:CW113" si="676">SUM(CV108:CV112)</f>
        <v>-1170</v>
      </c>
      <c r="CW113" s="46">
        <f t="shared" si="676"/>
        <v>552</v>
      </c>
      <c r="CX113" s="46">
        <f t="shared" ref="CX113:CY113" si="677">SUM(CX108:CX112)</f>
        <v>-1150</v>
      </c>
      <c r="CY113" s="46">
        <f t="shared" si="677"/>
        <v>162</v>
      </c>
      <c r="CZ113" s="45">
        <f t="shared" ref="CZ113:DA113" si="678">SUM(CZ108:CZ112)</f>
        <v>-723</v>
      </c>
      <c r="DA113" s="46">
        <f t="shared" si="678"/>
        <v>-4004</v>
      </c>
      <c r="DB113" s="46">
        <f t="shared" ref="DB113:DC113" si="679">SUM(DB108:DB112)</f>
        <v>-651</v>
      </c>
      <c r="DC113" s="46">
        <f t="shared" si="679"/>
        <v>151</v>
      </c>
      <c r="DD113" s="46">
        <f t="shared" ref="DD113:DE113" si="680">SUM(DD108:DD112)</f>
        <v>-240</v>
      </c>
      <c r="DE113" s="46">
        <f t="shared" si="680"/>
        <v>-1852</v>
      </c>
      <c r="DF113" s="46">
        <f t="shared" ref="DF113:DG113" si="681">SUM(DF108:DF112)</f>
        <v>-370</v>
      </c>
      <c r="DG113" s="46">
        <f t="shared" si="681"/>
        <v>-1411</v>
      </c>
      <c r="DH113" s="46">
        <f t="shared" ref="DH113:DI113" si="682">SUM(DH108:DH112)</f>
        <v>-735</v>
      </c>
      <c r="DI113" s="46">
        <f t="shared" si="682"/>
        <v>-914</v>
      </c>
      <c r="DJ113" s="46">
        <f t="shared" ref="DJ113:DK113" si="683">SUM(DJ108:DJ112)</f>
        <v>181</v>
      </c>
      <c r="DK113" s="46">
        <f t="shared" si="683"/>
        <v>822</v>
      </c>
      <c r="DL113" s="137">
        <f t="shared" ref="DL113:DW113" si="684">SUM(DL108:DL112)</f>
        <v>103</v>
      </c>
      <c r="DM113" s="46">
        <f t="shared" si="684"/>
        <v>36</v>
      </c>
      <c r="DN113" s="46">
        <f t="shared" si="684"/>
        <v>-354</v>
      </c>
      <c r="DO113" s="46">
        <f t="shared" si="684"/>
        <v>-84</v>
      </c>
      <c r="DP113" s="46">
        <f t="shared" si="684"/>
        <v>-1716</v>
      </c>
      <c r="DQ113" s="46">
        <f t="shared" si="684"/>
        <v>96</v>
      </c>
      <c r="DR113" s="46">
        <f t="shared" si="684"/>
        <v>397</v>
      </c>
      <c r="DS113" s="46">
        <f t="shared" si="684"/>
        <v>27077</v>
      </c>
      <c r="DT113" s="46">
        <f t="shared" si="684"/>
        <v>27884</v>
      </c>
      <c r="DU113" s="46">
        <f t="shared" si="684"/>
        <v>26173</v>
      </c>
      <c r="DV113" s="46">
        <f t="shared" si="684"/>
        <v>27682</v>
      </c>
      <c r="DW113" s="46">
        <f t="shared" si="684"/>
        <v>26571</v>
      </c>
      <c r="DX113" s="137">
        <f t="shared" ref="DX113" si="685">SUM(DX108:DX112)</f>
        <v>27712</v>
      </c>
    </row>
    <row r="114" spans="1:128" x14ac:dyDescent="0.45">
      <c r="A114" s="3">
        <f>+A107+1</f>
        <v>16</v>
      </c>
      <c r="B114" s="33" t="s">
        <v>40</v>
      </c>
      <c r="C114" s="100"/>
      <c r="D114" s="101"/>
      <c r="E114" s="101"/>
      <c r="F114" s="102"/>
      <c r="G114" s="101"/>
      <c r="H114" s="101"/>
      <c r="I114" s="101"/>
      <c r="J114" s="101"/>
      <c r="K114" s="101"/>
      <c r="L114" s="101"/>
      <c r="M114" s="101"/>
      <c r="N114" s="103"/>
      <c r="O114" s="100"/>
      <c r="P114" s="101"/>
      <c r="Q114" s="101"/>
      <c r="R114" s="101"/>
      <c r="S114" s="101"/>
      <c r="T114" s="101"/>
      <c r="U114" s="101"/>
      <c r="V114" s="101"/>
      <c r="W114" s="101"/>
      <c r="X114" s="189"/>
      <c r="Y114" s="102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202"/>
      <c r="AK114" s="102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202"/>
      <c r="AW114" s="102"/>
      <c r="AX114" s="101"/>
      <c r="AY114" s="101"/>
      <c r="AZ114" s="101"/>
      <c r="BA114" s="101"/>
      <c r="BB114" s="101"/>
      <c r="BC114" s="101"/>
      <c r="BD114" s="101"/>
      <c r="BE114" s="101"/>
      <c r="BF114" s="101"/>
      <c r="BG114" s="101"/>
      <c r="BH114" s="202"/>
      <c r="BI114" s="102"/>
      <c r="BJ114" s="101"/>
      <c r="BK114" s="101"/>
      <c r="BL114" s="101"/>
      <c r="BM114" s="101"/>
      <c r="BN114" s="101"/>
      <c r="BO114" s="101"/>
      <c r="BP114" s="101"/>
      <c r="BQ114" s="101"/>
      <c r="BR114" s="101"/>
      <c r="BS114" s="101"/>
      <c r="BT114" s="202"/>
      <c r="BU114" s="104"/>
      <c r="BV114" s="104"/>
      <c r="BW114" s="104"/>
      <c r="BX114" s="104"/>
      <c r="BY114" s="104"/>
      <c r="BZ114" s="104"/>
      <c r="CA114" s="104"/>
      <c r="CB114" s="204"/>
      <c r="CC114" s="117"/>
      <c r="CD114" s="104"/>
      <c r="CE114" s="104"/>
      <c r="CF114" s="104"/>
      <c r="CG114" s="104"/>
      <c r="CH114" s="104"/>
      <c r="CI114" s="104"/>
      <c r="CJ114" s="104"/>
      <c r="CK114" s="104"/>
      <c r="CL114" s="104"/>
      <c r="CM114" s="104"/>
      <c r="CN114" s="105"/>
      <c r="CO114" s="117"/>
      <c r="CP114" s="104"/>
      <c r="CQ114" s="104"/>
      <c r="CR114" s="104"/>
      <c r="CS114" s="104"/>
      <c r="CT114" s="104"/>
      <c r="CU114" s="104"/>
      <c r="CV114" s="104"/>
      <c r="CW114" s="104"/>
      <c r="CX114" s="104"/>
      <c r="CY114" s="104"/>
      <c r="CZ114" s="105"/>
      <c r="DA114" s="117"/>
      <c r="DB114" s="104"/>
      <c r="DC114" s="104"/>
      <c r="DD114" s="104"/>
      <c r="DE114" s="104"/>
      <c r="DF114" s="104"/>
      <c r="DG114" s="104"/>
      <c r="DH114" s="104"/>
      <c r="DI114" s="104"/>
      <c r="DJ114" s="104"/>
      <c r="DK114" s="104"/>
      <c r="DL114" s="120"/>
      <c r="DM114" s="117"/>
      <c r="DN114" s="104"/>
      <c r="DO114" s="104"/>
      <c r="DP114" s="104"/>
      <c r="DQ114" s="104"/>
      <c r="DR114" s="104"/>
      <c r="DS114" s="104"/>
      <c r="DT114" s="104"/>
      <c r="DU114" s="104"/>
      <c r="DV114" s="104"/>
      <c r="DW114" s="104"/>
      <c r="DX114" s="120"/>
    </row>
    <row r="115" spans="1:128" x14ac:dyDescent="0.45">
      <c r="A115" s="3"/>
      <c r="B115" s="26" t="s">
        <v>20</v>
      </c>
      <c r="C115" s="79">
        <f>C94-C101</f>
        <v>-418267.65999999829</v>
      </c>
      <c r="D115" s="72">
        <f>D94-D101</f>
        <v>-745507.80999999959</v>
      </c>
      <c r="E115" s="72">
        <f t="shared" ref="E115:U115" si="686">E94-E101</f>
        <v>-1555375.9400000004</v>
      </c>
      <c r="F115" s="72">
        <f t="shared" si="686"/>
        <v>-1132439.7699999998</v>
      </c>
      <c r="G115" s="72">
        <f t="shared" si="686"/>
        <v>-1159967.25</v>
      </c>
      <c r="H115" s="72">
        <f t="shared" si="686"/>
        <v>-768359.6</v>
      </c>
      <c r="I115" s="72">
        <f t="shared" si="686"/>
        <v>-575958.74999999988</v>
      </c>
      <c r="J115" s="72">
        <f t="shared" si="686"/>
        <v>-521692.62999999966</v>
      </c>
      <c r="K115" s="72">
        <f t="shared" si="686"/>
        <v>1089930.9300000002</v>
      </c>
      <c r="L115" s="72">
        <f t="shared" si="686"/>
        <v>1777208.8000000017</v>
      </c>
      <c r="M115" s="72">
        <f t="shared" si="686"/>
        <v>1473060.4299999997</v>
      </c>
      <c r="N115" s="71">
        <f t="shared" si="686"/>
        <v>1386828.0199999996</v>
      </c>
      <c r="O115" s="72">
        <f t="shared" si="686"/>
        <v>-656089.87000000011</v>
      </c>
      <c r="P115" s="72">
        <f t="shared" si="686"/>
        <v>-236518.37000000011</v>
      </c>
      <c r="Q115" s="72">
        <f>Q94-Q101</f>
        <v>-486836.71999999974</v>
      </c>
      <c r="R115" s="72">
        <f t="shared" si="686"/>
        <v>-1438019</v>
      </c>
      <c r="S115" s="72">
        <f t="shared" si="686"/>
        <v>-781360.24000000011</v>
      </c>
      <c r="T115" s="72">
        <f t="shared" si="686"/>
        <v>-559983.74</v>
      </c>
      <c r="U115" s="72">
        <f t="shared" si="686"/>
        <v>-481482.83999999997</v>
      </c>
      <c r="V115" s="72">
        <f t="shared" ref="V115" si="687">V94-V101</f>
        <v>-198803.04000000004</v>
      </c>
      <c r="W115" s="72">
        <f t="shared" ref="W115:Y119" si="688">W94-W101</f>
        <v>807318.31999999983</v>
      </c>
      <c r="X115" s="152">
        <f t="shared" si="688"/>
        <v>1586493.2199999988</v>
      </c>
      <c r="Y115" s="72">
        <f t="shared" si="688"/>
        <v>2253922.6900000004</v>
      </c>
      <c r="Z115" s="72">
        <f t="shared" ref="Z115:AB119" si="689">Z94-Z101</f>
        <v>1761216.330000001</v>
      </c>
      <c r="AA115" s="72">
        <f t="shared" si="689"/>
        <v>-566303.89999999944</v>
      </c>
      <c r="AB115" s="72">
        <f t="shared" si="689"/>
        <v>-248823.22000000067</v>
      </c>
      <c r="AC115" s="72">
        <f t="shared" ref="AC115:AD119" si="690">AC94-AC101</f>
        <v>-772254.81</v>
      </c>
      <c r="AD115" s="72">
        <f t="shared" si="690"/>
        <v>-1212906.7599999998</v>
      </c>
      <c r="AE115" s="72">
        <f t="shared" ref="AE115:AF115" si="691">AE94-AE101</f>
        <v>-874893.73</v>
      </c>
      <c r="AF115" s="72">
        <f t="shared" si="691"/>
        <v>-897548.89000000013</v>
      </c>
      <c r="AG115" s="72">
        <f t="shared" ref="AG115:AI115" si="692">AG94-AG101</f>
        <v>-757444.63</v>
      </c>
      <c r="AH115" s="72">
        <f t="shared" si="692"/>
        <v>-570863.06000000006</v>
      </c>
      <c r="AI115" s="72">
        <f t="shared" si="692"/>
        <v>624249.5</v>
      </c>
      <c r="AJ115" s="201">
        <f t="shared" ref="AJ115" si="693">AJ94-AJ101</f>
        <v>2101997.7999999989</v>
      </c>
      <c r="AK115" s="72">
        <v>2325491.5</v>
      </c>
      <c r="AL115" s="72">
        <v>2288236.5099999998</v>
      </c>
      <c r="AM115" s="72">
        <v>-531137.46</v>
      </c>
      <c r="AN115" s="72">
        <v>-126197.31999999937</v>
      </c>
      <c r="AO115" s="72">
        <v>-1394136.58</v>
      </c>
      <c r="AP115" s="72">
        <v>-1617272.1899999997</v>
      </c>
      <c r="AQ115" s="72">
        <v>-706681.37000000011</v>
      </c>
      <c r="AR115" s="72">
        <v>-1027068.6600000001</v>
      </c>
      <c r="AS115" s="72">
        <v>-633915.26000000024</v>
      </c>
      <c r="AT115" s="72">
        <v>-129078.14999999991</v>
      </c>
      <c r="AU115" s="72">
        <v>435287.0700000003</v>
      </c>
      <c r="AV115" s="201">
        <v>1625449.0899999999</v>
      </c>
      <c r="AW115" s="72">
        <f t="shared" ref="AW115:BH119" si="694">AW94-AW101</f>
        <v>2410803.3499999996</v>
      </c>
      <c r="AX115" s="72">
        <f t="shared" si="694"/>
        <v>1350972.4600000009</v>
      </c>
      <c r="AY115" s="72">
        <f t="shared" si="694"/>
        <v>-422774.46999999974</v>
      </c>
      <c r="AZ115" s="72">
        <f t="shared" si="694"/>
        <v>43532.949999999255</v>
      </c>
      <c r="BA115" s="72">
        <f t="shared" si="694"/>
        <v>-2003595.1299999994</v>
      </c>
      <c r="BB115" s="72">
        <f t="shared" si="694"/>
        <v>-1305840.0900000001</v>
      </c>
      <c r="BC115" s="72">
        <f>BC94-BC101</f>
        <v>-1146576.9100000001</v>
      </c>
      <c r="BD115" s="72">
        <f>BD94-BD101</f>
        <v>-1102327.1099999999</v>
      </c>
      <c r="BE115" s="72">
        <f t="shared" si="694"/>
        <v>-802462.2100000002</v>
      </c>
      <c r="BF115" s="72">
        <f t="shared" si="694"/>
        <v>-618306.90999999992</v>
      </c>
      <c r="BG115" s="72">
        <f t="shared" si="694"/>
        <v>903487.37000000011</v>
      </c>
      <c r="BH115" s="201">
        <f t="shared" si="694"/>
        <v>2036073.2199999997</v>
      </c>
      <c r="BI115" s="72">
        <f t="shared" ref="BI115:BN115" si="695">BI94-BI101</f>
        <v>1394189.4800000004</v>
      </c>
      <c r="BJ115" s="72">
        <f t="shared" si="695"/>
        <v>1631975.9399999995</v>
      </c>
      <c r="BK115" s="72">
        <f t="shared" si="695"/>
        <v>-409195.46999999974</v>
      </c>
      <c r="BL115" s="72">
        <f t="shared" si="695"/>
        <v>-4762.7999999998137</v>
      </c>
      <c r="BM115" s="72">
        <f t="shared" si="695"/>
        <v>-1727718.4500000002</v>
      </c>
      <c r="BN115" s="72">
        <f t="shared" si="695"/>
        <v>-1330587.52</v>
      </c>
      <c r="BO115" s="72">
        <f>BO94-BO101</f>
        <v>0</v>
      </c>
      <c r="BP115" s="72">
        <f>BP94-BP101</f>
        <v>0</v>
      </c>
      <c r="BQ115" s="72">
        <f t="shared" ref="BQ115:BT115" si="696">BQ94-BQ101</f>
        <v>0</v>
      </c>
      <c r="BR115" s="72">
        <f t="shared" si="696"/>
        <v>0</v>
      </c>
      <c r="BS115" s="72">
        <f t="shared" si="696"/>
        <v>0</v>
      </c>
      <c r="BT115" s="201">
        <f t="shared" si="696"/>
        <v>0</v>
      </c>
      <c r="BU115" s="72">
        <f t="shared" ref="BU115:CD119" si="697">E115-Q115</f>
        <v>-1068539.2200000007</v>
      </c>
      <c r="BV115" s="72">
        <f t="shared" si="697"/>
        <v>305579.23000000021</v>
      </c>
      <c r="BW115" s="72">
        <f t="shared" si="697"/>
        <v>-378607.00999999989</v>
      </c>
      <c r="BX115" s="72">
        <f t="shared" si="697"/>
        <v>-208375.86</v>
      </c>
      <c r="BY115" s="72">
        <f t="shared" si="697"/>
        <v>-94475.909999999916</v>
      </c>
      <c r="BZ115" s="72">
        <f t="shared" si="697"/>
        <v>-322889.58999999962</v>
      </c>
      <c r="CA115" s="72">
        <f t="shared" si="697"/>
        <v>282612.61000000034</v>
      </c>
      <c r="CB115" s="152">
        <f t="shared" si="697"/>
        <v>190715.58000000287</v>
      </c>
      <c r="CC115" s="72">
        <f t="shared" si="697"/>
        <v>-780862.26000000071</v>
      </c>
      <c r="CD115" s="72">
        <f t="shared" si="697"/>
        <v>-374388.31000000145</v>
      </c>
      <c r="CE115" s="72">
        <f t="shared" ref="CE115:CL119" si="698">O115-AA115</f>
        <v>-89785.970000000671</v>
      </c>
      <c r="CF115" s="72">
        <f t="shared" si="698"/>
        <v>12304.850000000559</v>
      </c>
      <c r="CG115" s="72">
        <f t="shared" si="698"/>
        <v>285418.09000000032</v>
      </c>
      <c r="CH115" s="72">
        <f t="shared" si="698"/>
        <v>-225112.24000000022</v>
      </c>
      <c r="CI115" s="72">
        <f t="shared" si="698"/>
        <v>93533.489999999874</v>
      </c>
      <c r="CJ115" s="72">
        <f t="shared" si="698"/>
        <v>337565.15000000014</v>
      </c>
      <c r="CK115" s="72">
        <f t="shared" si="698"/>
        <v>275961.79000000004</v>
      </c>
      <c r="CL115" s="72">
        <f t="shared" si="698"/>
        <v>372060.02</v>
      </c>
      <c r="CM115" s="72">
        <f t="shared" ref="CM115:CM119" si="699">W115-AI115</f>
        <v>183068.81999999983</v>
      </c>
      <c r="CN115" s="71">
        <f t="shared" ref="CN115:CN119" si="700">X115-AJ115</f>
        <v>-515504.58000000007</v>
      </c>
      <c r="CO115" s="72">
        <f t="shared" ref="CO115:CX119" si="701">Y115-AK115</f>
        <v>-71568.80999999959</v>
      </c>
      <c r="CP115" s="72">
        <f t="shared" si="701"/>
        <v>-527020.17999999877</v>
      </c>
      <c r="CQ115" s="72">
        <f t="shared" si="701"/>
        <v>-35166.439999999478</v>
      </c>
      <c r="CR115" s="72">
        <f t="shared" si="701"/>
        <v>-122625.9000000013</v>
      </c>
      <c r="CS115" s="72">
        <f t="shared" si="701"/>
        <v>621881.77</v>
      </c>
      <c r="CT115" s="72">
        <f t="shared" si="701"/>
        <v>404365.42999999993</v>
      </c>
      <c r="CU115" s="72">
        <f t="shared" si="701"/>
        <v>-168212.35999999987</v>
      </c>
      <c r="CV115" s="72">
        <f t="shared" si="701"/>
        <v>129519.77000000002</v>
      </c>
      <c r="CW115" s="72">
        <f t="shared" si="701"/>
        <v>-123529.36999999976</v>
      </c>
      <c r="CX115" s="72">
        <f t="shared" si="701"/>
        <v>-441784.91000000015</v>
      </c>
      <c r="CY115" s="72">
        <f t="shared" ref="CY115:DG119" si="702">AI115-AU115</f>
        <v>188962.4299999997</v>
      </c>
      <c r="CZ115" s="71">
        <f t="shared" si="702"/>
        <v>476548.70999999903</v>
      </c>
      <c r="DA115" s="72">
        <f t="shared" si="702"/>
        <v>-85311.849999999627</v>
      </c>
      <c r="DB115" s="72">
        <f t="shared" si="702"/>
        <v>937264.04999999888</v>
      </c>
      <c r="DC115" s="72">
        <f t="shared" si="702"/>
        <v>-108362.99000000022</v>
      </c>
      <c r="DD115" s="72">
        <f t="shared" si="702"/>
        <v>-169730.26999999862</v>
      </c>
      <c r="DE115" s="72">
        <f t="shared" si="702"/>
        <v>609458.54999999935</v>
      </c>
      <c r="DF115" s="72">
        <f t="shared" si="702"/>
        <v>-311432.09999999963</v>
      </c>
      <c r="DG115" s="72">
        <f t="shared" si="702"/>
        <v>439895.54000000004</v>
      </c>
      <c r="DH115" s="72">
        <f t="shared" ref="DH115:DH119" si="703">AR115-BD115</f>
        <v>75258.449999999721</v>
      </c>
      <c r="DI115" s="72">
        <f t="shared" ref="DI115:DS119" si="704">AS115-BE115</f>
        <v>168546.94999999995</v>
      </c>
      <c r="DJ115" s="72">
        <f t="shared" si="704"/>
        <v>489228.76</v>
      </c>
      <c r="DK115" s="72">
        <f t="shared" si="704"/>
        <v>-468200.29999999981</v>
      </c>
      <c r="DL115" s="81">
        <f t="shared" si="704"/>
        <v>-410624.12999999989</v>
      </c>
      <c r="DM115" s="72">
        <f t="shared" si="704"/>
        <v>1016613.8699999992</v>
      </c>
      <c r="DN115" s="72">
        <f t="shared" si="704"/>
        <v>-281003.47999999858</v>
      </c>
      <c r="DO115" s="72">
        <f t="shared" si="704"/>
        <v>-13579</v>
      </c>
      <c r="DP115" s="72">
        <f t="shared" si="704"/>
        <v>48295.749999999069</v>
      </c>
      <c r="DQ115" s="72">
        <f t="shared" si="704"/>
        <v>-275876.67999999924</v>
      </c>
      <c r="DR115" s="72">
        <f t="shared" si="704"/>
        <v>24747.429999999935</v>
      </c>
      <c r="DS115" s="72">
        <f t="shared" si="704"/>
        <v>-1146576.9100000001</v>
      </c>
      <c r="DT115" s="72">
        <f t="shared" ref="DT115:DT119" si="705">BD115-BP115</f>
        <v>-1102327.1099999999</v>
      </c>
      <c r="DU115" s="72">
        <f t="shared" ref="DU115:DX119" si="706">BE115-BQ115</f>
        <v>-802462.2100000002</v>
      </c>
      <c r="DV115" s="72">
        <f t="shared" si="706"/>
        <v>-618306.90999999992</v>
      </c>
      <c r="DW115" s="72">
        <f t="shared" si="706"/>
        <v>903487.37000000011</v>
      </c>
      <c r="DX115" s="81">
        <f t="shared" si="706"/>
        <v>2036073.2199999997</v>
      </c>
    </row>
    <row r="116" spans="1:128" x14ac:dyDescent="0.45">
      <c r="A116" s="3"/>
      <c r="B116" s="26" t="s">
        <v>21</v>
      </c>
      <c r="C116" s="79">
        <f t="shared" ref="C116:D119" si="707">C95-C102</f>
        <v>627449.21</v>
      </c>
      <c r="D116" s="72">
        <f t="shared" si="707"/>
        <v>426920.80999999982</v>
      </c>
      <c r="E116" s="72">
        <f t="shared" ref="E116:U116" si="708">E95-E102</f>
        <v>103693.90999999997</v>
      </c>
      <c r="F116" s="72">
        <f t="shared" si="708"/>
        <v>-9970.4500000000116</v>
      </c>
      <c r="G116" s="72">
        <f t="shared" si="708"/>
        <v>-68817.599999999977</v>
      </c>
      <c r="H116" s="72">
        <f t="shared" si="708"/>
        <v>-101834.97</v>
      </c>
      <c r="I116" s="72">
        <f t="shared" si="708"/>
        <v>-105581.34</v>
      </c>
      <c r="J116" s="72">
        <f t="shared" si="708"/>
        <v>-81669.76999999999</v>
      </c>
      <c r="K116" s="72">
        <f t="shared" si="708"/>
        <v>208458.75</v>
      </c>
      <c r="L116" s="72">
        <f t="shared" si="708"/>
        <v>482162.31000000017</v>
      </c>
      <c r="M116" s="72">
        <f t="shared" si="708"/>
        <v>589210.8600000001</v>
      </c>
      <c r="N116" s="71">
        <f t="shared" si="708"/>
        <v>656347.05000000016</v>
      </c>
      <c r="O116" s="72">
        <f t="shared" si="708"/>
        <v>473933.83000000007</v>
      </c>
      <c r="P116" s="72">
        <f t="shared" si="708"/>
        <v>287794.84999999998</v>
      </c>
      <c r="Q116" s="72">
        <f>Q95-Q102</f>
        <v>193070.40999999992</v>
      </c>
      <c r="R116" s="72">
        <f t="shared" si="708"/>
        <v>-20188</v>
      </c>
      <c r="S116" s="72">
        <f t="shared" si="708"/>
        <v>-30647.690000000002</v>
      </c>
      <c r="T116" s="72">
        <f t="shared" si="708"/>
        <v>-4536.9000000000233</v>
      </c>
      <c r="U116" s="72">
        <f t="shared" si="708"/>
        <v>-6449.7299999999814</v>
      </c>
      <c r="V116" s="72">
        <f t="shared" ref="V116" si="709">V95-V102</f>
        <v>58835.139999999985</v>
      </c>
      <c r="W116" s="72">
        <f t="shared" ref="W116:X116" si="710">W95-W102</f>
        <v>225134.86</v>
      </c>
      <c r="X116" s="152">
        <f t="shared" si="710"/>
        <v>427394.14999999991</v>
      </c>
      <c r="Y116" s="72">
        <f t="shared" si="688"/>
        <v>669811.69999999995</v>
      </c>
      <c r="Z116" s="72">
        <f t="shared" ref="Z116:AA116" si="711">Z95-Z102</f>
        <v>666913.63</v>
      </c>
      <c r="AA116" s="72">
        <f t="shared" si="711"/>
        <v>427857.09000000008</v>
      </c>
      <c r="AB116" s="72">
        <f t="shared" si="689"/>
        <v>332404.41000000003</v>
      </c>
      <c r="AC116" s="72">
        <f t="shared" ref="AC116" si="712">AC95-AC102</f>
        <v>145411.01999999996</v>
      </c>
      <c r="AD116" s="72">
        <f t="shared" si="690"/>
        <v>-17886.710000000021</v>
      </c>
      <c r="AE116" s="72">
        <f t="shared" ref="AE116:AF116" si="713">AE95-AE102</f>
        <v>-26733.209999999992</v>
      </c>
      <c r="AF116" s="72">
        <f t="shared" si="713"/>
        <v>-20283.75</v>
      </c>
      <c r="AG116" s="72">
        <f t="shared" ref="AG116:AI116" si="714">AG95-AG102</f>
        <v>-15684.880000000005</v>
      </c>
      <c r="AH116" s="72">
        <f t="shared" si="714"/>
        <v>36236.400000000023</v>
      </c>
      <c r="AI116" s="72">
        <f t="shared" si="714"/>
        <v>277141.52</v>
      </c>
      <c r="AJ116" s="155">
        <f t="shared" ref="AJ116" si="715">AJ95-AJ102</f>
        <v>649175.30000000005</v>
      </c>
      <c r="AK116" s="72">
        <v>852850.57000000007</v>
      </c>
      <c r="AL116" s="72">
        <v>1007463.4000000001</v>
      </c>
      <c r="AM116" s="72">
        <v>696594.90999999992</v>
      </c>
      <c r="AN116" s="72">
        <v>568805.30000000005</v>
      </c>
      <c r="AO116" s="72">
        <v>184944.79000000004</v>
      </c>
      <c r="AP116" s="72">
        <v>-42318.909999999974</v>
      </c>
      <c r="AQ116" s="72">
        <v>-9369.7399999999907</v>
      </c>
      <c r="AR116" s="72">
        <v>-37896.459999999963</v>
      </c>
      <c r="AS116" s="72">
        <v>-8229.2600000000093</v>
      </c>
      <c r="AT116" s="72">
        <v>127106.08000000002</v>
      </c>
      <c r="AU116" s="72">
        <v>290294.7900000001</v>
      </c>
      <c r="AV116" s="155">
        <v>704678.55</v>
      </c>
      <c r="AW116" s="72">
        <f t="shared" si="694"/>
        <v>902406.49</v>
      </c>
      <c r="AX116" s="72">
        <f t="shared" si="694"/>
        <v>802939.2899999998</v>
      </c>
      <c r="AY116" s="72">
        <f t="shared" si="694"/>
        <v>603860.05000000028</v>
      </c>
      <c r="AZ116" s="72">
        <f t="shared" si="694"/>
        <v>546967.92000000016</v>
      </c>
      <c r="BA116" s="72">
        <f t="shared" si="694"/>
        <v>27185.920000000042</v>
      </c>
      <c r="BB116" s="72">
        <f t="shared" si="694"/>
        <v>2723.7000000000116</v>
      </c>
      <c r="BC116" s="72">
        <f t="shared" si="694"/>
        <v>-55116.570000000007</v>
      </c>
      <c r="BD116" s="72">
        <f t="shared" si="694"/>
        <v>-105936.13</v>
      </c>
      <c r="BE116" s="72">
        <f t="shared" si="694"/>
        <v>-84060.94</v>
      </c>
      <c r="BF116" s="72">
        <f t="shared" si="694"/>
        <v>-66706.890000000014</v>
      </c>
      <c r="BG116" s="72">
        <f t="shared" si="694"/>
        <v>252633.35999999993</v>
      </c>
      <c r="BH116" s="155">
        <f t="shared" si="694"/>
        <v>660218.58000000007</v>
      </c>
      <c r="BI116" s="72">
        <f t="shared" ref="BI116:BK116" si="716">BI95-BI102</f>
        <v>672287.28000000026</v>
      </c>
      <c r="BJ116" s="72">
        <f t="shared" si="716"/>
        <v>784637.28000000026</v>
      </c>
      <c r="BK116" s="72">
        <f t="shared" si="716"/>
        <v>539161.37</v>
      </c>
      <c r="BL116" s="72">
        <f t="shared" ref="BL116:BT116" si="717">BL95-BL102</f>
        <v>460516.07999999984</v>
      </c>
      <c r="BM116" s="72">
        <f t="shared" si="717"/>
        <v>88942.79999999993</v>
      </c>
      <c r="BN116" s="72">
        <f t="shared" si="717"/>
        <v>-88660.07</v>
      </c>
      <c r="BO116" s="72">
        <f t="shared" si="717"/>
        <v>0</v>
      </c>
      <c r="BP116" s="72">
        <f t="shared" si="717"/>
        <v>0</v>
      </c>
      <c r="BQ116" s="72">
        <f t="shared" si="717"/>
        <v>0</v>
      </c>
      <c r="BR116" s="72">
        <f t="shared" si="717"/>
        <v>0</v>
      </c>
      <c r="BS116" s="72">
        <f t="shared" si="717"/>
        <v>0</v>
      </c>
      <c r="BT116" s="155">
        <f t="shared" si="717"/>
        <v>0</v>
      </c>
      <c r="BU116" s="72">
        <f t="shared" si="697"/>
        <v>-89376.499999999942</v>
      </c>
      <c r="BV116" s="72">
        <f t="shared" si="697"/>
        <v>10217.549999999988</v>
      </c>
      <c r="BW116" s="72">
        <f t="shared" si="697"/>
        <v>-38169.909999999974</v>
      </c>
      <c r="BX116" s="72">
        <f t="shared" si="697"/>
        <v>-97298.069999999978</v>
      </c>
      <c r="BY116" s="72">
        <f t="shared" si="697"/>
        <v>-99131.610000000015</v>
      </c>
      <c r="BZ116" s="72">
        <f t="shared" si="697"/>
        <v>-140504.90999999997</v>
      </c>
      <c r="CA116" s="72">
        <f t="shared" si="697"/>
        <v>-16676.109999999986</v>
      </c>
      <c r="CB116" s="152">
        <f t="shared" si="697"/>
        <v>54768.160000000265</v>
      </c>
      <c r="CC116" s="72">
        <f t="shared" si="697"/>
        <v>-80600.839999999851</v>
      </c>
      <c r="CD116" s="72">
        <f t="shared" si="697"/>
        <v>-10566.579999999842</v>
      </c>
      <c r="CE116" s="72">
        <f t="shared" si="698"/>
        <v>46076.739999999991</v>
      </c>
      <c r="CF116" s="72">
        <f t="shared" si="698"/>
        <v>-44609.560000000056</v>
      </c>
      <c r="CG116" s="72">
        <f t="shared" si="698"/>
        <v>47659.389999999956</v>
      </c>
      <c r="CH116" s="72">
        <f t="shared" si="698"/>
        <v>-2301.289999999979</v>
      </c>
      <c r="CI116" s="72">
        <f t="shared" si="698"/>
        <v>-3914.4800000000105</v>
      </c>
      <c r="CJ116" s="72">
        <f t="shared" si="698"/>
        <v>15746.849999999977</v>
      </c>
      <c r="CK116" s="72">
        <f t="shared" si="698"/>
        <v>9235.1500000000233</v>
      </c>
      <c r="CL116" s="72">
        <f t="shared" si="698"/>
        <v>22598.739999999962</v>
      </c>
      <c r="CM116" s="72">
        <f t="shared" si="699"/>
        <v>-52006.660000000033</v>
      </c>
      <c r="CN116" s="71">
        <f t="shared" si="700"/>
        <v>-221781.15000000014</v>
      </c>
      <c r="CO116" s="72">
        <f t="shared" si="701"/>
        <v>-183038.87000000011</v>
      </c>
      <c r="CP116" s="72">
        <f t="shared" si="701"/>
        <v>-340549.77000000014</v>
      </c>
      <c r="CQ116" s="72">
        <f t="shared" si="701"/>
        <v>-268737.81999999983</v>
      </c>
      <c r="CR116" s="72">
        <f t="shared" si="701"/>
        <v>-236400.89</v>
      </c>
      <c r="CS116" s="72">
        <f t="shared" si="701"/>
        <v>-39533.770000000077</v>
      </c>
      <c r="CT116" s="72">
        <f t="shared" si="701"/>
        <v>24432.199999999953</v>
      </c>
      <c r="CU116" s="72">
        <f t="shared" si="701"/>
        <v>-17363.47</v>
      </c>
      <c r="CV116" s="72">
        <f t="shared" si="701"/>
        <v>17612.709999999963</v>
      </c>
      <c r="CW116" s="72">
        <f t="shared" si="701"/>
        <v>-7455.6199999999953</v>
      </c>
      <c r="CX116" s="72">
        <f t="shared" si="701"/>
        <v>-90869.68</v>
      </c>
      <c r="CY116" s="72">
        <f t="shared" si="702"/>
        <v>-13153.270000000077</v>
      </c>
      <c r="CZ116" s="71">
        <f t="shared" si="702"/>
        <v>-55503.25</v>
      </c>
      <c r="DA116" s="72">
        <f t="shared" si="702"/>
        <v>-49555.919999999925</v>
      </c>
      <c r="DB116" s="72">
        <f t="shared" si="702"/>
        <v>204524.11000000034</v>
      </c>
      <c r="DC116" s="72">
        <f t="shared" si="702"/>
        <v>92734.859999999637</v>
      </c>
      <c r="DD116" s="72">
        <f t="shared" si="702"/>
        <v>21837.379999999888</v>
      </c>
      <c r="DE116" s="72">
        <f t="shared" si="702"/>
        <v>157758.87</v>
      </c>
      <c r="DF116" s="72">
        <f t="shared" si="702"/>
        <v>-45042.609999999986</v>
      </c>
      <c r="DG116" s="72">
        <f t="shared" si="702"/>
        <v>45746.830000000016</v>
      </c>
      <c r="DH116" s="72">
        <f t="shared" si="703"/>
        <v>68039.670000000042</v>
      </c>
      <c r="DI116" s="72">
        <f t="shared" si="704"/>
        <v>75831.679999999993</v>
      </c>
      <c r="DJ116" s="72">
        <f t="shared" si="704"/>
        <v>193812.97000000003</v>
      </c>
      <c r="DK116" s="72">
        <f t="shared" si="704"/>
        <v>37661.430000000168</v>
      </c>
      <c r="DL116" s="81">
        <f t="shared" si="704"/>
        <v>44459.969999999972</v>
      </c>
      <c r="DM116" s="72">
        <f t="shared" si="704"/>
        <v>230119.20999999973</v>
      </c>
      <c r="DN116" s="72">
        <f t="shared" si="704"/>
        <v>18302.009999999544</v>
      </c>
      <c r="DO116" s="72">
        <f t="shared" si="704"/>
        <v>64698.680000000284</v>
      </c>
      <c r="DP116" s="72">
        <f t="shared" si="704"/>
        <v>86451.840000000317</v>
      </c>
      <c r="DQ116" s="72">
        <f t="shared" si="704"/>
        <v>-61756.879999999888</v>
      </c>
      <c r="DR116" s="72">
        <f t="shared" si="704"/>
        <v>91383.770000000019</v>
      </c>
      <c r="DS116" s="72">
        <f t="shared" si="704"/>
        <v>-55116.570000000007</v>
      </c>
      <c r="DT116" s="72">
        <f t="shared" si="705"/>
        <v>-105936.13</v>
      </c>
      <c r="DU116" s="72">
        <f t="shared" si="706"/>
        <v>-84060.94</v>
      </c>
      <c r="DV116" s="72">
        <f t="shared" si="706"/>
        <v>-66706.890000000014</v>
      </c>
      <c r="DW116" s="72">
        <f t="shared" si="706"/>
        <v>252633.35999999993</v>
      </c>
      <c r="DX116" s="81">
        <f t="shared" si="706"/>
        <v>660218.58000000007</v>
      </c>
    </row>
    <row r="117" spans="1:128" x14ac:dyDescent="0.45">
      <c r="A117" s="3"/>
      <c r="B117" s="26" t="s">
        <v>22</v>
      </c>
      <c r="C117" s="79">
        <f t="shared" si="707"/>
        <v>-528145.18999999994</v>
      </c>
      <c r="D117" s="72">
        <f t="shared" si="707"/>
        <v>-718225.94</v>
      </c>
      <c r="E117" s="72">
        <f t="shared" ref="E117:U117" si="718">E96-E103</f>
        <v>-532227.58000000007</v>
      </c>
      <c r="F117" s="72">
        <f t="shared" si="718"/>
        <v>-269377.25</v>
      </c>
      <c r="G117" s="72">
        <f t="shared" si="718"/>
        <v>-212849.98</v>
      </c>
      <c r="H117" s="72">
        <f t="shared" si="718"/>
        <v>-98718.77999999997</v>
      </c>
      <c r="I117" s="72">
        <f t="shared" si="718"/>
        <v>-48667.79999999993</v>
      </c>
      <c r="J117" s="72">
        <f t="shared" si="718"/>
        <v>-52182.489999999991</v>
      </c>
      <c r="K117" s="72">
        <f t="shared" si="718"/>
        <v>384700.91000000003</v>
      </c>
      <c r="L117" s="72">
        <f t="shared" si="718"/>
        <v>461183.51999999979</v>
      </c>
      <c r="M117" s="72">
        <f t="shared" si="718"/>
        <v>202361.39999999991</v>
      </c>
      <c r="N117" s="71">
        <f t="shared" si="718"/>
        <v>102277.4600000002</v>
      </c>
      <c r="O117" s="72">
        <f t="shared" si="718"/>
        <v>-471631.72</v>
      </c>
      <c r="P117" s="72">
        <f t="shared" si="718"/>
        <v>-167506.17999999993</v>
      </c>
      <c r="Q117" s="72">
        <f>Q96-Q103</f>
        <v>-410689.89</v>
      </c>
      <c r="R117" s="72">
        <f t="shared" si="718"/>
        <v>-450640</v>
      </c>
      <c r="S117" s="72">
        <f t="shared" si="718"/>
        <v>-126525.49000000002</v>
      </c>
      <c r="T117" s="72">
        <f t="shared" si="718"/>
        <v>-74500.829999999987</v>
      </c>
      <c r="U117" s="72">
        <f t="shared" si="718"/>
        <v>-101453.27999999997</v>
      </c>
      <c r="V117" s="72">
        <f t="shared" ref="V117" si="719">V96-V103</f>
        <v>4053.0100000000093</v>
      </c>
      <c r="W117" s="72">
        <f t="shared" ref="W117:X117" si="720">W96-W103</f>
        <v>269155.1100000001</v>
      </c>
      <c r="X117" s="152">
        <f t="shared" si="720"/>
        <v>400233.54999999981</v>
      </c>
      <c r="Y117" s="72">
        <f t="shared" si="688"/>
        <v>470844.37000000034</v>
      </c>
      <c r="Z117" s="72">
        <f t="shared" ref="Z117:AA117" si="721">Z96-Z103</f>
        <v>520736.70999999996</v>
      </c>
      <c r="AA117" s="72">
        <f t="shared" si="721"/>
        <v>-866496.82000000007</v>
      </c>
      <c r="AB117" s="72">
        <f t="shared" si="689"/>
        <v>-371743.44000000018</v>
      </c>
      <c r="AC117" s="72">
        <f t="shared" ref="AC117" si="722">AC96-AC103</f>
        <v>-428585.50000000012</v>
      </c>
      <c r="AD117" s="72">
        <f t="shared" si="690"/>
        <v>-321447.48000000004</v>
      </c>
      <c r="AE117" s="72">
        <f t="shared" ref="AE117:AF117" si="723">AE96-AE103</f>
        <v>-106808.43</v>
      </c>
      <c r="AF117" s="72">
        <f t="shared" si="723"/>
        <v>-95565.03</v>
      </c>
      <c r="AG117" s="72">
        <f t="shared" ref="AG117:AI117" si="724">AG96-AG103</f>
        <v>-29608.900000000023</v>
      </c>
      <c r="AH117" s="72">
        <f t="shared" si="724"/>
        <v>-12405.75</v>
      </c>
      <c r="AI117" s="72">
        <f t="shared" si="724"/>
        <v>260102.24000000022</v>
      </c>
      <c r="AJ117" s="155">
        <f t="shared" ref="AJ117" si="725">AJ96-AJ103</f>
        <v>477299.7100000002</v>
      </c>
      <c r="AK117" s="72">
        <v>2009663.2600000002</v>
      </c>
      <c r="AL117" s="72">
        <v>323539.21999999974</v>
      </c>
      <c r="AM117" s="72">
        <v>-755858.59999999963</v>
      </c>
      <c r="AN117" s="72">
        <v>-304199.40999999992</v>
      </c>
      <c r="AO117" s="72">
        <v>-574729.43000000005</v>
      </c>
      <c r="AP117" s="72">
        <v>-313238.70999999996</v>
      </c>
      <c r="AQ117" s="72">
        <v>-85328.489999999991</v>
      </c>
      <c r="AR117" s="72">
        <v>-154482.91000000003</v>
      </c>
      <c r="AS117" s="72">
        <v>-10655.920000000042</v>
      </c>
      <c r="AT117" s="72">
        <v>80653.350000000093</v>
      </c>
      <c r="AU117" s="72">
        <v>152395.67999999993</v>
      </c>
      <c r="AV117" s="155">
        <v>469099.20000000019</v>
      </c>
      <c r="AW117" s="72">
        <f t="shared" si="694"/>
        <v>356606.29000000004</v>
      </c>
      <c r="AX117" s="72">
        <f t="shared" si="694"/>
        <v>81962.860000000335</v>
      </c>
      <c r="AY117" s="72">
        <f t="shared" si="694"/>
        <v>-474358.52</v>
      </c>
      <c r="AZ117" s="72">
        <f t="shared" si="694"/>
        <v>-348937.40999999992</v>
      </c>
      <c r="BA117" s="72">
        <f t="shared" si="694"/>
        <v>-674617.44</v>
      </c>
      <c r="BB117" s="72">
        <f t="shared" si="694"/>
        <v>-271156.53999999998</v>
      </c>
      <c r="BC117" s="72">
        <f t="shared" si="694"/>
        <v>-181846.01999999996</v>
      </c>
      <c r="BD117" s="72">
        <f t="shared" si="694"/>
        <v>-113105.75</v>
      </c>
      <c r="BE117" s="72">
        <f t="shared" si="694"/>
        <v>-55467.00999999998</v>
      </c>
      <c r="BF117" s="72">
        <f t="shared" si="694"/>
        <v>-11994.760000000009</v>
      </c>
      <c r="BG117" s="72">
        <f t="shared" si="694"/>
        <v>370971.54999999993</v>
      </c>
      <c r="BH117" s="155">
        <f t="shared" si="694"/>
        <v>468756.60999999987</v>
      </c>
      <c r="BI117" s="72">
        <f t="shared" ref="BI117:BK117" si="726">BI96-BI103</f>
        <v>157293.0399999998</v>
      </c>
      <c r="BJ117" s="72">
        <f t="shared" si="726"/>
        <v>162184.59000000032</v>
      </c>
      <c r="BK117" s="72">
        <f t="shared" si="726"/>
        <v>-530121.80000000005</v>
      </c>
      <c r="BL117" s="72">
        <f t="shared" ref="BL117:BT117" si="727">BL96-BL103</f>
        <v>-284374.85000000009</v>
      </c>
      <c r="BM117" s="72">
        <f t="shared" si="727"/>
        <v>-618873.87</v>
      </c>
      <c r="BN117" s="72">
        <f t="shared" si="727"/>
        <v>-284129.05999999994</v>
      </c>
      <c r="BO117" s="72">
        <f t="shared" si="727"/>
        <v>0</v>
      </c>
      <c r="BP117" s="72">
        <f t="shared" si="727"/>
        <v>0</v>
      </c>
      <c r="BQ117" s="72">
        <f t="shared" si="727"/>
        <v>0</v>
      </c>
      <c r="BR117" s="72">
        <f t="shared" si="727"/>
        <v>0</v>
      </c>
      <c r="BS117" s="72">
        <f t="shared" si="727"/>
        <v>0</v>
      </c>
      <c r="BT117" s="155">
        <f t="shared" si="727"/>
        <v>0</v>
      </c>
      <c r="BU117" s="72">
        <f t="shared" si="697"/>
        <v>-121537.69000000006</v>
      </c>
      <c r="BV117" s="72">
        <f t="shared" si="697"/>
        <v>181262.75</v>
      </c>
      <c r="BW117" s="72">
        <f t="shared" si="697"/>
        <v>-86324.489999999991</v>
      </c>
      <c r="BX117" s="72">
        <f t="shared" si="697"/>
        <v>-24217.949999999983</v>
      </c>
      <c r="BY117" s="72">
        <f t="shared" si="697"/>
        <v>52785.48000000004</v>
      </c>
      <c r="BZ117" s="72">
        <f t="shared" si="697"/>
        <v>-56235.5</v>
      </c>
      <c r="CA117" s="72">
        <f t="shared" si="697"/>
        <v>115545.79999999993</v>
      </c>
      <c r="CB117" s="152">
        <f t="shared" si="697"/>
        <v>60949.969999999972</v>
      </c>
      <c r="CC117" s="72">
        <f t="shared" si="697"/>
        <v>-268482.97000000044</v>
      </c>
      <c r="CD117" s="72">
        <f t="shared" si="697"/>
        <v>-418459.24999999977</v>
      </c>
      <c r="CE117" s="72">
        <f t="shared" si="698"/>
        <v>394865.10000000009</v>
      </c>
      <c r="CF117" s="72">
        <f t="shared" si="698"/>
        <v>204237.26000000024</v>
      </c>
      <c r="CG117" s="72">
        <f t="shared" si="698"/>
        <v>17895.610000000102</v>
      </c>
      <c r="CH117" s="72">
        <f t="shared" si="698"/>
        <v>-129192.51999999996</v>
      </c>
      <c r="CI117" s="72">
        <f t="shared" si="698"/>
        <v>-19717.060000000027</v>
      </c>
      <c r="CJ117" s="72">
        <f t="shared" si="698"/>
        <v>21064.200000000012</v>
      </c>
      <c r="CK117" s="72">
        <f t="shared" si="698"/>
        <v>-71844.379999999946</v>
      </c>
      <c r="CL117" s="72">
        <f t="shared" si="698"/>
        <v>16458.760000000009</v>
      </c>
      <c r="CM117" s="72">
        <f t="shared" si="699"/>
        <v>9052.8699999998789</v>
      </c>
      <c r="CN117" s="71">
        <f t="shared" si="700"/>
        <v>-77066.160000000382</v>
      </c>
      <c r="CO117" s="72">
        <f t="shared" si="701"/>
        <v>-1538818.89</v>
      </c>
      <c r="CP117" s="72">
        <f t="shared" si="701"/>
        <v>197197.49000000022</v>
      </c>
      <c r="CQ117" s="72">
        <f t="shared" si="701"/>
        <v>-110638.22000000044</v>
      </c>
      <c r="CR117" s="72">
        <f t="shared" si="701"/>
        <v>-67544.030000000261</v>
      </c>
      <c r="CS117" s="72">
        <f t="shared" si="701"/>
        <v>146143.92999999993</v>
      </c>
      <c r="CT117" s="72">
        <f t="shared" si="701"/>
        <v>-8208.7700000000768</v>
      </c>
      <c r="CU117" s="72">
        <f t="shared" si="701"/>
        <v>-21479.940000000002</v>
      </c>
      <c r="CV117" s="72">
        <f t="shared" si="701"/>
        <v>58917.880000000034</v>
      </c>
      <c r="CW117" s="72">
        <f t="shared" si="701"/>
        <v>-18952.979999999981</v>
      </c>
      <c r="CX117" s="72">
        <f t="shared" si="701"/>
        <v>-93059.100000000093</v>
      </c>
      <c r="CY117" s="72">
        <f t="shared" si="702"/>
        <v>107706.56000000029</v>
      </c>
      <c r="CZ117" s="71">
        <f t="shared" si="702"/>
        <v>8200.5100000000093</v>
      </c>
      <c r="DA117" s="72">
        <f t="shared" si="702"/>
        <v>1653056.9700000002</v>
      </c>
      <c r="DB117" s="72">
        <f t="shared" si="702"/>
        <v>241576.3599999994</v>
      </c>
      <c r="DC117" s="72">
        <f t="shared" si="702"/>
        <v>-281500.07999999961</v>
      </c>
      <c r="DD117" s="72">
        <f t="shared" si="702"/>
        <v>44738</v>
      </c>
      <c r="DE117" s="72">
        <f t="shared" si="702"/>
        <v>99888.009999999893</v>
      </c>
      <c r="DF117" s="72">
        <f t="shared" si="702"/>
        <v>-42082.169999999984</v>
      </c>
      <c r="DG117" s="72">
        <f t="shared" si="702"/>
        <v>96517.52999999997</v>
      </c>
      <c r="DH117" s="72">
        <f t="shared" si="703"/>
        <v>-41377.160000000033</v>
      </c>
      <c r="DI117" s="72">
        <f t="shared" si="704"/>
        <v>44811.089999999938</v>
      </c>
      <c r="DJ117" s="72">
        <f t="shared" si="704"/>
        <v>92648.110000000102</v>
      </c>
      <c r="DK117" s="72">
        <f t="shared" si="704"/>
        <v>-218575.87</v>
      </c>
      <c r="DL117" s="81">
        <f t="shared" si="704"/>
        <v>342.59000000031665</v>
      </c>
      <c r="DM117" s="72">
        <f t="shared" si="704"/>
        <v>199313.25000000023</v>
      </c>
      <c r="DN117" s="72">
        <f t="shared" si="704"/>
        <v>-80221.729999999981</v>
      </c>
      <c r="DO117" s="72">
        <f t="shared" si="704"/>
        <v>55763.280000000028</v>
      </c>
      <c r="DP117" s="72">
        <f t="shared" si="704"/>
        <v>-64562.559999999823</v>
      </c>
      <c r="DQ117" s="72">
        <f t="shared" si="704"/>
        <v>-55743.569999999949</v>
      </c>
      <c r="DR117" s="72">
        <f t="shared" si="704"/>
        <v>12972.51999999996</v>
      </c>
      <c r="DS117" s="72">
        <f t="shared" si="704"/>
        <v>-181846.01999999996</v>
      </c>
      <c r="DT117" s="72">
        <f t="shared" si="705"/>
        <v>-113105.75</v>
      </c>
      <c r="DU117" s="72">
        <f t="shared" si="706"/>
        <v>-55467.00999999998</v>
      </c>
      <c r="DV117" s="72">
        <f t="shared" si="706"/>
        <v>-11994.760000000009</v>
      </c>
      <c r="DW117" s="72">
        <f t="shared" si="706"/>
        <v>370971.54999999993</v>
      </c>
      <c r="DX117" s="81">
        <f t="shared" si="706"/>
        <v>468756.60999999987</v>
      </c>
    </row>
    <row r="118" spans="1:128" x14ac:dyDescent="0.45">
      <c r="A118" s="3"/>
      <c r="B118" s="26" t="s">
        <v>23</v>
      </c>
      <c r="C118" s="79">
        <f t="shared" si="707"/>
        <v>-6073.6700000001583</v>
      </c>
      <c r="D118" s="72">
        <f t="shared" si="707"/>
        <v>-774374.33000000007</v>
      </c>
      <c r="E118" s="72">
        <f t="shared" ref="E118:U118" si="728">E97-E104</f>
        <v>-323672.84000000008</v>
      </c>
      <c r="F118" s="72">
        <f t="shared" si="728"/>
        <v>-282698.95999999996</v>
      </c>
      <c r="G118" s="72">
        <f t="shared" si="728"/>
        <v>-151539.81</v>
      </c>
      <c r="H118" s="72">
        <f t="shared" si="728"/>
        <v>-44065.09</v>
      </c>
      <c r="I118" s="72">
        <f t="shared" si="728"/>
        <v>-11024.869999999995</v>
      </c>
      <c r="J118" s="72">
        <f t="shared" si="728"/>
        <v>82027.070000000007</v>
      </c>
      <c r="K118" s="72">
        <f t="shared" si="728"/>
        <v>381854.36</v>
      </c>
      <c r="L118" s="72">
        <f t="shared" si="728"/>
        <v>379397.9700000002</v>
      </c>
      <c r="M118" s="72">
        <f t="shared" si="728"/>
        <v>238080.10999999987</v>
      </c>
      <c r="N118" s="71">
        <f t="shared" si="728"/>
        <v>-101323.24999999977</v>
      </c>
      <c r="O118" s="72">
        <f t="shared" si="728"/>
        <v>-250463.97999999998</v>
      </c>
      <c r="P118" s="72">
        <f t="shared" si="728"/>
        <v>-106487.31999999995</v>
      </c>
      <c r="Q118" s="72">
        <f>Q97-Q104</f>
        <v>-287398.35000000003</v>
      </c>
      <c r="R118" s="72">
        <f t="shared" si="728"/>
        <v>-386044</v>
      </c>
      <c r="S118" s="72">
        <f t="shared" si="728"/>
        <v>-112315.40000000002</v>
      </c>
      <c r="T118" s="72">
        <f t="shared" si="728"/>
        <v>-34554.679999999993</v>
      </c>
      <c r="U118" s="72">
        <f t="shared" si="728"/>
        <v>5931.390000000014</v>
      </c>
      <c r="V118" s="72">
        <f t="shared" ref="V118" si="729">V97-V104</f>
        <v>89255.290000000037</v>
      </c>
      <c r="W118" s="72">
        <f t="shared" ref="W118:X118" si="730">W97-W104</f>
        <v>335543.47000000009</v>
      </c>
      <c r="X118" s="152">
        <f t="shared" si="730"/>
        <v>333701.09000000008</v>
      </c>
      <c r="Y118" s="72">
        <f t="shared" si="688"/>
        <v>500687.99</v>
      </c>
      <c r="Z118" s="72">
        <f t="shared" ref="Z118:AA118" si="731">Z97-Z104</f>
        <v>95224.229999999981</v>
      </c>
      <c r="AA118" s="72">
        <f t="shared" si="731"/>
        <v>-439156.54000000004</v>
      </c>
      <c r="AB118" s="72">
        <f t="shared" si="689"/>
        <v>-319774.41000000003</v>
      </c>
      <c r="AC118" s="72">
        <f t="shared" ref="AC118" si="732">AC97-AC104</f>
        <v>-224685.75</v>
      </c>
      <c r="AD118" s="72">
        <f t="shared" si="690"/>
        <v>-236547.49999999994</v>
      </c>
      <c r="AE118" s="72">
        <f t="shared" ref="AE118:AF118" si="733">AE97-AE104</f>
        <v>-51482.09</v>
      </c>
      <c r="AF118" s="72">
        <f t="shared" si="733"/>
        <v>-50583.979999999981</v>
      </c>
      <c r="AG118" s="72">
        <f t="shared" ref="AG118:AI118" si="734">AG97-AG104</f>
        <v>35210.380000000034</v>
      </c>
      <c r="AH118" s="72">
        <f t="shared" si="734"/>
        <v>104113.21999999997</v>
      </c>
      <c r="AI118" s="72">
        <f t="shared" si="734"/>
        <v>239198.99</v>
      </c>
      <c r="AJ118" s="155">
        <f t="shared" ref="AJ118" si="735">AJ97-AJ104</f>
        <v>522354.56000000006</v>
      </c>
      <c r="AK118" s="72">
        <v>318298.83000000007</v>
      </c>
      <c r="AL118" s="72">
        <v>-143242.3899999999</v>
      </c>
      <c r="AM118" s="72">
        <v>-31428.989999999991</v>
      </c>
      <c r="AN118" s="72">
        <v>-233276.0299999998</v>
      </c>
      <c r="AO118" s="72">
        <v>-578285.12</v>
      </c>
      <c r="AP118" s="72">
        <v>-165801.44</v>
      </c>
      <c r="AQ118" s="72">
        <v>-47118.060000000056</v>
      </c>
      <c r="AR118" s="72">
        <v>-90157.640000000014</v>
      </c>
      <c r="AS118" s="72">
        <v>38548.049999999988</v>
      </c>
      <c r="AT118" s="72">
        <v>195517.70000000007</v>
      </c>
      <c r="AU118" s="72">
        <v>226659.89000000013</v>
      </c>
      <c r="AV118" s="155">
        <v>377854.58000000007</v>
      </c>
      <c r="AW118" s="72">
        <f t="shared" si="694"/>
        <v>181896.01999999979</v>
      </c>
      <c r="AX118" s="72">
        <f t="shared" si="694"/>
        <v>156812.74000000022</v>
      </c>
      <c r="AY118" s="72">
        <f t="shared" si="694"/>
        <v>-183433.02000000002</v>
      </c>
      <c r="AZ118" s="72">
        <f t="shared" si="694"/>
        <v>-275106.6100000001</v>
      </c>
      <c r="BA118" s="72">
        <f t="shared" si="694"/>
        <v>-454862.67000000004</v>
      </c>
      <c r="BB118" s="72">
        <f t="shared" si="694"/>
        <v>-207401.97999999998</v>
      </c>
      <c r="BC118" s="72">
        <f t="shared" si="694"/>
        <v>-161760.66000000003</v>
      </c>
      <c r="BD118" s="72">
        <f t="shared" si="694"/>
        <v>-74433.09</v>
      </c>
      <c r="BE118" s="72">
        <f t="shared" si="694"/>
        <v>-7789.4599999999919</v>
      </c>
      <c r="BF118" s="72">
        <f t="shared" si="694"/>
        <v>81051.960000000021</v>
      </c>
      <c r="BG118" s="72">
        <f t="shared" si="694"/>
        <v>425317.99000000011</v>
      </c>
      <c r="BH118" s="155">
        <f t="shared" si="694"/>
        <v>351686.43999999994</v>
      </c>
      <c r="BI118" s="72">
        <f t="shared" ref="BI118:BK118" si="736">BI97-BI104</f>
        <v>210767.90999999992</v>
      </c>
      <c r="BJ118" s="72">
        <f t="shared" si="736"/>
        <v>94927.839999999851</v>
      </c>
      <c r="BK118" s="72">
        <f t="shared" si="736"/>
        <v>-256222.74</v>
      </c>
      <c r="BL118" s="72">
        <f t="shared" ref="BL118:BT118" si="737">BL97-BL104</f>
        <v>-134942.44999999984</v>
      </c>
      <c r="BM118" s="72">
        <f t="shared" si="737"/>
        <v>-459177.87</v>
      </c>
      <c r="BN118" s="72">
        <f t="shared" si="737"/>
        <v>-225020.9</v>
      </c>
      <c r="BO118" s="72">
        <f t="shared" si="737"/>
        <v>0</v>
      </c>
      <c r="BP118" s="72">
        <f t="shared" si="737"/>
        <v>0</v>
      </c>
      <c r="BQ118" s="72">
        <f t="shared" si="737"/>
        <v>0</v>
      </c>
      <c r="BR118" s="72">
        <f t="shared" si="737"/>
        <v>0</v>
      </c>
      <c r="BS118" s="72">
        <f t="shared" si="737"/>
        <v>0</v>
      </c>
      <c r="BT118" s="155">
        <f t="shared" si="737"/>
        <v>0</v>
      </c>
      <c r="BU118" s="72">
        <f t="shared" si="697"/>
        <v>-36274.490000000049</v>
      </c>
      <c r="BV118" s="72">
        <f t="shared" si="697"/>
        <v>103345.04000000004</v>
      </c>
      <c r="BW118" s="72">
        <f t="shared" si="697"/>
        <v>-39224.409999999974</v>
      </c>
      <c r="BX118" s="72">
        <f t="shared" si="697"/>
        <v>-9510.4100000000035</v>
      </c>
      <c r="BY118" s="72">
        <f t="shared" si="697"/>
        <v>-16956.260000000009</v>
      </c>
      <c r="BZ118" s="72">
        <f t="shared" si="697"/>
        <v>-7228.2200000000303</v>
      </c>
      <c r="CA118" s="72">
        <f t="shared" si="697"/>
        <v>46310.889999999898</v>
      </c>
      <c r="CB118" s="152">
        <f t="shared" si="697"/>
        <v>45696.880000000121</v>
      </c>
      <c r="CC118" s="72">
        <f t="shared" si="697"/>
        <v>-262607.88000000012</v>
      </c>
      <c r="CD118" s="72">
        <f t="shared" si="697"/>
        <v>-196547.47999999975</v>
      </c>
      <c r="CE118" s="72">
        <f t="shared" si="698"/>
        <v>188692.56000000006</v>
      </c>
      <c r="CF118" s="72">
        <f t="shared" si="698"/>
        <v>213287.09000000008</v>
      </c>
      <c r="CG118" s="72">
        <f t="shared" si="698"/>
        <v>-62712.600000000035</v>
      </c>
      <c r="CH118" s="72">
        <f t="shared" si="698"/>
        <v>-149496.50000000006</v>
      </c>
      <c r="CI118" s="72">
        <f t="shared" si="698"/>
        <v>-60833.310000000027</v>
      </c>
      <c r="CJ118" s="72">
        <f t="shared" si="698"/>
        <v>16029.299999999988</v>
      </c>
      <c r="CK118" s="72">
        <f t="shared" si="698"/>
        <v>-29278.99000000002</v>
      </c>
      <c r="CL118" s="72">
        <f t="shared" si="698"/>
        <v>-14857.929999999935</v>
      </c>
      <c r="CM118" s="72">
        <f t="shared" si="699"/>
        <v>96344.480000000098</v>
      </c>
      <c r="CN118" s="71">
        <f t="shared" si="700"/>
        <v>-188653.46999999997</v>
      </c>
      <c r="CO118" s="72">
        <f t="shared" si="701"/>
        <v>182389.15999999992</v>
      </c>
      <c r="CP118" s="72">
        <f t="shared" si="701"/>
        <v>238466.61999999988</v>
      </c>
      <c r="CQ118" s="72">
        <f t="shared" si="701"/>
        <v>-407727.55000000005</v>
      </c>
      <c r="CR118" s="72">
        <f t="shared" si="701"/>
        <v>-86498.380000000237</v>
      </c>
      <c r="CS118" s="72">
        <f t="shared" si="701"/>
        <v>353599.37</v>
      </c>
      <c r="CT118" s="72">
        <f t="shared" si="701"/>
        <v>-70746.059999999939</v>
      </c>
      <c r="CU118" s="72">
        <f t="shared" si="701"/>
        <v>-4364.0299999999406</v>
      </c>
      <c r="CV118" s="72">
        <f t="shared" si="701"/>
        <v>39573.660000000033</v>
      </c>
      <c r="CW118" s="72">
        <f t="shared" si="701"/>
        <v>-3337.6699999999546</v>
      </c>
      <c r="CX118" s="72">
        <f t="shared" si="701"/>
        <v>-91404.480000000098</v>
      </c>
      <c r="CY118" s="72">
        <f t="shared" si="702"/>
        <v>12539.09999999986</v>
      </c>
      <c r="CZ118" s="71">
        <f t="shared" si="702"/>
        <v>144499.97999999998</v>
      </c>
      <c r="DA118" s="72">
        <f t="shared" si="702"/>
        <v>136402.81000000029</v>
      </c>
      <c r="DB118" s="72">
        <f t="shared" si="702"/>
        <v>-300055.13000000012</v>
      </c>
      <c r="DC118" s="72">
        <f t="shared" si="702"/>
        <v>152004.03000000003</v>
      </c>
      <c r="DD118" s="72">
        <f t="shared" si="702"/>
        <v>41830.580000000307</v>
      </c>
      <c r="DE118" s="72">
        <f t="shared" si="702"/>
        <v>-123422.44999999995</v>
      </c>
      <c r="DF118" s="72">
        <f t="shared" si="702"/>
        <v>41600.539999999979</v>
      </c>
      <c r="DG118" s="72">
        <f t="shared" si="702"/>
        <v>114642.59999999998</v>
      </c>
      <c r="DH118" s="72">
        <f t="shared" si="703"/>
        <v>-15724.550000000017</v>
      </c>
      <c r="DI118" s="72">
        <f t="shared" si="704"/>
        <v>46337.50999999998</v>
      </c>
      <c r="DJ118" s="72">
        <f t="shared" si="704"/>
        <v>114465.74000000005</v>
      </c>
      <c r="DK118" s="72">
        <f t="shared" si="704"/>
        <v>-198658.09999999998</v>
      </c>
      <c r="DL118" s="81">
        <f t="shared" si="704"/>
        <v>26168.14000000013</v>
      </c>
      <c r="DM118" s="72">
        <f t="shared" si="704"/>
        <v>-28871.89000000013</v>
      </c>
      <c r="DN118" s="72">
        <f t="shared" si="704"/>
        <v>61884.900000000373</v>
      </c>
      <c r="DO118" s="72">
        <f t="shared" si="704"/>
        <v>72789.719999999972</v>
      </c>
      <c r="DP118" s="72">
        <f t="shared" si="704"/>
        <v>-140164.16000000027</v>
      </c>
      <c r="DQ118" s="72">
        <f t="shared" si="704"/>
        <v>4315.1999999999534</v>
      </c>
      <c r="DR118" s="72">
        <f t="shared" si="704"/>
        <v>17618.920000000013</v>
      </c>
      <c r="DS118" s="72">
        <f t="shared" si="704"/>
        <v>-161760.66000000003</v>
      </c>
      <c r="DT118" s="72">
        <f t="shared" si="705"/>
        <v>-74433.09</v>
      </c>
      <c r="DU118" s="72">
        <f t="shared" si="706"/>
        <v>-7789.4599999999919</v>
      </c>
      <c r="DV118" s="72">
        <f t="shared" si="706"/>
        <v>81051.960000000021</v>
      </c>
      <c r="DW118" s="72">
        <f t="shared" si="706"/>
        <v>425317.99000000011</v>
      </c>
      <c r="DX118" s="81">
        <f t="shared" si="706"/>
        <v>351686.43999999994</v>
      </c>
    </row>
    <row r="119" spans="1:128" x14ac:dyDescent="0.45">
      <c r="A119" s="3"/>
      <c r="B119" s="26" t="s">
        <v>24</v>
      </c>
      <c r="C119" s="79">
        <f t="shared" si="707"/>
        <v>530492.33000000007</v>
      </c>
      <c r="D119" s="72">
        <f t="shared" si="707"/>
        <v>-813586.54</v>
      </c>
      <c r="E119" s="72">
        <f t="shared" ref="E119:U119" si="738">E98-E105</f>
        <v>-667187.68000000005</v>
      </c>
      <c r="F119" s="72">
        <f t="shared" si="738"/>
        <v>189634.51</v>
      </c>
      <c r="G119" s="72">
        <f t="shared" si="738"/>
        <v>-410476.48</v>
      </c>
      <c r="H119" s="72">
        <f t="shared" si="738"/>
        <v>-439012.55999999994</v>
      </c>
      <c r="I119" s="72">
        <f t="shared" si="738"/>
        <v>183620.10999999987</v>
      </c>
      <c r="J119" s="72">
        <f t="shared" si="738"/>
        <v>52699.169999999925</v>
      </c>
      <c r="K119" s="72">
        <f t="shared" si="738"/>
        <v>272952.63000000012</v>
      </c>
      <c r="L119" s="72">
        <f t="shared" si="738"/>
        <v>332371.70999999996</v>
      </c>
      <c r="M119" s="72">
        <f t="shared" si="738"/>
        <v>-311883.48999999976</v>
      </c>
      <c r="N119" s="71">
        <f t="shared" si="738"/>
        <v>86354.15000000014</v>
      </c>
      <c r="O119" s="72">
        <f t="shared" si="738"/>
        <v>-263180.05999999982</v>
      </c>
      <c r="P119" s="72">
        <f t="shared" si="738"/>
        <v>-341408.41000000015</v>
      </c>
      <c r="Q119" s="72">
        <f>Q98-Q105</f>
        <v>-278219.56000000006</v>
      </c>
      <c r="R119" s="72">
        <f t="shared" si="738"/>
        <v>-354984</v>
      </c>
      <c r="S119" s="72">
        <f t="shared" si="738"/>
        <v>135576.45999999996</v>
      </c>
      <c r="T119" s="72">
        <f t="shared" si="738"/>
        <v>9564.0500000000466</v>
      </c>
      <c r="U119" s="72">
        <f t="shared" si="738"/>
        <v>-264815.16000000003</v>
      </c>
      <c r="V119" s="72">
        <f t="shared" ref="V119" si="739">V98-V105</f>
        <v>254411.45999999996</v>
      </c>
      <c r="W119" s="72">
        <f t="shared" ref="W119:X119" si="740">W98-W105</f>
        <v>43980.540000000037</v>
      </c>
      <c r="X119" s="152">
        <f t="shared" si="740"/>
        <v>214885.16999999993</v>
      </c>
      <c r="Y119" s="72">
        <f t="shared" si="688"/>
        <v>23456.659999999916</v>
      </c>
      <c r="Z119" s="72">
        <f t="shared" ref="Z119:AA119" si="741">Z98-Z105</f>
        <v>-145243.18000000017</v>
      </c>
      <c r="AA119" s="72">
        <f t="shared" si="741"/>
        <v>62142.330000000075</v>
      </c>
      <c r="AB119" s="72">
        <f t="shared" si="689"/>
        <v>-588292.64999999991</v>
      </c>
      <c r="AC119" s="72">
        <f t="shared" ref="AC119" si="742">AC98-AC105</f>
        <v>-493166.07000000007</v>
      </c>
      <c r="AD119" s="72">
        <f t="shared" si="690"/>
        <v>-293929.32999999996</v>
      </c>
      <c r="AE119" s="72">
        <f t="shared" ref="AE119:AF119" si="743">AE98-AE105</f>
        <v>225577.65000000002</v>
      </c>
      <c r="AF119" s="72">
        <f t="shared" si="743"/>
        <v>-174940.36999999988</v>
      </c>
      <c r="AG119" s="72">
        <f t="shared" ref="AG119:AI119" si="744">AG98-AG105</f>
        <v>-60928.689999999944</v>
      </c>
      <c r="AH119" s="72">
        <f t="shared" si="744"/>
        <v>394089.43999999994</v>
      </c>
      <c r="AI119" s="72">
        <f t="shared" si="744"/>
        <v>-773560.55</v>
      </c>
      <c r="AJ119" s="155">
        <f t="shared" ref="AJ119" si="745">AJ98-AJ105</f>
        <v>39065.049999999814</v>
      </c>
      <c r="AK119" s="72">
        <v>65393.979999999981</v>
      </c>
      <c r="AL119" s="72">
        <v>97709.780000000028</v>
      </c>
      <c r="AM119" s="72">
        <v>-190734.07999999984</v>
      </c>
      <c r="AN119" s="72">
        <v>-236995.19999999995</v>
      </c>
      <c r="AO119" s="72">
        <v>-390784.94999999995</v>
      </c>
      <c r="AP119" s="72">
        <v>-117544.28999999992</v>
      </c>
      <c r="AQ119" s="72">
        <v>-94379.459999999963</v>
      </c>
      <c r="AR119" s="72">
        <v>24178.839999999967</v>
      </c>
      <c r="AS119" s="72">
        <v>82620.25</v>
      </c>
      <c r="AT119" s="72">
        <v>-1344.5700000000652</v>
      </c>
      <c r="AU119" s="72">
        <v>28785.879999999888</v>
      </c>
      <c r="AV119" s="155">
        <v>-139923.74</v>
      </c>
      <c r="AW119" s="72">
        <f t="shared" si="694"/>
        <v>20930.15000000014</v>
      </c>
      <c r="AX119" s="72">
        <f t="shared" si="694"/>
        <v>75722.530000000028</v>
      </c>
      <c r="AY119" s="72">
        <f t="shared" si="694"/>
        <v>-301438.34999999986</v>
      </c>
      <c r="AZ119" s="72">
        <f t="shared" si="694"/>
        <v>-97764.239999999758</v>
      </c>
      <c r="BA119" s="72">
        <f t="shared" si="694"/>
        <v>-31325.669999999925</v>
      </c>
      <c r="BB119" s="72">
        <f t="shared" si="694"/>
        <v>-292403.54999999993</v>
      </c>
      <c r="BC119" s="72">
        <f t="shared" si="694"/>
        <v>-195081.60000000009</v>
      </c>
      <c r="BD119" s="72">
        <f t="shared" si="694"/>
        <v>-204794.98999999987</v>
      </c>
      <c r="BE119" s="72">
        <f t="shared" si="694"/>
        <v>-129980.05000000005</v>
      </c>
      <c r="BF119" s="72">
        <f t="shared" si="694"/>
        <v>-219889.95999999996</v>
      </c>
      <c r="BG119" s="72">
        <f t="shared" si="694"/>
        <v>448123.15999999992</v>
      </c>
      <c r="BH119" s="155">
        <f t="shared" si="694"/>
        <v>-696787.38000000012</v>
      </c>
      <c r="BI119" s="72">
        <f t="shared" ref="BI119:BK119" si="746">BI98-BI105</f>
        <v>283929.39000000013</v>
      </c>
      <c r="BJ119" s="72">
        <f t="shared" si="746"/>
        <v>-155831.28000000026</v>
      </c>
      <c r="BK119" s="72">
        <f t="shared" si="746"/>
        <v>-394852.1399999999</v>
      </c>
      <c r="BL119" s="72">
        <f t="shared" ref="BL119:BT119" si="747">BL98-BL105</f>
        <v>155307.5</v>
      </c>
      <c r="BM119" s="72">
        <f t="shared" si="747"/>
        <v>-423532.12000000011</v>
      </c>
      <c r="BN119" s="72">
        <f t="shared" si="747"/>
        <v>-95408.660000000033</v>
      </c>
      <c r="BO119" s="72">
        <f t="shared" si="747"/>
        <v>0</v>
      </c>
      <c r="BP119" s="72">
        <f t="shared" si="747"/>
        <v>0</v>
      </c>
      <c r="BQ119" s="72">
        <f t="shared" si="747"/>
        <v>0</v>
      </c>
      <c r="BR119" s="72">
        <f t="shared" si="747"/>
        <v>0</v>
      </c>
      <c r="BS119" s="72">
        <f t="shared" si="747"/>
        <v>0</v>
      </c>
      <c r="BT119" s="155">
        <f t="shared" si="747"/>
        <v>0</v>
      </c>
      <c r="BU119" s="72">
        <f t="shared" si="697"/>
        <v>-388968.12</v>
      </c>
      <c r="BV119" s="72">
        <f t="shared" si="697"/>
        <v>544618.51</v>
      </c>
      <c r="BW119" s="72">
        <f t="shared" si="697"/>
        <v>-546052.93999999994</v>
      </c>
      <c r="BX119" s="72">
        <f t="shared" si="697"/>
        <v>-448576.61</v>
      </c>
      <c r="BY119" s="72">
        <f t="shared" si="697"/>
        <v>448435.2699999999</v>
      </c>
      <c r="BZ119" s="72">
        <f t="shared" si="697"/>
        <v>-201712.29000000004</v>
      </c>
      <c r="CA119" s="72">
        <f t="shared" si="697"/>
        <v>228972.09000000008</v>
      </c>
      <c r="CB119" s="152">
        <f t="shared" si="697"/>
        <v>117486.54000000004</v>
      </c>
      <c r="CC119" s="72">
        <f t="shared" si="697"/>
        <v>-335340.14999999967</v>
      </c>
      <c r="CD119" s="72">
        <f t="shared" si="697"/>
        <v>231597.33000000031</v>
      </c>
      <c r="CE119" s="72">
        <f t="shared" si="698"/>
        <v>-325322.3899999999</v>
      </c>
      <c r="CF119" s="72">
        <f t="shared" si="698"/>
        <v>246884.23999999976</v>
      </c>
      <c r="CG119" s="72">
        <f t="shared" si="698"/>
        <v>214946.51</v>
      </c>
      <c r="CH119" s="72">
        <f t="shared" si="698"/>
        <v>-61054.670000000042</v>
      </c>
      <c r="CI119" s="72">
        <f t="shared" si="698"/>
        <v>-90001.190000000061</v>
      </c>
      <c r="CJ119" s="72">
        <f t="shared" si="698"/>
        <v>184504.41999999993</v>
      </c>
      <c r="CK119" s="72">
        <f t="shared" si="698"/>
        <v>-203886.47000000009</v>
      </c>
      <c r="CL119" s="72">
        <f t="shared" si="698"/>
        <v>-139677.97999999998</v>
      </c>
      <c r="CM119" s="72">
        <f t="shared" si="699"/>
        <v>817541.09000000008</v>
      </c>
      <c r="CN119" s="71">
        <f t="shared" si="700"/>
        <v>175820.12000000011</v>
      </c>
      <c r="CO119" s="72">
        <f t="shared" si="701"/>
        <v>-41937.320000000065</v>
      </c>
      <c r="CP119" s="72">
        <f t="shared" si="701"/>
        <v>-242952.9600000002</v>
      </c>
      <c r="CQ119" s="72">
        <f t="shared" si="701"/>
        <v>252876.40999999992</v>
      </c>
      <c r="CR119" s="72">
        <f t="shared" si="701"/>
        <v>-351297.44999999995</v>
      </c>
      <c r="CS119" s="72">
        <f t="shared" si="701"/>
        <v>-102381.12000000011</v>
      </c>
      <c r="CT119" s="72">
        <f t="shared" si="701"/>
        <v>-176385.04000000004</v>
      </c>
      <c r="CU119" s="72">
        <f t="shared" si="701"/>
        <v>319957.11</v>
      </c>
      <c r="CV119" s="72">
        <f t="shared" si="701"/>
        <v>-199119.20999999985</v>
      </c>
      <c r="CW119" s="72">
        <f t="shared" si="701"/>
        <v>-143548.93999999994</v>
      </c>
      <c r="CX119" s="72">
        <f t="shared" si="701"/>
        <v>395434.01</v>
      </c>
      <c r="CY119" s="72">
        <f t="shared" si="702"/>
        <v>-802346.42999999993</v>
      </c>
      <c r="CZ119" s="71">
        <f t="shared" si="702"/>
        <v>178988.7899999998</v>
      </c>
      <c r="DA119" s="72">
        <f t="shared" si="702"/>
        <v>44463.829999999842</v>
      </c>
      <c r="DB119" s="72">
        <f t="shared" si="702"/>
        <v>21987.25</v>
      </c>
      <c r="DC119" s="72">
        <f t="shared" si="702"/>
        <v>110704.27000000002</v>
      </c>
      <c r="DD119" s="72">
        <f t="shared" si="702"/>
        <v>-139230.9600000002</v>
      </c>
      <c r="DE119" s="72">
        <f t="shared" si="702"/>
        <v>-359459.28</v>
      </c>
      <c r="DF119" s="72">
        <f t="shared" si="702"/>
        <v>174859.26</v>
      </c>
      <c r="DG119" s="72">
        <f t="shared" si="702"/>
        <v>100702.14000000013</v>
      </c>
      <c r="DH119" s="72">
        <f t="shared" si="703"/>
        <v>228973.82999999984</v>
      </c>
      <c r="DI119" s="72">
        <f t="shared" si="704"/>
        <v>212600.30000000005</v>
      </c>
      <c r="DJ119" s="72">
        <f t="shared" si="704"/>
        <v>218545.3899999999</v>
      </c>
      <c r="DK119" s="72">
        <f t="shared" si="704"/>
        <v>-419337.28</v>
      </c>
      <c r="DL119" s="81">
        <f t="shared" si="704"/>
        <v>556863.64000000013</v>
      </c>
      <c r="DM119" s="72">
        <f t="shared" si="704"/>
        <v>-262999.24</v>
      </c>
      <c r="DN119" s="72">
        <f t="shared" si="704"/>
        <v>231553.81000000029</v>
      </c>
      <c r="DO119" s="72">
        <f t="shared" si="704"/>
        <v>93413.790000000037</v>
      </c>
      <c r="DP119" s="72">
        <f t="shared" si="704"/>
        <v>-253071.73999999976</v>
      </c>
      <c r="DQ119" s="72">
        <f t="shared" si="704"/>
        <v>392206.45000000019</v>
      </c>
      <c r="DR119" s="72">
        <f t="shared" si="704"/>
        <v>-196994.8899999999</v>
      </c>
      <c r="DS119" s="72">
        <f t="shared" si="704"/>
        <v>-195081.60000000009</v>
      </c>
      <c r="DT119" s="72">
        <f t="shared" si="705"/>
        <v>-204794.98999999987</v>
      </c>
      <c r="DU119" s="72">
        <f t="shared" si="706"/>
        <v>-129980.05000000005</v>
      </c>
      <c r="DV119" s="72">
        <f t="shared" si="706"/>
        <v>-219889.95999999996</v>
      </c>
      <c r="DW119" s="72">
        <f t="shared" si="706"/>
        <v>448123.15999999992</v>
      </c>
      <c r="DX119" s="81">
        <f t="shared" si="706"/>
        <v>-696787.38000000012</v>
      </c>
    </row>
    <row r="120" spans="1:128" ht="14.65" thickBot="1" x14ac:dyDescent="0.5">
      <c r="A120" s="3"/>
      <c r="B120" s="28" t="s">
        <v>25</v>
      </c>
      <c r="C120" s="82">
        <f>SUM(C115:C119)</f>
        <v>205455.02000000165</v>
      </c>
      <c r="D120" s="65">
        <f>SUM(D115:D119)</f>
        <v>-2624773.8099999996</v>
      </c>
      <c r="E120" s="65">
        <f t="shared" ref="E120:U120" si="748">SUM(E115:E119)</f>
        <v>-2974770.1300000008</v>
      </c>
      <c r="F120" s="65">
        <f t="shared" si="748"/>
        <v>-1504851.9199999997</v>
      </c>
      <c r="G120" s="65">
        <f t="shared" si="748"/>
        <v>-2003651.12</v>
      </c>
      <c r="H120" s="65">
        <f t="shared" si="748"/>
        <v>-1451990.9999999998</v>
      </c>
      <c r="I120" s="65">
        <f t="shared" si="748"/>
        <v>-557612.64999999991</v>
      </c>
      <c r="J120" s="65">
        <f t="shared" si="748"/>
        <v>-520818.64999999967</v>
      </c>
      <c r="K120" s="65">
        <f t="shared" si="748"/>
        <v>2337897.58</v>
      </c>
      <c r="L120" s="65">
        <f t="shared" si="748"/>
        <v>3432324.3100000019</v>
      </c>
      <c r="M120" s="65">
        <f t="shared" si="748"/>
        <v>2190829.3099999996</v>
      </c>
      <c r="N120" s="64">
        <f t="shared" si="748"/>
        <v>2130483.4300000006</v>
      </c>
      <c r="O120" s="65">
        <f t="shared" si="748"/>
        <v>-1167431.7999999998</v>
      </c>
      <c r="P120" s="65">
        <f t="shared" si="748"/>
        <v>-564125.43000000017</v>
      </c>
      <c r="Q120" s="65">
        <f t="shared" si="748"/>
        <v>-1270074.1099999999</v>
      </c>
      <c r="R120" s="65">
        <f t="shared" si="748"/>
        <v>-2649875</v>
      </c>
      <c r="S120" s="65">
        <f t="shared" si="748"/>
        <v>-915272.36000000034</v>
      </c>
      <c r="T120" s="65">
        <f t="shared" si="748"/>
        <v>-664012.09999999986</v>
      </c>
      <c r="U120" s="65">
        <f t="shared" si="748"/>
        <v>-848269.61999999988</v>
      </c>
      <c r="V120" s="65">
        <f t="shared" ref="V120:X120" si="749">SUM(V115:V119)</f>
        <v>207751.85999999996</v>
      </c>
      <c r="W120" s="65">
        <f t="shared" si="749"/>
        <v>1681132.3000000003</v>
      </c>
      <c r="X120" s="148">
        <f t="shared" si="749"/>
        <v>2962707.1799999988</v>
      </c>
      <c r="Y120" s="65">
        <f t="shared" ref="Y120:AB120" si="750">SUM(Y115:Y119)</f>
        <v>3918723.4100000011</v>
      </c>
      <c r="Z120" s="65">
        <f t="shared" si="750"/>
        <v>2898847.7200000007</v>
      </c>
      <c r="AA120" s="65">
        <f t="shared" si="750"/>
        <v>-1381957.8399999994</v>
      </c>
      <c r="AB120" s="65">
        <f t="shared" si="750"/>
        <v>-1196229.3100000008</v>
      </c>
      <c r="AC120" s="65">
        <f t="shared" ref="AC120" si="751">SUM(AC115:AC119)</f>
        <v>-1773281.11</v>
      </c>
      <c r="AD120" s="65">
        <f t="shared" ref="AD120:AF120" si="752">SUM(AD115:AD119)</f>
        <v>-2082717.7799999998</v>
      </c>
      <c r="AE120" s="65">
        <f t="shared" si="752"/>
        <v>-834339.80999999994</v>
      </c>
      <c r="AF120" s="65">
        <f t="shared" si="752"/>
        <v>-1238922.02</v>
      </c>
      <c r="AG120" s="65">
        <f t="shared" ref="AG120:AI120" si="753">SUM(AG115:AG119)</f>
        <v>-828456.72</v>
      </c>
      <c r="AH120" s="65">
        <f t="shared" si="753"/>
        <v>-48829.750000000116</v>
      </c>
      <c r="AI120" s="65">
        <f t="shared" si="753"/>
        <v>627131.70000000019</v>
      </c>
      <c r="AJ120" s="148">
        <f t="shared" ref="AJ120" si="754">SUM(AJ115:AJ119)</f>
        <v>3789892.4199999985</v>
      </c>
      <c r="AK120" s="65">
        <v>5571698.1400000006</v>
      </c>
      <c r="AL120" s="65">
        <v>3573706.5200000005</v>
      </c>
      <c r="AM120" s="65">
        <v>-812564.21999999951</v>
      </c>
      <c r="AN120" s="65">
        <v>-331862.65999999898</v>
      </c>
      <c r="AO120" s="65">
        <v>-2752991.29</v>
      </c>
      <c r="AP120" s="65">
        <v>-2256175.5399999996</v>
      </c>
      <c r="AQ120" s="65">
        <v>-942877.12000000011</v>
      </c>
      <c r="AR120" s="65">
        <v>-1285426.8300000005</v>
      </c>
      <c r="AS120" s="65">
        <v>-531632.14000000036</v>
      </c>
      <c r="AT120" s="65">
        <v>272854.41000000021</v>
      </c>
      <c r="AU120" s="65">
        <v>1133423.3100000003</v>
      </c>
      <c r="AV120" s="148">
        <v>3037157.6799999997</v>
      </c>
      <c r="AW120" s="65">
        <f t="shared" ref="AW120:BH120" si="755">SUM(AW115:AW119)</f>
        <v>3872642.3</v>
      </c>
      <c r="AX120" s="65">
        <f t="shared" si="755"/>
        <v>2468409.8800000018</v>
      </c>
      <c r="AY120" s="65">
        <f t="shared" si="755"/>
        <v>-778144.30999999936</v>
      </c>
      <c r="AZ120" s="65">
        <f t="shared" si="755"/>
        <v>-131307.39000000036</v>
      </c>
      <c r="BA120" s="65">
        <f t="shared" si="755"/>
        <v>-3137214.9899999993</v>
      </c>
      <c r="BB120" s="65">
        <f t="shared" si="755"/>
        <v>-2074078.46</v>
      </c>
      <c r="BC120" s="65">
        <f>SUM(BC115:BC119)</f>
        <v>-1740381.7600000002</v>
      </c>
      <c r="BD120" s="65">
        <f t="shared" si="755"/>
        <v>-1600597.0699999998</v>
      </c>
      <c r="BE120" s="65">
        <f t="shared" si="755"/>
        <v>-1079759.6700000002</v>
      </c>
      <c r="BF120" s="65">
        <f t="shared" si="755"/>
        <v>-835846.55999999982</v>
      </c>
      <c r="BG120" s="65">
        <f t="shared" si="755"/>
        <v>2400533.4299999997</v>
      </c>
      <c r="BH120" s="148">
        <f t="shared" si="755"/>
        <v>2819947.4699999997</v>
      </c>
      <c r="BI120" s="65">
        <f t="shared" ref="BI120:BN120" si="756">SUM(BI115:BI119)</f>
        <v>2718467.100000001</v>
      </c>
      <c r="BJ120" s="65">
        <f t="shared" si="756"/>
        <v>2517894.3699999996</v>
      </c>
      <c r="BK120" s="65">
        <f t="shared" si="756"/>
        <v>-1051230.7799999998</v>
      </c>
      <c r="BL120" s="65">
        <f t="shared" si="756"/>
        <v>191743.4800000001</v>
      </c>
      <c r="BM120" s="65">
        <f t="shared" si="756"/>
        <v>-3140359.5100000007</v>
      </c>
      <c r="BN120" s="65">
        <f t="shared" si="756"/>
        <v>-2023806.21</v>
      </c>
      <c r="BO120" s="65">
        <f>SUM(BO115:BO119)</f>
        <v>0</v>
      </c>
      <c r="BP120" s="65">
        <f t="shared" ref="BP120:BT120" si="757">SUM(BP115:BP119)</f>
        <v>0</v>
      </c>
      <c r="BQ120" s="65">
        <f t="shared" si="757"/>
        <v>0</v>
      </c>
      <c r="BR120" s="65">
        <f t="shared" si="757"/>
        <v>0</v>
      </c>
      <c r="BS120" s="65">
        <f t="shared" si="757"/>
        <v>0</v>
      </c>
      <c r="BT120" s="148">
        <f t="shared" si="757"/>
        <v>0</v>
      </c>
      <c r="BU120" s="65">
        <f t="shared" ref="BU120:BY120" si="758">SUM(BU115:BU119)</f>
        <v>-1704696.0200000005</v>
      </c>
      <c r="BV120" s="65">
        <f t="shared" si="758"/>
        <v>1145023.0800000003</v>
      </c>
      <c r="BW120" s="65">
        <f t="shared" si="758"/>
        <v>-1088378.7599999998</v>
      </c>
      <c r="BX120" s="65">
        <f t="shared" si="758"/>
        <v>-787978.89999999991</v>
      </c>
      <c r="BY120" s="65">
        <f t="shared" si="758"/>
        <v>290656.96999999997</v>
      </c>
      <c r="BZ120" s="65">
        <f t="shared" ref="BZ120:CA120" si="759">SUM(BZ115:BZ119)</f>
        <v>-728570.50999999966</v>
      </c>
      <c r="CA120" s="65">
        <f t="shared" si="759"/>
        <v>656765.28000000026</v>
      </c>
      <c r="CB120" s="148">
        <f t="shared" ref="CB120:CC120" si="760">SUM(CB115:CB119)</f>
        <v>469617.13000000326</v>
      </c>
      <c r="CC120" s="65">
        <f t="shared" si="760"/>
        <v>-1727894.1000000008</v>
      </c>
      <c r="CD120" s="65">
        <f t="shared" ref="CD120:CE120" si="761">SUM(CD115:CD119)</f>
        <v>-768364.2900000005</v>
      </c>
      <c r="CE120" s="65">
        <f t="shared" si="761"/>
        <v>214526.03999999957</v>
      </c>
      <c r="CF120" s="65">
        <f t="shared" ref="CF120:CG120" si="762">SUM(CF115:CF119)</f>
        <v>632103.88000000059</v>
      </c>
      <c r="CG120" s="65">
        <f t="shared" si="762"/>
        <v>503207.00000000035</v>
      </c>
      <c r="CH120" s="65">
        <f t="shared" ref="CH120:CI120" si="763">SUM(CH115:CH119)</f>
        <v>-567157.2200000002</v>
      </c>
      <c r="CI120" s="65">
        <f t="shared" si="763"/>
        <v>-80932.55000000025</v>
      </c>
      <c r="CJ120" s="65">
        <f t="shared" ref="CJ120:CK120" si="764">SUM(CJ115:CJ119)</f>
        <v>574909.92000000004</v>
      </c>
      <c r="CK120" s="65">
        <f t="shared" si="764"/>
        <v>-19812.899999999994</v>
      </c>
      <c r="CL120" s="65">
        <f t="shared" ref="CL120" si="765">SUM(CL115:CL119)</f>
        <v>256581.6100000001</v>
      </c>
      <c r="CM120" s="65">
        <f t="shared" ref="CM120:CO120" si="766">SUM(CM115:CM119)</f>
        <v>1054000.5999999999</v>
      </c>
      <c r="CN120" s="64">
        <f t="shared" si="766"/>
        <v>-827185.24000000046</v>
      </c>
      <c r="CO120" s="65">
        <f t="shared" si="766"/>
        <v>-1652974.7299999997</v>
      </c>
      <c r="CP120" s="65">
        <f t="shared" ref="CP120:CQ120" si="767">SUM(CP115:CP119)</f>
        <v>-674858.799999999</v>
      </c>
      <c r="CQ120" s="65">
        <f t="shared" si="767"/>
        <v>-569393.61999999988</v>
      </c>
      <c r="CR120" s="65">
        <f t="shared" ref="CR120:CS120" si="768">SUM(CR115:CR119)</f>
        <v>-864366.65000000177</v>
      </c>
      <c r="CS120" s="65">
        <f t="shared" si="768"/>
        <v>979710.1799999997</v>
      </c>
      <c r="CT120" s="65">
        <f t="shared" ref="CT120:CU120" si="769">SUM(CT115:CT119)</f>
        <v>173457.75999999983</v>
      </c>
      <c r="CU120" s="65">
        <f t="shared" si="769"/>
        <v>108537.31000000017</v>
      </c>
      <c r="CV120" s="65">
        <f t="shared" ref="CV120:CW120" si="770">SUM(CV115:CV119)</f>
        <v>46504.810000000201</v>
      </c>
      <c r="CW120" s="65">
        <f t="shared" si="770"/>
        <v>-296824.57999999961</v>
      </c>
      <c r="CX120" s="65">
        <f t="shared" ref="CX120:CY120" si="771">SUM(CX115:CX119)</f>
        <v>-321684.16000000027</v>
      </c>
      <c r="CY120" s="65">
        <f t="shared" si="771"/>
        <v>-506291.61000000016</v>
      </c>
      <c r="CZ120" s="64">
        <f t="shared" ref="CZ120:DA120" si="772">SUM(CZ115:CZ119)</f>
        <v>752734.73999999883</v>
      </c>
      <c r="DA120" s="65">
        <f t="shared" si="772"/>
        <v>1699055.8400000008</v>
      </c>
      <c r="DB120" s="65">
        <f t="shared" ref="DB120:DC120" si="773">SUM(DB115:DB119)</f>
        <v>1105296.6399999985</v>
      </c>
      <c r="DC120" s="65">
        <f t="shared" si="773"/>
        <v>-34419.910000000149</v>
      </c>
      <c r="DD120" s="65">
        <f t="shared" ref="DD120:DE120" si="774">SUM(DD115:DD119)</f>
        <v>-200555.26999999862</v>
      </c>
      <c r="DE120" s="65">
        <f t="shared" si="774"/>
        <v>384223.69999999925</v>
      </c>
      <c r="DF120" s="65">
        <f t="shared" ref="DF120:DG120" si="775">SUM(DF115:DF119)</f>
        <v>-182097.07999999961</v>
      </c>
      <c r="DG120" s="65">
        <f t="shared" si="775"/>
        <v>797504.64000000013</v>
      </c>
      <c r="DH120" s="65">
        <f t="shared" ref="DH120:DI120" si="776">SUM(DH115:DH119)</f>
        <v>315170.23999999953</v>
      </c>
      <c r="DI120" s="65">
        <f t="shared" si="776"/>
        <v>548127.52999999991</v>
      </c>
      <c r="DJ120" s="65">
        <f t="shared" ref="DJ120:DK120" si="777">SUM(DJ115:DJ119)</f>
        <v>1108700.97</v>
      </c>
      <c r="DK120" s="65">
        <f t="shared" si="777"/>
        <v>-1267110.1199999996</v>
      </c>
      <c r="DL120" s="134">
        <f t="shared" ref="DL120:DW120" si="778">SUM(DL115:DL119)</f>
        <v>217210.21000000066</v>
      </c>
      <c r="DM120" s="65">
        <f t="shared" si="778"/>
        <v>1154175.199999999</v>
      </c>
      <c r="DN120" s="65">
        <f t="shared" si="778"/>
        <v>-49484.489999998361</v>
      </c>
      <c r="DO120" s="65">
        <f t="shared" si="778"/>
        <v>273086.47000000032</v>
      </c>
      <c r="DP120" s="65">
        <f t="shared" si="778"/>
        <v>-323050.87000000046</v>
      </c>
      <c r="DQ120" s="65">
        <f t="shared" si="778"/>
        <v>3144.5200000010664</v>
      </c>
      <c r="DR120" s="65">
        <f t="shared" si="778"/>
        <v>-50272.249999999971</v>
      </c>
      <c r="DS120" s="65">
        <f t="shared" si="778"/>
        <v>-1740381.7600000002</v>
      </c>
      <c r="DT120" s="65">
        <f t="shared" si="778"/>
        <v>-1600597.0699999998</v>
      </c>
      <c r="DU120" s="65">
        <f t="shared" si="778"/>
        <v>-1079759.6700000002</v>
      </c>
      <c r="DV120" s="65">
        <f t="shared" si="778"/>
        <v>-835846.55999999982</v>
      </c>
      <c r="DW120" s="65">
        <f t="shared" si="778"/>
        <v>2400533.4299999997</v>
      </c>
      <c r="DX120" s="134">
        <f t="shared" ref="DX120" si="779">SUM(DX115:DX119)</f>
        <v>2819947.4699999997</v>
      </c>
    </row>
    <row r="121" spans="1:128" x14ac:dyDescent="0.45">
      <c r="A121" s="3">
        <f>+A114+1</f>
        <v>17</v>
      </c>
      <c r="B121" s="33" t="s">
        <v>41</v>
      </c>
      <c r="C121" s="47"/>
      <c r="D121" s="48"/>
      <c r="E121" s="48"/>
      <c r="F121" s="50"/>
      <c r="G121" s="48"/>
      <c r="H121" s="48"/>
      <c r="I121" s="48"/>
      <c r="J121" s="48"/>
      <c r="K121" s="48"/>
      <c r="L121" s="48"/>
      <c r="M121" s="48"/>
      <c r="N121" s="49"/>
      <c r="O121" s="47"/>
      <c r="P121" s="48"/>
      <c r="Q121" s="48"/>
      <c r="R121" s="101"/>
      <c r="S121" s="48"/>
      <c r="T121" s="48"/>
      <c r="U121" s="48"/>
      <c r="V121" s="48"/>
      <c r="W121" s="48"/>
      <c r="X121" s="181"/>
      <c r="Y121" s="50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181"/>
      <c r="AK121" s="50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181"/>
      <c r="AW121" s="50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181"/>
      <c r="BI121" s="50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181"/>
      <c r="BU121" s="51"/>
      <c r="BV121" s="51"/>
      <c r="BW121" s="51"/>
      <c r="BX121" s="51"/>
      <c r="BY121" s="51"/>
      <c r="BZ121" s="51"/>
      <c r="CA121" s="51"/>
      <c r="CB121" s="203"/>
      <c r="CC121" s="109"/>
      <c r="CD121" s="51"/>
      <c r="CE121" s="51"/>
      <c r="CF121" s="51"/>
      <c r="CG121" s="51"/>
      <c r="CH121" s="51"/>
      <c r="CI121" s="51"/>
      <c r="CJ121" s="51"/>
      <c r="CK121" s="51"/>
      <c r="CL121" s="51"/>
      <c r="CM121" s="51"/>
      <c r="CN121" s="52"/>
      <c r="CO121" s="109"/>
      <c r="CP121" s="51"/>
      <c r="CQ121" s="51"/>
      <c r="CR121" s="51"/>
      <c r="CS121" s="51"/>
      <c r="CT121" s="51"/>
      <c r="CU121" s="51"/>
      <c r="CV121" s="51"/>
      <c r="CW121" s="51"/>
      <c r="CX121" s="51"/>
      <c r="CY121" s="51"/>
      <c r="CZ121" s="52"/>
      <c r="DA121" s="109"/>
      <c r="DB121" s="51"/>
      <c r="DC121" s="51"/>
      <c r="DD121" s="51"/>
      <c r="DE121" s="51"/>
      <c r="DF121" s="51"/>
      <c r="DG121" s="51"/>
      <c r="DH121" s="51"/>
      <c r="DI121" s="51"/>
      <c r="DJ121" s="51"/>
      <c r="DK121" s="51"/>
      <c r="DL121" s="52"/>
      <c r="DM121" s="109"/>
      <c r="DN121" s="51"/>
      <c r="DO121" s="51"/>
      <c r="DP121" s="51"/>
      <c r="DQ121" s="51"/>
      <c r="DR121" s="51"/>
      <c r="DS121" s="51"/>
      <c r="DT121" s="51"/>
      <c r="DU121" s="51"/>
      <c r="DV121" s="51"/>
      <c r="DW121" s="51"/>
      <c r="DX121" s="52"/>
    </row>
    <row r="122" spans="1:128" x14ac:dyDescent="0.45">
      <c r="A122" s="3"/>
      <c r="B122" s="26" t="s">
        <v>20</v>
      </c>
      <c r="C122" s="41"/>
      <c r="D122" s="42"/>
      <c r="E122" s="42"/>
      <c r="F122" s="44"/>
      <c r="G122" s="42"/>
      <c r="H122" s="44"/>
      <c r="I122" s="42"/>
      <c r="J122" s="44"/>
      <c r="K122" s="42"/>
      <c r="L122" s="44"/>
      <c r="M122" s="44"/>
      <c r="N122" s="106"/>
      <c r="O122" s="41"/>
      <c r="P122" s="44"/>
      <c r="Q122" s="176"/>
      <c r="R122" s="176"/>
      <c r="S122" s="44"/>
      <c r="T122" s="44"/>
      <c r="U122" s="44"/>
      <c r="V122" s="44"/>
      <c r="W122" s="44"/>
      <c r="X122" s="185"/>
      <c r="Y122" s="44"/>
      <c r="Z122" s="44"/>
      <c r="AA122" s="42"/>
      <c r="AB122" s="42"/>
      <c r="AC122" s="42"/>
      <c r="AD122" s="42"/>
      <c r="AE122" s="42"/>
      <c r="AF122" s="42"/>
      <c r="AG122" s="42"/>
      <c r="AH122" s="42"/>
      <c r="AI122" s="42"/>
      <c r="AJ122" s="182"/>
      <c r="AK122" s="44"/>
      <c r="AL122" s="44"/>
      <c r="AM122" s="42"/>
      <c r="AN122" s="42"/>
      <c r="AO122" s="42"/>
      <c r="AP122" s="42"/>
      <c r="AQ122" s="42"/>
      <c r="AR122" s="42"/>
      <c r="AS122" s="42"/>
      <c r="AT122" s="42"/>
      <c r="AU122" s="42"/>
      <c r="AV122" s="182"/>
      <c r="AW122" s="44"/>
      <c r="AX122" s="44"/>
      <c r="AY122" s="42"/>
      <c r="AZ122" s="42"/>
      <c r="BA122" s="42"/>
      <c r="BB122" s="42"/>
      <c r="BC122" s="42"/>
      <c r="BD122" s="42"/>
      <c r="BE122" s="42"/>
      <c r="BF122" s="42"/>
      <c r="BG122" s="42"/>
      <c r="BH122" s="182"/>
      <c r="BI122" s="224"/>
      <c r="BJ122" s="224"/>
      <c r="BK122" s="228"/>
      <c r="BL122" s="228"/>
      <c r="BM122" s="228"/>
      <c r="BN122" s="228"/>
      <c r="BO122" s="228"/>
      <c r="BP122" s="228"/>
      <c r="BQ122" s="228"/>
      <c r="BR122" s="228"/>
      <c r="BS122" s="228"/>
      <c r="BT122" s="229"/>
      <c r="BU122" s="44">
        <f t="shared" ref="BU122:CD126" si="780">E122-Q122</f>
        <v>0</v>
      </c>
      <c r="BV122" s="44">
        <f t="shared" si="780"/>
        <v>0</v>
      </c>
      <c r="BW122" s="44">
        <f t="shared" si="780"/>
        <v>0</v>
      </c>
      <c r="BX122" s="44">
        <f t="shared" si="780"/>
        <v>0</v>
      </c>
      <c r="BY122" s="44">
        <f t="shared" si="780"/>
        <v>0</v>
      </c>
      <c r="BZ122" s="44">
        <f t="shared" si="780"/>
        <v>0</v>
      </c>
      <c r="CA122" s="44">
        <f t="shared" si="780"/>
        <v>0</v>
      </c>
      <c r="CB122" s="185">
        <f t="shared" si="780"/>
        <v>0</v>
      </c>
      <c r="CC122" s="44">
        <f t="shared" si="780"/>
        <v>0</v>
      </c>
      <c r="CD122" s="44">
        <f t="shared" si="780"/>
        <v>0</v>
      </c>
      <c r="CE122" s="44">
        <f t="shared" ref="CE122:CL126" si="781">O122-AA122</f>
        <v>0</v>
      </c>
      <c r="CF122" s="44">
        <f t="shared" si="781"/>
        <v>0</v>
      </c>
      <c r="CG122" s="44">
        <f t="shared" si="781"/>
        <v>0</v>
      </c>
      <c r="CH122" s="44">
        <f t="shared" si="781"/>
        <v>0</v>
      </c>
      <c r="CI122" s="44">
        <f t="shared" si="781"/>
        <v>0</v>
      </c>
      <c r="CJ122" s="44">
        <f t="shared" si="781"/>
        <v>0</v>
      </c>
      <c r="CK122" s="44">
        <f t="shared" si="781"/>
        <v>0</v>
      </c>
      <c r="CL122" s="44">
        <f t="shared" si="781"/>
        <v>0</v>
      </c>
      <c r="CM122" s="44">
        <f t="shared" ref="CM122:CM126" si="782">W122-AI122</f>
        <v>0</v>
      </c>
      <c r="CN122" s="55">
        <f t="shared" ref="CN122:CN126" si="783">X122-AJ122</f>
        <v>0</v>
      </c>
      <c r="CO122" s="44">
        <f t="shared" ref="CO122:CX126" si="784">Y122-AK122</f>
        <v>0</v>
      </c>
      <c r="CP122" s="44">
        <f t="shared" si="784"/>
        <v>0</v>
      </c>
      <c r="CQ122" s="44">
        <f t="shared" si="784"/>
        <v>0</v>
      </c>
      <c r="CR122" s="44">
        <f t="shared" si="784"/>
        <v>0</v>
      </c>
      <c r="CS122" s="44">
        <f t="shared" si="784"/>
        <v>0</v>
      </c>
      <c r="CT122" s="44">
        <f t="shared" si="784"/>
        <v>0</v>
      </c>
      <c r="CU122" s="44">
        <f t="shared" si="784"/>
        <v>0</v>
      </c>
      <c r="CV122" s="44">
        <f t="shared" si="784"/>
        <v>0</v>
      </c>
      <c r="CW122" s="44">
        <f t="shared" si="784"/>
        <v>0</v>
      </c>
      <c r="CX122" s="44">
        <f t="shared" si="784"/>
        <v>0</v>
      </c>
      <c r="CY122" s="44">
        <f t="shared" ref="CY122:DG126" si="785">AI122-AU122</f>
        <v>0</v>
      </c>
      <c r="CZ122" s="55">
        <f t="shared" si="785"/>
        <v>0</v>
      </c>
      <c r="DA122" s="44">
        <f t="shared" si="785"/>
        <v>0</v>
      </c>
      <c r="DB122" s="44">
        <f t="shared" si="785"/>
        <v>0</v>
      </c>
      <c r="DC122" s="44">
        <f t="shared" si="785"/>
        <v>0</v>
      </c>
      <c r="DD122" s="44">
        <f t="shared" si="785"/>
        <v>0</v>
      </c>
      <c r="DE122" s="44">
        <f t="shared" si="785"/>
        <v>0</v>
      </c>
      <c r="DF122" s="44">
        <f t="shared" si="785"/>
        <v>0</v>
      </c>
      <c r="DG122" s="44">
        <f t="shared" si="785"/>
        <v>0</v>
      </c>
      <c r="DH122" s="44">
        <f t="shared" ref="DH122:DH126" si="786">AR122-BD122</f>
        <v>0</v>
      </c>
      <c r="DI122" s="44">
        <f t="shared" ref="DI122:DS126" si="787">AS122-BE122</f>
        <v>0</v>
      </c>
      <c r="DJ122" s="44">
        <f t="shared" si="787"/>
        <v>0</v>
      </c>
      <c r="DK122" s="44">
        <f t="shared" si="787"/>
        <v>0</v>
      </c>
      <c r="DL122" s="106">
        <f t="shared" si="787"/>
        <v>0</v>
      </c>
      <c r="DM122" s="44">
        <f t="shared" si="787"/>
        <v>0</v>
      </c>
      <c r="DN122" s="44">
        <f t="shared" si="787"/>
        <v>0</v>
      </c>
      <c r="DO122" s="44">
        <f t="shared" si="787"/>
        <v>0</v>
      </c>
      <c r="DP122" s="44">
        <f t="shared" si="787"/>
        <v>0</v>
      </c>
      <c r="DQ122" s="44">
        <f t="shared" si="787"/>
        <v>0</v>
      </c>
      <c r="DR122" s="44">
        <f t="shared" si="787"/>
        <v>0</v>
      </c>
      <c r="DS122" s="44">
        <f t="shared" si="787"/>
        <v>0</v>
      </c>
      <c r="DT122" s="44">
        <f t="shared" ref="DT122:DT126" si="788">BD122-BP122</f>
        <v>0</v>
      </c>
      <c r="DU122" s="44">
        <f t="shared" ref="DU122:DX126" si="789">BE122-BQ122</f>
        <v>0</v>
      </c>
      <c r="DV122" s="44">
        <f t="shared" si="789"/>
        <v>0</v>
      </c>
      <c r="DW122" s="44">
        <f t="shared" si="789"/>
        <v>0</v>
      </c>
      <c r="DX122" s="106">
        <f t="shared" si="789"/>
        <v>0</v>
      </c>
    </row>
    <row r="123" spans="1:128" x14ac:dyDescent="0.45">
      <c r="A123" s="3"/>
      <c r="B123" s="26" t="s">
        <v>21</v>
      </c>
      <c r="C123" s="41">
        <v>131</v>
      </c>
      <c r="D123" s="42">
        <v>135</v>
      </c>
      <c r="E123" s="42">
        <v>149</v>
      </c>
      <c r="F123" s="44">
        <v>148</v>
      </c>
      <c r="G123" s="42">
        <v>148</v>
      </c>
      <c r="H123" s="44">
        <v>136</v>
      </c>
      <c r="I123" s="42">
        <v>183</v>
      </c>
      <c r="J123" s="44">
        <v>161</v>
      </c>
      <c r="K123" s="42">
        <v>140</v>
      </c>
      <c r="L123" s="44">
        <v>136</v>
      </c>
      <c r="M123" s="44">
        <v>131</v>
      </c>
      <c r="N123" s="106">
        <v>126</v>
      </c>
      <c r="O123" s="41">
        <v>126</v>
      </c>
      <c r="P123" s="44">
        <v>124</v>
      </c>
      <c r="Q123" s="176">
        <v>85</v>
      </c>
      <c r="R123" s="176">
        <v>85</v>
      </c>
      <c r="S123" s="44">
        <v>109</v>
      </c>
      <c r="T123" s="44">
        <v>101</v>
      </c>
      <c r="U123" s="44">
        <v>108</v>
      </c>
      <c r="V123" s="44">
        <v>98</v>
      </c>
      <c r="W123" s="44">
        <v>91</v>
      </c>
      <c r="X123" s="185">
        <v>97</v>
      </c>
      <c r="Y123" s="44">
        <v>86</v>
      </c>
      <c r="Z123" s="44">
        <v>96</v>
      </c>
      <c r="AA123" s="42">
        <v>103</v>
      </c>
      <c r="AB123" s="42">
        <v>113</v>
      </c>
      <c r="AC123" s="42">
        <v>97</v>
      </c>
      <c r="AD123" s="42">
        <v>192</v>
      </c>
      <c r="AE123" s="42">
        <v>194</v>
      </c>
      <c r="AF123" s="42">
        <v>191</v>
      </c>
      <c r="AG123" s="42">
        <v>190</v>
      </c>
      <c r="AH123" s="42">
        <v>171</v>
      </c>
      <c r="AI123" s="42">
        <v>143</v>
      </c>
      <c r="AJ123" s="182">
        <v>134</v>
      </c>
      <c r="AK123" s="44">
        <v>100</v>
      </c>
      <c r="AL123" s="44">
        <v>79</v>
      </c>
      <c r="AM123" s="42">
        <v>96</v>
      </c>
      <c r="AN123" s="42">
        <v>115</v>
      </c>
      <c r="AO123" s="42">
        <v>138</v>
      </c>
      <c r="AP123" s="42">
        <v>246</v>
      </c>
      <c r="AQ123" s="42">
        <v>224</v>
      </c>
      <c r="AR123" s="42">
        <v>241</v>
      </c>
      <c r="AS123" s="42">
        <v>250</v>
      </c>
      <c r="AT123" s="42">
        <v>263</v>
      </c>
      <c r="AU123" s="42">
        <v>249</v>
      </c>
      <c r="AV123" s="182">
        <v>205</v>
      </c>
      <c r="AW123" s="44">
        <v>156</v>
      </c>
      <c r="AX123" s="44">
        <v>131</v>
      </c>
      <c r="AY123" s="42">
        <v>124</v>
      </c>
      <c r="AZ123" s="42">
        <v>123</v>
      </c>
      <c r="BA123" s="42">
        <v>173</v>
      </c>
      <c r="BB123" s="42">
        <v>192</v>
      </c>
      <c r="BC123" s="42">
        <v>166</v>
      </c>
      <c r="BD123" s="42">
        <v>182</v>
      </c>
      <c r="BE123" s="42">
        <v>184</v>
      </c>
      <c r="BF123" s="42">
        <v>167</v>
      </c>
      <c r="BG123" s="42">
        <v>160</v>
      </c>
      <c r="BH123" s="182">
        <v>129</v>
      </c>
      <c r="BI123" s="224">
        <v>106</v>
      </c>
      <c r="BJ123" s="224">
        <v>105</v>
      </c>
      <c r="BK123" s="228">
        <v>97</v>
      </c>
      <c r="BL123" s="228">
        <v>90</v>
      </c>
      <c r="BM123" s="228">
        <v>98</v>
      </c>
      <c r="BN123" s="228">
        <v>110</v>
      </c>
      <c r="BO123" s="228"/>
      <c r="BP123" s="228"/>
      <c r="BQ123" s="228"/>
      <c r="BR123" s="228"/>
      <c r="BS123" s="228"/>
      <c r="BT123" s="229"/>
      <c r="BU123" s="44">
        <f t="shared" si="780"/>
        <v>64</v>
      </c>
      <c r="BV123" s="44">
        <f t="shared" si="780"/>
        <v>63</v>
      </c>
      <c r="BW123" s="44">
        <f t="shared" si="780"/>
        <v>39</v>
      </c>
      <c r="BX123" s="44">
        <f t="shared" si="780"/>
        <v>35</v>
      </c>
      <c r="BY123" s="44">
        <f t="shared" si="780"/>
        <v>75</v>
      </c>
      <c r="BZ123" s="44">
        <f t="shared" si="780"/>
        <v>63</v>
      </c>
      <c r="CA123" s="44">
        <f t="shared" si="780"/>
        <v>49</v>
      </c>
      <c r="CB123" s="185">
        <f t="shared" si="780"/>
        <v>39</v>
      </c>
      <c r="CC123" s="44">
        <f t="shared" si="780"/>
        <v>45</v>
      </c>
      <c r="CD123" s="44">
        <f t="shared" si="780"/>
        <v>30</v>
      </c>
      <c r="CE123" s="44">
        <f t="shared" si="781"/>
        <v>23</v>
      </c>
      <c r="CF123" s="44">
        <f t="shared" si="781"/>
        <v>11</v>
      </c>
      <c r="CG123" s="44">
        <f t="shared" si="781"/>
        <v>-12</v>
      </c>
      <c r="CH123" s="44">
        <f t="shared" si="781"/>
        <v>-107</v>
      </c>
      <c r="CI123" s="44">
        <f t="shared" si="781"/>
        <v>-85</v>
      </c>
      <c r="CJ123" s="44">
        <f t="shared" si="781"/>
        <v>-90</v>
      </c>
      <c r="CK123" s="44">
        <f t="shared" si="781"/>
        <v>-82</v>
      </c>
      <c r="CL123" s="44">
        <f t="shared" si="781"/>
        <v>-73</v>
      </c>
      <c r="CM123" s="44">
        <f t="shared" si="782"/>
        <v>-52</v>
      </c>
      <c r="CN123" s="43">
        <f t="shared" si="783"/>
        <v>-37</v>
      </c>
      <c r="CO123" s="44">
        <f t="shared" si="784"/>
        <v>-14</v>
      </c>
      <c r="CP123" s="44">
        <f t="shared" si="784"/>
        <v>17</v>
      </c>
      <c r="CQ123" s="44">
        <f t="shared" si="784"/>
        <v>7</v>
      </c>
      <c r="CR123" s="44">
        <f t="shared" si="784"/>
        <v>-2</v>
      </c>
      <c r="CS123" s="44">
        <f t="shared" si="784"/>
        <v>-41</v>
      </c>
      <c r="CT123" s="44">
        <f t="shared" si="784"/>
        <v>-54</v>
      </c>
      <c r="CU123" s="44">
        <f t="shared" si="784"/>
        <v>-30</v>
      </c>
      <c r="CV123" s="44">
        <f t="shared" si="784"/>
        <v>-50</v>
      </c>
      <c r="CW123" s="44">
        <f t="shared" si="784"/>
        <v>-60</v>
      </c>
      <c r="CX123" s="44">
        <f t="shared" si="784"/>
        <v>-92</v>
      </c>
      <c r="CY123" s="44">
        <f t="shared" si="785"/>
        <v>-106</v>
      </c>
      <c r="CZ123" s="43">
        <f t="shared" si="785"/>
        <v>-71</v>
      </c>
      <c r="DA123" s="44">
        <f t="shared" si="785"/>
        <v>-56</v>
      </c>
      <c r="DB123" s="44">
        <f t="shared" si="785"/>
        <v>-52</v>
      </c>
      <c r="DC123" s="44">
        <f t="shared" si="785"/>
        <v>-28</v>
      </c>
      <c r="DD123" s="44">
        <f t="shared" si="785"/>
        <v>-8</v>
      </c>
      <c r="DE123" s="44">
        <f t="shared" si="785"/>
        <v>-35</v>
      </c>
      <c r="DF123" s="44">
        <f t="shared" si="785"/>
        <v>54</v>
      </c>
      <c r="DG123" s="44">
        <f t="shared" si="785"/>
        <v>58</v>
      </c>
      <c r="DH123" s="44">
        <f t="shared" si="786"/>
        <v>59</v>
      </c>
      <c r="DI123" s="44">
        <f t="shared" si="787"/>
        <v>66</v>
      </c>
      <c r="DJ123" s="44">
        <f t="shared" si="787"/>
        <v>96</v>
      </c>
      <c r="DK123" s="44">
        <f t="shared" si="787"/>
        <v>89</v>
      </c>
      <c r="DL123" s="106">
        <f t="shared" si="787"/>
        <v>76</v>
      </c>
      <c r="DM123" s="44">
        <f t="shared" si="787"/>
        <v>50</v>
      </c>
      <c r="DN123" s="44">
        <f t="shared" si="787"/>
        <v>26</v>
      </c>
      <c r="DO123" s="44">
        <f t="shared" si="787"/>
        <v>27</v>
      </c>
      <c r="DP123" s="44">
        <f t="shared" si="787"/>
        <v>33</v>
      </c>
      <c r="DQ123" s="44">
        <f t="shared" si="787"/>
        <v>75</v>
      </c>
      <c r="DR123" s="44">
        <f t="shared" si="787"/>
        <v>82</v>
      </c>
      <c r="DS123" s="44">
        <f t="shared" si="787"/>
        <v>166</v>
      </c>
      <c r="DT123" s="44">
        <f t="shared" si="788"/>
        <v>182</v>
      </c>
      <c r="DU123" s="44">
        <f t="shared" si="789"/>
        <v>184</v>
      </c>
      <c r="DV123" s="44">
        <f t="shared" si="789"/>
        <v>167</v>
      </c>
      <c r="DW123" s="44">
        <f t="shared" si="789"/>
        <v>160</v>
      </c>
      <c r="DX123" s="106">
        <f t="shared" si="789"/>
        <v>129</v>
      </c>
    </row>
    <row r="124" spans="1:128" x14ac:dyDescent="0.45">
      <c r="A124" s="3"/>
      <c r="B124" s="26" t="s">
        <v>22</v>
      </c>
      <c r="C124" s="41"/>
      <c r="D124" s="42"/>
      <c r="E124" s="42"/>
      <c r="F124" s="44"/>
      <c r="G124" s="42"/>
      <c r="H124" s="44"/>
      <c r="I124" s="42"/>
      <c r="J124" s="44"/>
      <c r="K124" s="42"/>
      <c r="L124" s="44"/>
      <c r="M124" s="44"/>
      <c r="N124" s="106"/>
      <c r="O124" s="41"/>
      <c r="P124" s="44"/>
      <c r="Q124" s="176"/>
      <c r="R124" s="176"/>
      <c r="S124" s="44"/>
      <c r="T124" s="44"/>
      <c r="U124" s="44"/>
      <c r="V124" s="44"/>
      <c r="W124" s="44"/>
      <c r="X124" s="185"/>
      <c r="Y124" s="44"/>
      <c r="Z124" s="44"/>
      <c r="AA124" s="42"/>
      <c r="AB124" s="42"/>
      <c r="AC124" s="42"/>
      <c r="AD124" s="42"/>
      <c r="AE124" s="42"/>
      <c r="AF124" s="42"/>
      <c r="AG124" s="42"/>
      <c r="AH124" s="42"/>
      <c r="AI124" s="42"/>
      <c r="AJ124" s="182"/>
      <c r="AK124" s="44"/>
      <c r="AL124" s="44"/>
      <c r="AM124" s="42"/>
      <c r="AN124" s="42"/>
      <c r="AO124" s="42"/>
      <c r="AP124" s="42"/>
      <c r="AQ124" s="42"/>
      <c r="AR124" s="42"/>
      <c r="AS124" s="42"/>
      <c r="AT124" s="42"/>
      <c r="AU124" s="42"/>
      <c r="AV124" s="182"/>
      <c r="AW124" s="44"/>
      <c r="AX124" s="44"/>
      <c r="AY124" s="42"/>
      <c r="AZ124" s="42"/>
      <c r="BA124" s="42"/>
      <c r="BB124" s="42"/>
      <c r="BC124" s="42"/>
      <c r="BD124" s="42"/>
      <c r="BE124" s="42"/>
      <c r="BF124" s="42"/>
      <c r="BG124" s="42"/>
      <c r="BH124" s="182"/>
      <c r="BI124" s="224"/>
      <c r="BJ124" s="224"/>
      <c r="BK124" s="228"/>
      <c r="BL124" s="228"/>
      <c r="BM124" s="228"/>
      <c r="BN124" s="228"/>
      <c r="BO124" s="228"/>
      <c r="BP124" s="228"/>
      <c r="BQ124" s="228"/>
      <c r="BR124" s="228"/>
      <c r="BS124" s="228"/>
      <c r="BT124" s="229"/>
      <c r="BU124" s="44">
        <f t="shared" si="780"/>
        <v>0</v>
      </c>
      <c r="BV124" s="44">
        <f t="shared" si="780"/>
        <v>0</v>
      </c>
      <c r="BW124" s="44">
        <f t="shared" si="780"/>
        <v>0</v>
      </c>
      <c r="BX124" s="44">
        <f t="shared" si="780"/>
        <v>0</v>
      </c>
      <c r="BY124" s="44">
        <f t="shared" si="780"/>
        <v>0</v>
      </c>
      <c r="BZ124" s="44">
        <f t="shared" si="780"/>
        <v>0</v>
      </c>
      <c r="CA124" s="44">
        <f t="shared" si="780"/>
        <v>0</v>
      </c>
      <c r="CB124" s="185">
        <f t="shared" si="780"/>
        <v>0</v>
      </c>
      <c r="CC124" s="44">
        <f t="shared" si="780"/>
        <v>0</v>
      </c>
      <c r="CD124" s="44">
        <f t="shared" si="780"/>
        <v>0</v>
      </c>
      <c r="CE124" s="44">
        <f t="shared" si="781"/>
        <v>0</v>
      </c>
      <c r="CF124" s="44">
        <f t="shared" si="781"/>
        <v>0</v>
      </c>
      <c r="CG124" s="44">
        <f t="shared" si="781"/>
        <v>0</v>
      </c>
      <c r="CH124" s="44">
        <f t="shared" si="781"/>
        <v>0</v>
      </c>
      <c r="CI124" s="44">
        <f t="shared" si="781"/>
        <v>0</v>
      </c>
      <c r="CJ124" s="44">
        <f t="shared" si="781"/>
        <v>0</v>
      </c>
      <c r="CK124" s="44">
        <f t="shared" si="781"/>
        <v>0</v>
      </c>
      <c r="CL124" s="44">
        <f t="shared" si="781"/>
        <v>0</v>
      </c>
      <c r="CM124" s="44">
        <f t="shared" si="782"/>
        <v>0</v>
      </c>
      <c r="CN124" s="43">
        <f t="shared" si="783"/>
        <v>0</v>
      </c>
      <c r="CO124" s="44">
        <f t="shared" si="784"/>
        <v>0</v>
      </c>
      <c r="CP124" s="44">
        <f t="shared" si="784"/>
        <v>0</v>
      </c>
      <c r="CQ124" s="44">
        <f t="shared" si="784"/>
        <v>0</v>
      </c>
      <c r="CR124" s="44">
        <f t="shared" si="784"/>
        <v>0</v>
      </c>
      <c r="CS124" s="44">
        <f t="shared" si="784"/>
        <v>0</v>
      </c>
      <c r="CT124" s="44">
        <f t="shared" si="784"/>
        <v>0</v>
      </c>
      <c r="CU124" s="44">
        <f t="shared" si="784"/>
        <v>0</v>
      </c>
      <c r="CV124" s="44">
        <f t="shared" si="784"/>
        <v>0</v>
      </c>
      <c r="CW124" s="44">
        <f t="shared" si="784"/>
        <v>0</v>
      </c>
      <c r="CX124" s="44">
        <f t="shared" si="784"/>
        <v>0</v>
      </c>
      <c r="CY124" s="44">
        <f t="shared" si="785"/>
        <v>0</v>
      </c>
      <c r="CZ124" s="43">
        <f t="shared" si="785"/>
        <v>0</v>
      </c>
      <c r="DA124" s="44">
        <f t="shared" si="785"/>
        <v>0</v>
      </c>
      <c r="DB124" s="44">
        <f t="shared" si="785"/>
        <v>0</v>
      </c>
      <c r="DC124" s="44">
        <f t="shared" si="785"/>
        <v>0</v>
      </c>
      <c r="DD124" s="44">
        <f t="shared" si="785"/>
        <v>0</v>
      </c>
      <c r="DE124" s="44">
        <f t="shared" si="785"/>
        <v>0</v>
      </c>
      <c r="DF124" s="44">
        <f t="shared" si="785"/>
        <v>0</v>
      </c>
      <c r="DG124" s="44">
        <f t="shared" si="785"/>
        <v>0</v>
      </c>
      <c r="DH124" s="44">
        <f t="shared" si="786"/>
        <v>0</v>
      </c>
      <c r="DI124" s="44">
        <f t="shared" si="787"/>
        <v>0</v>
      </c>
      <c r="DJ124" s="44">
        <f t="shared" si="787"/>
        <v>0</v>
      </c>
      <c r="DK124" s="44">
        <f t="shared" si="787"/>
        <v>0</v>
      </c>
      <c r="DL124" s="106">
        <f t="shared" si="787"/>
        <v>0</v>
      </c>
      <c r="DM124" s="44">
        <f t="shared" si="787"/>
        <v>0</v>
      </c>
      <c r="DN124" s="44">
        <f t="shared" si="787"/>
        <v>0</v>
      </c>
      <c r="DO124" s="44">
        <f t="shared" si="787"/>
        <v>0</v>
      </c>
      <c r="DP124" s="44">
        <f t="shared" si="787"/>
        <v>0</v>
      </c>
      <c r="DQ124" s="44">
        <f t="shared" si="787"/>
        <v>0</v>
      </c>
      <c r="DR124" s="44">
        <f t="shared" si="787"/>
        <v>0</v>
      </c>
      <c r="DS124" s="44">
        <f t="shared" si="787"/>
        <v>0</v>
      </c>
      <c r="DT124" s="44">
        <f t="shared" si="788"/>
        <v>0</v>
      </c>
      <c r="DU124" s="44">
        <f t="shared" si="789"/>
        <v>0</v>
      </c>
      <c r="DV124" s="44">
        <f t="shared" si="789"/>
        <v>0</v>
      </c>
      <c r="DW124" s="44">
        <f t="shared" si="789"/>
        <v>0</v>
      </c>
      <c r="DX124" s="106">
        <f t="shared" si="789"/>
        <v>0</v>
      </c>
    </row>
    <row r="125" spans="1:128" x14ac:dyDescent="0.45">
      <c r="A125" s="3"/>
      <c r="B125" s="26" t="s">
        <v>23</v>
      </c>
      <c r="C125" s="41"/>
      <c r="D125" s="42"/>
      <c r="E125" s="42"/>
      <c r="F125" s="44"/>
      <c r="G125" s="42"/>
      <c r="H125" s="44"/>
      <c r="I125" s="42"/>
      <c r="J125" s="44"/>
      <c r="K125" s="42"/>
      <c r="L125" s="44"/>
      <c r="M125" s="44"/>
      <c r="N125" s="106"/>
      <c r="O125" s="41"/>
      <c r="P125" s="44"/>
      <c r="Q125" s="176"/>
      <c r="R125" s="176"/>
      <c r="S125" s="44"/>
      <c r="T125" s="44"/>
      <c r="U125" s="44"/>
      <c r="V125" s="44"/>
      <c r="W125" s="44"/>
      <c r="X125" s="185"/>
      <c r="Y125" s="44"/>
      <c r="Z125" s="44"/>
      <c r="AA125" s="42"/>
      <c r="AB125" s="42"/>
      <c r="AC125" s="42"/>
      <c r="AD125" s="42"/>
      <c r="AE125" s="42"/>
      <c r="AF125" s="42"/>
      <c r="AG125" s="42"/>
      <c r="AH125" s="42"/>
      <c r="AI125" s="42"/>
      <c r="AJ125" s="182"/>
      <c r="AK125" s="44"/>
      <c r="AL125" s="44"/>
      <c r="AM125" s="42"/>
      <c r="AN125" s="42"/>
      <c r="AO125" s="42"/>
      <c r="AP125" s="42"/>
      <c r="AQ125" s="42"/>
      <c r="AR125" s="42"/>
      <c r="AS125" s="42"/>
      <c r="AT125" s="42"/>
      <c r="AU125" s="42"/>
      <c r="AV125" s="182"/>
      <c r="AW125" s="44"/>
      <c r="AX125" s="44"/>
      <c r="AY125" s="42"/>
      <c r="AZ125" s="42"/>
      <c r="BA125" s="42"/>
      <c r="BB125" s="42"/>
      <c r="BC125" s="42"/>
      <c r="BD125" s="42"/>
      <c r="BE125" s="42"/>
      <c r="BF125" s="42"/>
      <c r="BG125" s="42"/>
      <c r="BH125" s="182"/>
      <c r="BI125" s="224"/>
      <c r="BJ125" s="224"/>
      <c r="BK125" s="228"/>
      <c r="BL125" s="228"/>
      <c r="BM125" s="228"/>
      <c r="BN125" s="228"/>
      <c r="BO125" s="228"/>
      <c r="BP125" s="228"/>
      <c r="BQ125" s="228"/>
      <c r="BR125" s="228"/>
      <c r="BS125" s="228"/>
      <c r="BT125" s="229"/>
      <c r="BU125" s="44">
        <f t="shared" si="780"/>
        <v>0</v>
      </c>
      <c r="BV125" s="44">
        <f t="shared" si="780"/>
        <v>0</v>
      </c>
      <c r="BW125" s="44">
        <f t="shared" si="780"/>
        <v>0</v>
      </c>
      <c r="BX125" s="44">
        <f t="shared" si="780"/>
        <v>0</v>
      </c>
      <c r="BY125" s="44">
        <f t="shared" si="780"/>
        <v>0</v>
      </c>
      <c r="BZ125" s="44">
        <f t="shared" si="780"/>
        <v>0</v>
      </c>
      <c r="CA125" s="44">
        <f t="shared" si="780"/>
        <v>0</v>
      </c>
      <c r="CB125" s="185">
        <f t="shared" si="780"/>
        <v>0</v>
      </c>
      <c r="CC125" s="44">
        <f t="shared" si="780"/>
        <v>0</v>
      </c>
      <c r="CD125" s="44">
        <f t="shared" si="780"/>
        <v>0</v>
      </c>
      <c r="CE125" s="44">
        <f t="shared" si="781"/>
        <v>0</v>
      </c>
      <c r="CF125" s="44">
        <f t="shared" si="781"/>
        <v>0</v>
      </c>
      <c r="CG125" s="44">
        <f t="shared" si="781"/>
        <v>0</v>
      </c>
      <c r="CH125" s="44">
        <f t="shared" si="781"/>
        <v>0</v>
      </c>
      <c r="CI125" s="44">
        <f t="shared" si="781"/>
        <v>0</v>
      </c>
      <c r="CJ125" s="44">
        <f t="shared" si="781"/>
        <v>0</v>
      </c>
      <c r="CK125" s="44">
        <f t="shared" si="781"/>
        <v>0</v>
      </c>
      <c r="CL125" s="44">
        <f t="shared" si="781"/>
        <v>0</v>
      </c>
      <c r="CM125" s="44">
        <f t="shared" si="782"/>
        <v>0</v>
      </c>
      <c r="CN125" s="43">
        <f t="shared" si="783"/>
        <v>0</v>
      </c>
      <c r="CO125" s="44">
        <f t="shared" si="784"/>
        <v>0</v>
      </c>
      <c r="CP125" s="44">
        <f t="shared" si="784"/>
        <v>0</v>
      </c>
      <c r="CQ125" s="44">
        <f t="shared" si="784"/>
        <v>0</v>
      </c>
      <c r="CR125" s="44">
        <f t="shared" si="784"/>
        <v>0</v>
      </c>
      <c r="CS125" s="44">
        <f t="shared" si="784"/>
        <v>0</v>
      </c>
      <c r="CT125" s="44">
        <f t="shared" si="784"/>
        <v>0</v>
      </c>
      <c r="CU125" s="44">
        <f t="shared" si="784"/>
        <v>0</v>
      </c>
      <c r="CV125" s="44">
        <f t="shared" si="784"/>
        <v>0</v>
      </c>
      <c r="CW125" s="44">
        <f t="shared" si="784"/>
        <v>0</v>
      </c>
      <c r="CX125" s="44">
        <f t="shared" si="784"/>
        <v>0</v>
      </c>
      <c r="CY125" s="44">
        <f t="shared" si="785"/>
        <v>0</v>
      </c>
      <c r="CZ125" s="43">
        <f t="shared" si="785"/>
        <v>0</v>
      </c>
      <c r="DA125" s="44">
        <f t="shared" si="785"/>
        <v>0</v>
      </c>
      <c r="DB125" s="44">
        <f t="shared" si="785"/>
        <v>0</v>
      </c>
      <c r="DC125" s="44">
        <f t="shared" si="785"/>
        <v>0</v>
      </c>
      <c r="DD125" s="44">
        <f t="shared" si="785"/>
        <v>0</v>
      </c>
      <c r="DE125" s="44">
        <f t="shared" si="785"/>
        <v>0</v>
      </c>
      <c r="DF125" s="44">
        <f t="shared" si="785"/>
        <v>0</v>
      </c>
      <c r="DG125" s="44">
        <f t="shared" si="785"/>
        <v>0</v>
      </c>
      <c r="DH125" s="44">
        <f t="shared" si="786"/>
        <v>0</v>
      </c>
      <c r="DI125" s="44">
        <f t="shared" si="787"/>
        <v>0</v>
      </c>
      <c r="DJ125" s="44">
        <f t="shared" si="787"/>
        <v>0</v>
      </c>
      <c r="DK125" s="44">
        <f t="shared" si="787"/>
        <v>0</v>
      </c>
      <c r="DL125" s="106">
        <f t="shared" si="787"/>
        <v>0</v>
      </c>
      <c r="DM125" s="44">
        <f t="shared" si="787"/>
        <v>0</v>
      </c>
      <c r="DN125" s="44">
        <f t="shared" si="787"/>
        <v>0</v>
      </c>
      <c r="DO125" s="44">
        <f t="shared" si="787"/>
        <v>0</v>
      </c>
      <c r="DP125" s="44">
        <f t="shared" si="787"/>
        <v>0</v>
      </c>
      <c r="DQ125" s="44">
        <f t="shared" si="787"/>
        <v>0</v>
      </c>
      <c r="DR125" s="44">
        <f t="shared" si="787"/>
        <v>0</v>
      </c>
      <c r="DS125" s="44">
        <f t="shared" si="787"/>
        <v>0</v>
      </c>
      <c r="DT125" s="44">
        <f t="shared" si="788"/>
        <v>0</v>
      </c>
      <c r="DU125" s="44">
        <f t="shared" si="789"/>
        <v>0</v>
      </c>
      <c r="DV125" s="44">
        <f t="shared" si="789"/>
        <v>0</v>
      </c>
      <c r="DW125" s="44">
        <f t="shared" si="789"/>
        <v>0</v>
      </c>
      <c r="DX125" s="106">
        <f t="shared" si="789"/>
        <v>0</v>
      </c>
    </row>
    <row r="126" spans="1:128" x14ac:dyDescent="0.45">
      <c r="A126" s="3"/>
      <c r="B126" s="26" t="s">
        <v>24</v>
      </c>
      <c r="C126" s="41"/>
      <c r="D126" s="42"/>
      <c r="E126" s="42"/>
      <c r="F126" s="44"/>
      <c r="G126" s="42"/>
      <c r="H126" s="44"/>
      <c r="I126" s="42"/>
      <c r="J126" s="44"/>
      <c r="K126" s="42"/>
      <c r="L126" s="44"/>
      <c r="M126" s="44"/>
      <c r="N126" s="106"/>
      <c r="O126" s="41"/>
      <c r="P126" s="44"/>
      <c r="Q126" s="176"/>
      <c r="R126" s="176"/>
      <c r="S126" s="44"/>
      <c r="T126" s="44"/>
      <c r="U126" s="44"/>
      <c r="V126" s="44"/>
      <c r="W126" s="44"/>
      <c r="X126" s="185"/>
      <c r="Y126" s="44"/>
      <c r="Z126" s="44"/>
      <c r="AA126" s="42"/>
      <c r="AB126" s="42"/>
      <c r="AC126" s="42"/>
      <c r="AD126" s="42"/>
      <c r="AE126" s="42"/>
      <c r="AF126" s="42"/>
      <c r="AG126" s="42"/>
      <c r="AH126" s="42"/>
      <c r="AI126" s="42"/>
      <c r="AJ126" s="182"/>
      <c r="AK126" s="44"/>
      <c r="AL126" s="44"/>
      <c r="AM126" s="42"/>
      <c r="AN126" s="42"/>
      <c r="AO126" s="42"/>
      <c r="AP126" s="42"/>
      <c r="AQ126" s="42"/>
      <c r="AR126" s="42"/>
      <c r="AS126" s="42"/>
      <c r="AT126" s="42"/>
      <c r="AU126" s="42"/>
      <c r="AV126" s="182"/>
      <c r="AW126" s="44"/>
      <c r="AX126" s="44"/>
      <c r="AY126" s="42"/>
      <c r="AZ126" s="42"/>
      <c r="BA126" s="42"/>
      <c r="BB126" s="42"/>
      <c r="BC126" s="42"/>
      <c r="BD126" s="42"/>
      <c r="BE126" s="42"/>
      <c r="BF126" s="42"/>
      <c r="BG126" s="42"/>
      <c r="BH126" s="182"/>
      <c r="BI126" s="224"/>
      <c r="BJ126" s="224"/>
      <c r="BK126" s="228"/>
      <c r="BL126" s="228"/>
      <c r="BM126" s="228"/>
      <c r="BN126" s="228"/>
      <c r="BO126" s="228"/>
      <c r="BP126" s="228"/>
      <c r="BQ126" s="228"/>
      <c r="BR126" s="228"/>
      <c r="BS126" s="228"/>
      <c r="BT126" s="229"/>
      <c r="BU126" s="44">
        <f t="shared" si="780"/>
        <v>0</v>
      </c>
      <c r="BV126" s="44">
        <f t="shared" si="780"/>
        <v>0</v>
      </c>
      <c r="BW126" s="44">
        <f t="shared" si="780"/>
        <v>0</v>
      </c>
      <c r="BX126" s="44">
        <f t="shared" si="780"/>
        <v>0</v>
      </c>
      <c r="BY126" s="44">
        <f t="shared" si="780"/>
        <v>0</v>
      </c>
      <c r="BZ126" s="44">
        <f t="shared" si="780"/>
        <v>0</v>
      </c>
      <c r="CA126" s="44">
        <f t="shared" si="780"/>
        <v>0</v>
      </c>
      <c r="CB126" s="185">
        <f t="shared" si="780"/>
        <v>0</v>
      </c>
      <c r="CC126" s="44">
        <f t="shared" si="780"/>
        <v>0</v>
      </c>
      <c r="CD126" s="44">
        <f t="shared" si="780"/>
        <v>0</v>
      </c>
      <c r="CE126" s="44">
        <f t="shared" si="781"/>
        <v>0</v>
      </c>
      <c r="CF126" s="44">
        <f t="shared" si="781"/>
        <v>0</v>
      </c>
      <c r="CG126" s="44">
        <f t="shared" si="781"/>
        <v>0</v>
      </c>
      <c r="CH126" s="44">
        <f t="shared" si="781"/>
        <v>0</v>
      </c>
      <c r="CI126" s="44">
        <f t="shared" si="781"/>
        <v>0</v>
      </c>
      <c r="CJ126" s="44">
        <f t="shared" si="781"/>
        <v>0</v>
      </c>
      <c r="CK126" s="44">
        <f t="shared" si="781"/>
        <v>0</v>
      </c>
      <c r="CL126" s="44">
        <f t="shared" si="781"/>
        <v>0</v>
      </c>
      <c r="CM126" s="44">
        <f t="shared" si="782"/>
        <v>0</v>
      </c>
      <c r="CN126" s="43">
        <f t="shared" si="783"/>
        <v>0</v>
      </c>
      <c r="CO126" s="44">
        <f t="shared" si="784"/>
        <v>0</v>
      </c>
      <c r="CP126" s="44">
        <f t="shared" si="784"/>
        <v>0</v>
      </c>
      <c r="CQ126" s="44">
        <f t="shared" si="784"/>
        <v>0</v>
      </c>
      <c r="CR126" s="44">
        <f t="shared" si="784"/>
        <v>0</v>
      </c>
      <c r="CS126" s="44">
        <f t="shared" si="784"/>
        <v>0</v>
      </c>
      <c r="CT126" s="44">
        <f t="shared" si="784"/>
        <v>0</v>
      </c>
      <c r="CU126" s="44">
        <f t="shared" si="784"/>
        <v>0</v>
      </c>
      <c r="CV126" s="44">
        <f t="shared" si="784"/>
        <v>0</v>
      </c>
      <c r="CW126" s="44">
        <f t="shared" si="784"/>
        <v>0</v>
      </c>
      <c r="CX126" s="44">
        <f t="shared" si="784"/>
        <v>0</v>
      </c>
      <c r="CY126" s="44">
        <f t="shared" si="785"/>
        <v>0</v>
      </c>
      <c r="CZ126" s="43">
        <f t="shared" si="785"/>
        <v>0</v>
      </c>
      <c r="DA126" s="44">
        <f t="shared" si="785"/>
        <v>0</v>
      </c>
      <c r="DB126" s="44">
        <f t="shared" si="785"/>
        <v>0</v>
      </c>
      <c r="DC126" s="44">
        <f t="shared" si="785"/>
        <v>0</v>
      </c>
      <c r="DD126" s="44">
        <f t="shared" si="785"/>
        <v>0</v>
      </c>
      <c r="DE126" s="44">
        <f t="shared" si="785"/>
        <v>0</v>
      </c>
      <c r="DF126" s="44">
        <f t="shared" si="785"/>
        <v>0</v>
      </c>
      <c r="DG126" s="44">
        <f t="shared" si="785"/>
        <v>0</v>
      </c>
      <c r="DH126" s="44">
        <f t="shared" si="786"/>
        <v>0</v>
      </c>
      <c r="DI126" s="44">
        <f t="shared" si="787"/>
        <v>0</v>
      </c>
      <c r="DJ126" s="44">
        <f t="shared" si="787"/>
        <v>0</v>
      </c>
      <c r="DK126" s="44">
        <f t="shared" si="787"/>
        <v>0</v>
      </c>
      <c r="DL126" s="106">
        <f t="shared" si="787"/>
        <v>0</v>
      </c>
      <c r="DM126" s="44">
        <f t="shared" si="787"/>
        <v>0</v>
      </c>
      <c r="DN126" s="44">
        <f t="shared" si="787"/>
        <v>0</v>
      </c>
      <c r="DO126" s="44">
        <f t="shared" si="787"/>
        <v>0</v>
      </c>
      <c r="DP126" s="44">
        <f t="shared" si="787"/>
        <v>0</v>
      </c>
      <c r="DQ126" s="44">
        <f t="shared" si="787"/>
        <v>0</v>
      </c>
      <c r="DR126" s="44">
        <f t="shared" si="787"/>
        <v>0</v>
      </c>
      <c r="DS126" s="44">
        <f t="shared" si="787"/>
        <v>0</v>
      </c>
      <c r="DT126" s="44">
        <f t="shared" si="788"/>
        <v>0</v>
      </c>
      <c r="DU126" s="44">
        <f t="shared" si="789"/>
        <v>0</v>
      </c>
      <c r="DV126" s="44">
        <f t="shared" si="789"/>
        <v>0</v>
      </c>
      <c r="DW126" s="44">
        <f t="shared" si="789"/>
        <v>0</v>
      </c>
      <c r="DX126" s="106">
        <f t="shared" si="789"/>
        <v>0</v>
      </c>
    </row>
    <row r="127" spans="1:128" x14ac:dyDescent="0.45">
      <c r="A127" s="3"/>
      <c r="B127" s="26" t="s">
        <v>25</v>
      </c>
      <c r="C127" s="107">
        <f>SUM(C122:C126)</f>
        <v>131</v>
      </c>
      <c r="D127" s="44">
        <f>SUM(D122:D126)</f>
        <v>135</v>
      </c>
      <c r="E127" s="44">
        <f t="shared" ref="E127:F127" si="790">SUM(E122:E126)</f>
        <v>149</v>
      </c>
      <c r="F127" s="44">
        <f t="shared" si="790"/>
        <v>148</v>
      </c>
      <c r="G127" s="44">
        <f t="shared" ref="G127" si="791">SUM(G122:G126)</f>
        <v>148</v>
      </c>
      <c r="H127" s="44">
        <f t="shared" ref="H127" si="792">SUM(H122:H126)</f>
        <v>136</v>
      </c>
      <c r="I127" s="44">
        <f t="shared" ref="I127" si="793">SUM(I122:I126)</f>
        <v>183</v>
      </c>
      <c r="J127" s="44">
        <f t="shared" ref="J127" si="794">SUM(J122:J126)</f>
        <v>161</v>
      </c>
      <c r="K127" s="44">
        <f t="shared" ref="K127" si="795">SUM(K122:K126)</f>
        <v>140</v>
      </c>
      <c r="L127" s="44">
        <f t="shared" ref="L127" si="796">SUM(L122:L126)</f>
        <v>136</v>
      </c>
      <c r="M127" s="44">
        <f t="shared" ref="M127" si="797">SUM(M122:M126)</f>
        <v>131</v>
      </c>
      <c r="N127" s="164">
        <f t="shared" ref="N127" si="798">SUM(N122:N126)</f>
        <v>126</v>
      </c>
      <c r="O127" s="53">
        <f t="shared" ref="O127" si="799">SUM(O122:O126)</f>
        <v>126</v>
      </c>
      <c r="P127" s="44">
        <f t="shared" ref="P127" si="800">SUM(P122:P126)</f>
        <v>124</v>
      </c>
      <c r="Q127" s="164">
        <f t="shared" ref="Q127" si="801">SUM(Q122:Q126)</f>
        <v>85</v>
      </c>
      <c r="R127" s="164">
        <f t="shared" ref="R127" si="802">SUM(R122:R126)</f>
        <v>85</v>
      </c>
      <c r="S127" s="44">
        <f t="shared" ref="S127" si="803">SUM(S122:S126)</f>
        <v>109</v>
      </c>
      <c r="T127" s="44">
        <f t="shared" ref="T127" si="804">SUM(T122:T126)</f>
        <v>101</v>
      </c>
      <c r="U127" s="44">
        <f t="shared" ref="U127:X127" si="805">SUM(U122:U126)</f>
        <v>108</v>
      </c>
      <c r="V127" s="44">
        <f t="shared" si="805"/>
        <v>98</v>
      </c>
      <c r="W127" s="44">
        <f t="shared" si="805"/>
        <v>91</v>
      </c>
      <c r="X127" s="185">
        <f t="shared" si="805"/>
        <v>97</v>
      </c>
      <c r="Y127" s="44">
        <f t="shared" ref="Y127:AB127" si="806">SUM(Y122:Y126)</f>
        <v>86</v>
      </c>
      <c r="Z127" s="44">
        <f t="shared" si="806"/>
        <v>96</v>
      </c>
      <c r="AA127" s="44">
        <f t="shared" si="806"/>
        <v>103</v>
      </c>
      <c r="AB127" s="44">
        <f t="shared" si="806"/>
        <v>113</v>
      </c>
      <c r="AC127" s="44">
        <f t="shared" ref="AC127:AF127" si="807">SUM(AC122:AC126)</f>
        <v>97</v>
      </c>
      <c r="AD127" s="44">
        <f t="shared" si="807"/>
        <v>192</v>
      </c>
      <c r="AE127" s="44">
        <f t="shared" si="807"/>
        <v>194</v>
      </c>
      <c r="AF127" s="44">
        <f t="shared" si="807"/>
        <v>191</v>
      </c>
      <c r="AG127" s="44">
        <f t="shared" ref="AG127:AI127" si="808">SUM(AG122:AG126)</f>
        <v>190</v>
      </c>
      <c r="AH127" s="44">
        <f t="shared" si="808"/>
        <v>171</v>
      </c>
      <c r="AI127" s="44">
        <f t="shared" si="808"/>
        <v>143</v>
      </c>
      <c r="AJ127" s="185">
        <f t="shared" ref="AJ127" si="809">SUM(AJ122:AJ126)</f>
        <v>134</v>
      </c>
      <c r="AK127" s="44">
        <v>100</v>
      </c>
      <c r="AL127" s="44">
        <v>79</v>
      </c>
      <c r="AM127" s="44">
        <v>96</v>
      </c>
      <c r="AN127" s="44">
        <v>115</v>
      </c>
      <c r="AO127" s="44">
        <v>138</v>
      </c>
      <c r="AP127" s="44">
        <v>246</v>
      </c>
      <c r="AQ127" s="44">
        <v>224</v>
      </c>
      <c r="AR127" s="44">
        <v>241</v>
      </c>
      <c r="AS127" s="44">
        <v>250</v>
      </c>
      <c r="AT127" s="44">
        <v>263</v>
      </c>
      <c r="AU127" s="44">
        <v>249</v>
      </c>
      <c r="AV127" s="185">
        <v>205</v>
      </c>
      <c r="AW127" s="44">
        <f t="shared" ref="AW127:BH127" si="810">SUM(AW122:AW126)</f>
        <v>156</v>
      </c>
      <c r="AX127" s="44">
        <f t="shared" si="810"/>
        <v>131</v>
      </c>
      <c r="AY127" s="44">
        <f t="shared" si="810"/>
        <v>124</v>
      </c>
      <c r="AZ127" s="44">
        <f t="shared" si="810"/>
        <v>123</v>
      </c>
      <c r="BA127" s="44">
        <f t="shared" si="810"/>
        <v>173</v>
      </c>
      <c r="BB127" s="44">
        <f t="shared" si="810"/>
        <v>192</v>
      </c>
      <c r="BC127" s="44">
        <f t="shared" si="810"/>
        <v>166</v>
      </c>
      <c r="BD127" s="44">
        <f t="shared" si="810"/>
        <v>182</v>
      </c>
      <c r="BE127" s="44">
        <f t="shared" si="810"/>
        <v>184</v>
      </c>
      <c r="BF127" s="44">
        <f t="shared" si="810"/>
        <v>167</v>
      </c>
      <c r="BG127" s="44">
        <f t="shared" si="810"/>
        <v>160</v>
      </c>
      <c r="BH127" s="185">
        <f t="shared" si="810"/>
        <v>129</v>
      </c>
      <c r="BI127" s="44">
        <f t="shared" ref="BI127:BS127" si="811">SUM(BI122:BI126)</f>
        <v>106</v>
      </c>
      <c r="BJ127" s="44">
        <f t="shared" si="811"/>
        <v>105</v>
      </c>
      <c r="BK127" s="44">
        <f t="shared" si="811"/>
        <v>97</v>
      </c>
      <c r="BL127" s="44">
        <f t="shared" si="811"/>
        <v>90</v>
      </c>
      <c r="BM127" s="44">
        <f t="shared" si="811"/>
        <v>98</v>
      </c>
      <c r="BN127" s="44">
        <f t="shared" si="811"/>
        <v>110</v>
      </c>
      <c r="BO127" s="44">
        <f t="shared" si="811"/>
        <v>0</v>
      </c>
      <c r="BP127" s="44">
        <f t="shared" si="811"/>
        <v>0</v>
      </c>
      <c r="BQ127" s="44">
        <f t="shared" si="811"/>
        <v>0</v>
      </c>
      <c r="BR127" s="44">
        <f t="shared" si="811"/>
        <v>0</v>
      </c>
      <c r="BS127" s="44">
        <f t="shared" si="811"/>
        <v>0</v>
      </c>
      <c r="BT127" s="185">
        <f t="shared" ref="BT127" si="812">SUM(BT122:BT126)</f>
        <v>0</v>
      </c>
      <c r="BU127" s="44">
        <f t="shared" ref="BU127" si="813">SUM(BU122:BU126)</f>
        <v>64</v>
      </c>
      <c r="BV127" s="44">
        <f t="shared" ref="BV127" si="814">SUM(BV122:BV126)</f>
        <v>63</v>
      </c>
      <c r="BW127" s="44">
        <f t="shared" ref="BW127" si="815">SUM(BW122:BW126)</f>
        <v>39</v>
      </c>
      <c r="BX127" s="44">
        <f t="shared" ref="BX127" si="816">SUM(BX122:BX126)</f>
        <v>35</v>
      </c>
      <c r="BY127" s="44">
        <f t="shared" ref="BY127:BZ127" si="817">SUM(BY122:BY126)</f>
        <v>75</v>
      </c>
      <c r="BZ127" s="44">
        <f t="shared" si="817"/>
        <v>63</v>
      </c>
      <c r="CA127" s="44">
        <f t="shared" ref="CA127:CB127" si="818">SUM(CA122:CA126)</f>
        <v>49</v>
      </c>
      <c r="CB127" s="185">
        <f t="shared" si="818"/>
        <v>39</v>
      </c>
      <c r="CC127" s="44">
        <f t="shared" ref="CC127:CD127" si="819">SUM(CC122:CC126)</f>
        <v>45</v>
      </c>
      <c r="CD127" s="44">
        <f t="shared" si="819"/>
        <v>30</v>
      </c>
      <c r="CE127" s="44">
        <f t="shared" ref="CE127:CF127" si="820">SUM(CE122:CE126)</f>
        <v>23</v>
      </c>
      <c r="CF127" s="44">
        <f t="shared" si="820"/>
        <v>11</v>
      </c>
      <c r="CG127" s="44">
        <f t="shared" ref="CG127:CH127" si="821">SUM(CG122:CG126)</f>
        <v>-12</v>
      </c>
      <c r="CH127" s="44">
        <f t="shared" si="821"/>
        <v>-107</v>
      </c>
      <c r="CI127" s="44">
        <f t="shared" ref="CI127:CJ127" si="822">SUM(CI122:CI126)</f>
        <v>-85</v>
      </c>
      <c r="CJ127" s="44">
        <f t="shared" si="822"/>
        <v>-90</v>
      </c>
      <c r="CK127" s="44">
        <f t="shared" ref="CK127:CL127" si="823">SUM(CK122:CK126)</f>
        <v>-82</v>
      </c>
      <c r="CL127" s="44">
        <f t="shared" si="823"/>
        <v>-73</v>
      </c>
      <c r="CM127" s="44">
        <f t="shared" ref="CM127:CO127" si="824">SUM(CM122:CM126)</f>
        <v>-52</v>
      </c>
      <c r="CN127" s="43">
        <f t="shared" si="824"/>
        <v>-37</v>
      </c>
      <c r="CO127" s="44">
        <f t="shared" si="824"/>
        <v>-14</v>
      </c>
      <c r="CP127" s="44">
        <f t="shared" ref="CP127:CQ127" si="825">SUM(CP122:CP126)</f>
        <v>17</v>
      </c>
      <c r="CQ127" s="44">
        <f t="shared" si="825"/>
        <v>7</v>
      </c>
      <c r="CR127" s="44">
        <f t="shared" ref="CR127:CS127" si="826">SUM(CR122:CR126)</f>
        <v>-2</v>
      </c>
      <c r="CS127" s="44">
        <f t="shared" si="826"/>
        <v>-41</v>
      </c>
      <c r="CT127" s="44">
        <f t="shared" ref="CT127:CU127" si="827">SUM(CT122:CT126)</f>
        <v>-54</v>
      </c>
      <c r="CU127" s="44">
        <f t="shared" si="827"/>
        <v>-30</v>
      </c>
      <c r="CV127" s="44">
        <f t="shared" ref="CV127:CW127" si="828">SUM(CV122:CV126)</f>
        <v>-50</v>
      </c>
      <c r="CW127" s="44">
        <f t="shared" si="828"/>
        <v>-60</v>
      </c>
      <c r="CX127" s="44">
        <f t="shared" ref="CX127:CY127" si="829">SUM(CX122:CX126)</f>
        <v>-92</v>
      </c>
      <c r="CY127" s="44">
        <f t="shared" si="829"/>
        <v>-106</v>
      </c>
      <c r="CZ127" s="43">
        <f t="shared" ref="CZ127:DA127" si="830">SUM(CZ122:CZ126)</f>
        <v>-71</v>
      </c>
      <c r="DA127" s="44">
        <f t="shared" si="830"/>
        <v>-56</v>
      </c>
      <c r="DB127" s="44">
        <f t="shared" ref="DB127:DC127" si="831">SUM(DB122:DB126)</f>
        <v>-52</v>
      </c>
      <c r="DC127" s="44">
        <f t="shared" si="831"/>
        <v>-28</v>
      </c>
      <c r="DD127" s="44">
        <f t="shared" ref="DD127:DE127" si="832">SUM(DD122:DD126)</f>
        <v>-8</v>
      </c>
      <c r="DE127" s="44">
        <f t="shared" si="832"/>
        <v>-35</v>
      </c>
      <c r="DF127" s="44">
        <f t="shared" ref="DF127:DG127" si="833">SUM(DF122:DF126)</f>
        <v>54</v>
      </c>
      <c r="DG127" s="44">
        <f t="shared" si="833"/>
        <v>58</v>
      </c>
      <c r="DH127" s="44">
        <f t="shared" ref="DH127:DI127" si="834">SUM(DH122:DH126)</f>
        <v>59</v>
      </c>
      <c r="DI127" s="44">
        <f t="shared" si="834"/>
        <v>66</v>
      </c>
      <c r="DJ127" s="44">
        <f t="shared" ref="DJ127:DK127" si="835">SUM(DJ122:DJ126)</f>
        <v>96</v>
      </c>
      <c r="DK127" s="44">
        <f t="shared" si="835"/>
        <v>89</v>
      </c>
      <c r="DL127" s="106">
        <f t="shared" ref="DL127:DW127" si="836">SUM(DL122:DL126)</f>
        <v>76</v>
      </c>
      <c r="DM127" s="44">
        <f t="shared" si="836"/>
        <v>50</v>
      </c>
      <c r="DN127" s="44">
        <f t="shared" si="836"/>
        <v>26</v>
      </c>
      <c r="DO127" s="44">
        <f t="shared" si="836"/>
        <v>27</v>
      </c>
      <c r="DP127" s="44">
        <f t="shared" si="836"/>
        <v>33</v>
      </c>
      <c r="DQ127" s="44">
        <f t="shared" si="836"/>
        <v>75</v>
      </c>
      <c r="DR127" s="44">
        <f t="shared" si="836"/>
        <v>82</v>
      </c>
      <c r="DS127" s="44">
        <f t="shared" si="836"/>
        <v>166</v>
      </c>
      <c r="DT127" s="44">
        <f t="shared" si="836"/>
        <v>182</v>
      </c>
      <c r="DU127" s="44">
        <f t="shared" si="836"/>
        <v>184</v>
      </c>
      <c r="DV127" s="44">
        <f t="shared" si="836"/>
        <v>167</v>
      </c>
      <c r="DW127" s="44">
        <f t="shared" si="836"/>
        <v>160</v>
      </c>
      <c r="DX127" s="106">
        <f t="shared" ref="DX127" si="837">SUM(DX122:DX126)</f>
        <v>129</v>
      </c>
    </row>
    <row r="128" spans="1:128" x14ac:dyDescent="0.45">
      <c r="A128" s="3">
        <f>+A121+1</f>
        <v>18</v>
      </c>
      <c r="B128" s="33" t="s">
        <v>42</v>
      </c>
      <c r="C128" s="108"/>
      <c r="D128" s="51"/>
      <c r="E128" s="51"/>
      <c r="F128" s="51"/>
      <c r="G128" s="51"/>
      <c r="H128" s="109"/>
      <c r="I128" s="51"/>
      <c r="J128" s="109"/>
      <c r="K128" s="51"/>
      <c r="L128" s="109"/>
      <c r="M128" s="109"/>
      <c r="N128" s="110"/>
      <c r="O128" s="108"/>
      <c r="P128" s="109"/>
      <c r="Q128" s="51"/>
      <c r="R128" s="109"/>
      <c r="S128" s="51"/>
      <c r="T128" s="109"/>
      <c r="U128" s="109"/>
      <c r="V128" s="109"/>
      <c r="W128" s="109"/>
      <c r="X128" s="190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203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  <c r="AV128" s="203"/>
      <c r="AW128" s="109"/>
      <c r="AX128" s="109"/>
      <c r="AY128" s="109"/>
      <c r="AZ128" s="109"/>
      <c r="BA128" s="109"/>
      <c r="BB128" s="109"/>
      <c r="BC128" s="109"/>
      <c r="BD128" s="109"/>
      <c r="BE128" s="109"/>
      <c r="BF128" s="109"/>
      <c r="BG128" s="109"/>
      <c r="BH128" s="203"/>
      <c r="BI128" s="109"/>
      <c r="BJ128" s="109"/>
      <c r="BK128" s="109"/>
      <c r="BL128" s="109"/>
      <c r="BM128" s="109"/>
      <c r="BN128" s="109"/>
      <c r="BO128" s="109"/>
      <c r="BP128" s="109"/>
      <c r="BQ128" s="109"/>
      <c r="BR128" s="109"/>
      <c r="BS128" s="109"/>
      <c r="BT128" s="203"/>
      <c r="BU128" s="51"/>
      <c r="BV128" s="109"/>
      <c r="BW128" s="51"/>
      <c r="BX128" s="109"/>
      <c r="BY128" s="109"/>
      <c r="BZ128" s="109"/>
      <c r="CA128" s="109"/>
      <c r="CB128" s="190"/>
      <c r="CC128" s="109"/>
      <c r="CD128" s="109"/>
      <c r="CE128" s="109"/>
      <c r="CF128" s="109"/>
      <c r="CG128" s="109"/>
      <c r="CH128" s="109"/>
      <c r="CI128" s="109"/>
      <c r="CJ128" s="109"/>
      <c r="CK128" s="109"/>
      <c r="CL128" s="109"/>
      <c r="CM128" s="109"/>
      <c r="CN128" s="180"/>
      <c r="CO128" s="109"/>
      <c r="CP128" s="109"/>
      <c r="CQ128" s="109"/>
      <c r="CR128" s="109"/>
      <c r="CS128" s="109"/>
      <c r="CT128" s="109"/>
      <c r="CU128" s="109"/>
      <c r="CV128" s="109"/>
      <c r="CW128" s="109"/>
      <c r="CX128" s="109"/>
      <c r="CY128" s="109"/>
      <c r="CZ128" s="180"/>
      <c r="DA128" s="109"/>
      <c r="DB128" s="109"/>
      <c r="DC128" s="109"/>
      <c r="DD128" s="109"/>
      <c r="DE128" s="109"/>
      <c r="DF128" s="109"/>
      <c r="DG128" s="109"/>
      <c r="DH128" s="109"/>
      <c r="DI128" s="109"/>
      <c r="DJ128" s="109"/>
      <c r="DK128" s="109"/>
      <c r="DL128" s="110"/>
      <c r="DM128" s="109"/>
      <c r="DN128" s="109"/>
      <c r="DO128" s="109"/>
      <c r="DP128" s="109"/>
      <c r="DQ128" s="109"/>
      <c r="DR128" s="109"/>
      <c r="DS128" s="109"/>
      <c r="DT128" s="109"/>
      <c r="DU128" s="109"/>
      <c r="DV128" s="109"/>
      <c r="DW128" s="109"/>
      <c r="DX128" s="110"/>
    </row>
    <row r="129" spans="1:128" x14ac:dyDescent="0.45">
      <c r="A129" s="3"/>
      <c r="B129" s="26" t="s">
        <v>20</v>
      </c>
      <c r="C129" s="111"/>
      <c r="D129" s="112">
        <v>101</v>
      </c>
      <c r="E129" s="112">
        <v>218</v>
      </c>
      <c r="F129" s="112">
        <v>154</v>
      </c>
      <c r="G129" s="112">
        <v>235</v>
      </c>
      <c r="H129" s="113">
        <v>129</v>
      </c>
      <c r="I129" s="112">
        <v>87</v>
      </c>
      <c r="J129" s="113">
        <v>70</v>
      </c>
      <c r="K129" s="112">
        <v>6</v>
      </c>
      <c r="L129" s="113">
        <v>1</v>
      </c>
      <c r="M129" s="113">
        <v>9</v>
      </c>
      <c r="N129" s="114">
        <v>4</v>
      </c>
      <c r="O129" s="111">
        <v>3</v>
      </c>
      <c r="P129" s="113">
        <v>0</v>
      </c>
      <c r="Q129" s="113">
        <v>0</v>
      </c>
      <c r="R129" s="113">
        <v>0</v>
      </c>
      <c r="S129" s="112">
        <v>0</v>
      </c>
      <c r="T129" s="112">
        <v>0</v>
      </c>
      <c r="U129" s="112"/>
      <c r="V129" s="112"/>
      <c r="W129" s="112"/>
      <c r="X129" s="183"/>
      <c r="Y129" s="113"/>
      <c r="Z129" s="112"/>
      <c r="AA129" s="112"/>
      <c r="AB129" s="112"/>
      <c r="AC129" s="112"/>
      <c r="AD129" s="112"/>
      <c r="AE129" s="42">
        <v>32</v>
      </c>
      <c r="AF129" s="42">
        <v>143</v>
      </c>
      <c r="AG129" s="42">
        <v>109</v>
      </c>
      <c r="AH129" s="42">
        <v>133</v>
      </c>
      <c r="AI129" s="42">
        <v>2</v>
      </c>
      <c r="AJ129" s="182"/>
      <c r="AK129" s="42">
        <v>7</v>
      </c>
      <c r="AL129" s="42">
        <v>8</v>
      </c>
      <c r="AM129" s="42">
        <v>6</v>
      </c>
      <c r="AN129" s="42">
        <v>107</v>
      </c>
      <c r="AO129" s="42">
        <v>97</v>
      </c>
      <c r="AP129" s="42">
        <v>86</v>
      </c>
      <c r="AQ129" s="42">
        <v>15</v>
      </c>
      <c r="AR129" s="42">
        <v>58</v>
      </c>
      <c r="AS129" s="42">
        <v>55</v>
      </c>
      <c r="AT129" s="42">
        <v>30</v>
      </c>
      <c r="AU129" s="42">
        <v>6</v>
      </c>
      <c r="AV129" s="182"/>
      <c r="AW129" s="42"/>
      <c r="AX129" s="42"/>
      <c r="AY129" s="42">
        <v>9</v>
      </c>
      <c r="AZ129" s="42">
        <v>38</v>
      </c>
      <c r="BA129" s="42">
        <v>152</v>
      </c>
      <c r="BB129" s="42">
        <v>145</v>
      </c>
      <c r="BC129" s="42">
        <v>68</v>
      </c>
      <c r="BD129" s="42">
        <v>98</v>
      </c>
      <c r="BE129" s="42">
        <v>68</v>
      </c>
      <c r="BF129" s="42">
        <v>73</v>
      </c>
      <c r="BG129" s="42">
        <v>36</v>
      </c>
      <c r="BH129" s="182">
        <v>4</v>
      </c>
      <c r="BI129" s="224">
        <v>3</v>
      </c>
      <c r="BJ129" s="224">
        <v>1</v>
      </c>
      <c r="BK129" s="228">
        <v>3</v>
      </c>
      <c r="BL129" s="228">
        <v>117</v>
      </c>
      <c r="BM129" s="228">
        <v>219</v>
      </c>
      <c r="BN129" s="228">
        <v>210</v>
      </c>
      <c r="BO129" s="228"/>
      <c r="BP129" s="228"/>
      <c r="BQ129" s="228"/>
      <c r="BR129" s="228"/>
      <c r="BS129" s="228"/>
      <c r="BT129" s="229"/>
      <c r="BU129" s="113">
        <f t="shared" ref="BU129:CD133" si="838">E129-Q129</f>
        <v>218</v>
      </c>
      <c r="BV129" s="113">
        <f t="shared" si="838"/>
        <v>154</v>
      </c>
      <c r="BW129" s="113">
        <f t="shared" si="838"/>
        <v>235</v>
      </c>
      <c r="BX129" s="113">
        <f t="shared" si="838"/>
        <v>129</v>
      </c>
      <c r="BY129" s="113">
        <f t="shared" si="838"/>
        <v>87</v>
      </c>
      <c r="BZ129" s="113">
        <f t="shared" si="838"/>
        <v>70</v>
      </c>
      <c r="CA129" s="113">
        <f t="shared" si="838"/>
        <v>6</v>
      </c>
      <c r="CB129" s="191">
        <f t="shared" si="838"/>
        <v>1</v>
      </c>
      <c r="CC129" s="113">
        <f t="shared" si="838"/>
        <v>9</v>
      </c>
      <c r="CD129" s="113">
        <f t="shared" si="838"/>
        <v>4</v>
      </c>
      <c r="CE129" s="113">
        <f t="shared" ref="CE129:CL133" si="839">O129-AA129</f>
        <v>3</v>
      </c>
      <c r="CF129" s="113">
        <f t="shared" si="839"/>
        <v>0</v>
      </c>
      <c r="CG129" s="113">
        <f t="shared" si="839"/>
        <v>0</v>
      </c>
      <c r="CH129" s="113">
        <f t="shared" si="839"/>
        <v>0</v>
      </c>
      <c r="CI129" s="113">
        <f t="shared" si="839"/>
        <v>-32</v>
      </c>
      <c r="CJ129" s="113">
        <f t="shared" si="839"/>
        <v>-143</v>
      </c>
      <c r="CK129" s="113">
        <f t="shared" si="839"/>
        <v>-109</v>
      </c>
      <c r="CL129" s="113">
        <f t="shared" si="839"/>
        <v>-133</v>
      </c>
      <c r="CM129" s="113">
        <f t="shared" ref="CM129:CM133" si="840">W129-AI129</f>
        <v>-2</v>
      </c>
      <c r="CN129" s="116">
        <f t="shared" ref="CN129:CN133" si="841">X129-AJ129</f>
        <v>0</v>
      </c>
      <c r="CO129" s="113">
        <f t="shared" ref="CO129:CX133" si="842">Y129-AK129</f>
        <v>-7</v>
      </c>
      <c r="CP129" s="113">
        <f t="shared" si="842"/>
        <v>-8</v>
      </c>
      <c r="CQ129" s="113">
        <f t="shared" si="842"/>
        <v>-6</v>
      </c>
      <c r="CR129" s="113">
        <f t="shared" si="842"/>
        <v>-107</v>
      </c>
      <c r="CS129" s="113">
        <f t="shared" si="842"/>
        <v>-97</v>
      </c>
      <c r="CT129" s="113">
        <f t="shared" si="842"/>
        <v>-86</v>
      </c>
      <c r="CU129" s="113">
        <f t="shared" si="842"/>
        <v>17</v>
      </c>
      <c r="CV129" s="113">
        <f t="shared" si="842"/>
        <v>85</v>
      </c>
      <c r="CW129" s="113">
        <f t="shared" si="842"/>
        <v>54</v>
      </c>
      <c r="CX129" s="113">
        <f t="shared" si="842"/>
        <v>103</v>
      </c>
      <c r="CY129" s="113">
        <f t="shared" ref="CY129:DF133" si="843">AI129-AU129</f>
        <v>-4</v>
      </c>
      <c r="CZ129" s="116">
        <f t="shared" si="843"/>
        <v>0</v>
      </c>
      <c r="DA129" s="113">
        <f t="shared" si="843"/>
        <v>7</v>
      </c>
      <c r="DB129" s="113">
        <f t="shared" si="843"/>
        <v>8</v>
      </c>
      <c r="DC129" s="113">
        <f t="shared" si="843"/>
        <v>-3</v>
      </c>
      <c r="DD129" s="113">
        <f t="shared" si="843"/>
        <v>69</v>
      </c>
      <c r="DE129" s="113">
        <f t="shared" si="843"/>
        <v>-55</v>
      </c>
      <c r="DF129" s="113">
        <f t="shared" si="843"/>
        <v>-59</v>
      </c>
      <c r="DG129" s="113">
        <f t="shared" ref="DG129:DL129" si="844">AQ129-BC129</f>
        <v>-53</v>
      </c>
      <c r="DH129" s="113">
        <f t="shared" si="844"/>
        <v>-40</v>
      </c>
      <c r="DI129" s="113">
        <f t="shared" si="844"/>
        <v>-13</v>
      </c>
      <c r="DJ129" s="113">
        <f t="shared" si="844"/>
        <v>-43</v>
      </c>
      <c r="DK129" s="113">
        <f t="shared" si="844"/>
        <v>-30</v>
      </c>
      <c r="DL129" s="114">
        <f t="shared" si="844"/>
        <v>-4</v>
      </c>
      <c r="DM129" s="113">
        <f t="shared" ref="DM129:DR133" si="845">AW129-BI129</f>
        <v>-3</v>
      </c>
      <c r="DN129" s="113">
        <f t="shared" si="845"/>
        <v>-1</v>
      </c>
      <c r="DO129" s="113">
        <f t="shared" si="845"/>
        <v>6</v>
      </c>
      <c r="DP129" s="113">
        <f t="shared" si="845"/>
        <v>-79</v>
      </c>
      <c r="DQ129" s="113">
        <f t="shared" si="845"/>
        <v>-67</v>
      </c>
      <c r="DR129" s="113">
        <f t="shared" si="845"/>
        <v>-65</v>
      </c>
      <c r="DS129" s="113">
        <f t="shared" ref="DS129" si="846">BC129-BO129</f>
        <v>68</v>
      </c>
      <c r="DT129" s="113">
        <f t="shared" ref="DT129:DT133" si="847">BD129-BP129</f>
        <v>98</v>
      </c>
      <c r="DU129" s="113">
        <f t="shared" ref="DU129" si="848">BE129-BQ129</f>
        <v>68</v>
      </c>
      <c r="DV129" s="113">
        <f t="shared" ref="DV129" si="849">BF129-BR129</f>
        <v>73</v>
      </c>
      <c r="DW129" s="113">
        <f t="shared" ref="DW129" si="850">BG129-BS129</f>
        <v>36</v>
      </c>
      <c r="DX129" s="114">
        <f t="shared" ref="DX129" si="851">BH129-BT129</f>
        <v>4</v>
      </c>
    </row>
    <row r="130" spans="1:128" x14ac:dyDescent="0.45">
      <c r="A130" s="3"/>
      <c r="B130" s="26" t="s">
        <v>21</v>
      </c>
      <c r="C130" s="111">
        <v>1</v>
      </c>
      <c r="D130" s="112">
        <v>43</v>
      </c>
      <c r="E130" s="112">
        <v>72</v>
      </c>
      <c r="F130" s="112">
        <v>30</v>
      </c>
      <c r="G130" s="112">
        <v>41</v>
      </c>
      <c r="H130" s="113">
        <v>80</v>
      </c>
      <c r="I130" s="112">
        <v>40</v>
      </c>
      <c r="J130" s="113">
        <v>44</v>
      </c>
      <c r="K130" s="112"/>
      <c r="L130" s="113"/>
      <c r="M130" s="113"/>
      <c r="N130" s="114"/>
      <c r="O130" s="111">
        <v>0</v>
      </c>
      <c r="P130" s="113">
        <v>0</v>
      </c>
      <c r="Q130" s="113">
        <v>0</v>
      </c>
      <c r="R130" s="113">
        <v>0</v>
      </c>
      <c r="S130" s="112">
        <v>0</v>
      </c>
      <c r="T130" s="112">
        <v>0</v>
      </c>
      <c r="U130" s="112"/>
      <c r="V130" s="112"/>
      <c r="W130" s="112"/>
      <c r="X130" s="183"/>
      <c r="Y130" s="113">
        <v>1</v>
      </c>
      <c r="Z130" s="112">
        <v>0</v>
      </c>
      <c r="AA130" s="112">
        <v>0</v>
      </c>
      <c r="AB130" s="112"/>
      <c r="AC130" s="112"/>
      <c r="AD130" s="112"/>
      <c r="AE130" s="42">
        <v>3</v>
      </c>
      <c r="AF130" s="42"/>
      <c r="AG130" s="42"/>
      <c r="AH130" s="42"/>
      <c r="AI130" s="42"/>
      <c r="AJ130" s="182"/>
      <c r="AK130" s="42"/>
      <c r="AL130" s="42"/>
      <c r="AM130" s="42"/>
      <c r="AN130" s="42">
        <v>3</v>
      </c>
      <c r="AO130" s="42">
        <v>101</v>
      </c>
      <c r="AP130" s="42">
        <v>59</v>
      </c>
      <c r="AQ130" s="42">
        <v>24</v>
      </c>
      <c r="AR130" s="42">
        <v>29</v>
      </c>
      <c r="AS130" s="42">
        <v>52</v>
      </c>
      <c r="AT130" s="42">
        <v>22</v>
      </c>
      <c r="AU130" s="42">
        <v>2</v>
      </c>
      <c r="AV130" s="182"/>
      <c r="AW130" s="42"/>
      <c r="AX130" s="42"/>
      <c r="AY130" s="42"/>
      <c r="AZ130" s="42">
        <v>10</v>
      </c>
      <c r="BA130" s="42">
        <v>87</v>
      </c>
      <c r="BB130" s="42">
        <v>12</v>
      </c>
      <c r="BC130" s="42">
        <v>33</v>
      </c>
      <c r="BD130" s="42">
        <v>71</v>
      </c>
      <c r="BE130" s="42">
        <v>46</v>
      </c>
      <c r="BF130" s="42">
        <v>35</v>
      </c>
      <c r="BG130" s="42">
        <v>17</v>
      </c>
      <c r="BH130" s="182"/>
      <c r="BI130" s="224"/>
      <c r="BJ130" s="224"/>
      <c r="BK130" s="228"/>
      <c r="BL130" s="228">
        <v>27</v>
      </c>
      <c r="BM130" s="228">
        <v>112</v>
      </c>
      <c r="BN130" s="228">
        <v>134</v>
      </c>
      <c r="BO130" s="228"/>
      <c r="BP130" s="228"/>
      <c r="BQ130" s="228"/>
      <c r="BR130" s="228"/>
      <c r="BS130" s="228"/>
      <c r="BT130" s="229"/>
      <c r="BU130" s="113">
        <f t="shared" si="838"/>
        <v>72</v>
      </c>
      <c r="BV130" s="113">
        <f t="shared" si="838"/>
        <v>30</v>
      </c>
      <c r="BW130" s="113">
        <f t="shared" si="838"/>
        <v>41</v>
      </c>
      <c r="BX130" s="113">
        <f t="shared" si="838"/>
        <v>80</v>
      </c>
      <c r="BY130" s="113">
        <f t="shared" si="838"/>
        <v>40</v>
      </c>
      <c r="BZ130" s="113">
        <f t="shared" si="838"/>
        <v>44</v>
      </c>
      <c r="CA130" s="113">
        <f t="shared" si="838"/>
        <v>0</v>
      </c>
      <c r="CB130" s="191">
        <f t="shared" si="838"/>
        <v>0</v>
      </c>
      <c r="CC130" s="113">
        <f t="shared" si="838"/>
        <v>-1</v>
      </c>
      <c r="CD130" s="113">
        <f t="shared" si="838"/>
        <v>0</v>
      </c>
      <c r="CE130" s="113">
        <f t="shared" si="839"/>
        <v>0</v>
      </c>
      <c r="CF130" s="113">
        <f t="shared" si="839"/>
        <v>0</v>
      </c>
      <c r="CG130" s="113">
        <f t="shared" si="839"/>
        <v>0</v>
      </c>
      <c r="CH130" s="113">
        <f t="shared" si="839"/>
        <v>0</v>
      </c>
      <c r="CI130" s="113">
        <f t="shared" si="839"/>
        <v>-3</v>
      </c>
      <c r="CJ130" s="113">
        <f t="shared" si="839"/>
        <v>0</v>
      </c>
      <c r="CK130" s="113">
        <f t="shared" si="839"/>
        <v>0</v>
      </c>
      <c r="CL130" s="113">
        <f t="shared" si="839"/>
        <v>0</v>
      </c>
      <c r="CM130" s="113">
        <f t="shared" si="840"/>
        <v>0</v>
      </c>
      <c r="CN130" s="116">
        <f t="shared" si="841"/>
        <v>0</v>
      </c>
      <c r="CO130" s="113">
        <f t="shared" si="842"/>
        <v>1</v>
      </c>
      <c r="CP130" s="113">
        <f t="shared" si="842"/>
        <v>0</v>
      </c>
      <c r="CQ130" s="113">
        <f t="shared" si="842"/>
        <v>0</v>
      </c>
      <c r="CR130" s="113">
        <f t="shared" si="842"/>
        <v>-3</v>
      </c>
      <c r="CS130" s="113">
        <f t="shared" si="842"/>
        <v>-101</v>
      </c>
      <c r="CT130" s="113">
        <f t="shared" si="842"/>
        <v>-59</v>
      </c>
      <c r="CU130" s="113">
        <f t="shared" si="842"/>
        <v>-21</v>
      </c>
      <c r="CV130" s="113">
        <f t="shared" si="842"/>
        <v>-29</v>
      </c>
      <c r="CW130" s="113">
        <f t="shared" si="842"/>
        <v>-52</v>
      </c>
      <c r="CX130" s="113">
        <f t="shared" si="842"/>
        <v>-22</v>
      </c>
      <c r="CY130" s="113">
        <f t="shared" si="843"/>
        <v>-2</v>
      </c>
      <c r="CZ130" s="116">
        <f t="shared" si="843"/>
        <v>0</v>
      </c>
      <c r="DA130" s="113">
        <f t="shared" si="843"/>
        <v>0</v>
      </c>
      <c r="DB130" s="113">
        <f t="shared" si="843"/>
        <v>0</v>
      </c>
      <c r="DC130" s="113">
        <f t="shared" si="843"/>
        <v>0</v>
      </c>
      <c r="DD130" s="113">
        <f t="shared" si="843"/>
        <v>-7</v>
      </c>
      <c r="DE130" s="113">
        <f t="shared" si="843"/>
        <v>14</v>
      </c>
      <c r="DF130" s="113">
        <f t="shared" si="843"/>
        <v>47</v>
      </c>
      <c r="DG130" s="113">
        <f>AQ130-BC130</f>
        <v>-9</v>
      </c>
      <c r="DH130" s="113">
        <f t="shared" ref="DH130:DH133" si="852">AR130-BD130</f>
        <v>-42</v>
      </c>
      <c r="DI130" s="113">
        <f t="shared" ref="DI130:DL133" si="853">AS130-BE130</f>
        <v>6</v>
      </c>
      <c r="DJ130" s="113">
        <f t="shared" si="853"/>
        <v>-13</v>
      </c>
      <c r="DK130" s="113">
        <f t="shared" si="853"/>
        <v>-15</v>
      </c>
      <c r="DL130" s="114">
        <f t="shared" si="853"/>
        <v>0</v>
      </c>
      <c r="DM130" s="113">
        <f t="shared" si="845"/>
        <v>0</v>
      </c>
      <c r="DN130" s="113">
        <f t="shared" si="845"/>
        <v>0</v>
      </c>
      <c r="DO130" s="113">
        <f t="shared" si="845"/>
        <v>0</v>
      </c>
      <c r="DP130" s="113">
        <f t="shared" si="845"/>
        <v>-17</v>
      </c>
      <c r="DQ130" s="113">
        <f t="shared" si="845"/>
        <v>-25</v>
      </c>
      <c r="DR130" s="113">
        <f t="shared" si="845"/>
        <v>-122</v>
      </c>
      <c r="DS130" s="113">
        <f>BC130-BO130</f>
        <v>33</v>
      </c>
      <c r="DT130" s="113">
        <f t="shared" si="847"/>
        <v>71</v>
      </c>
      <c r="DU130" s="113">
        <f t="shared" ref="DU130:DX133" si="854">BE130-BQ130</f>
        <v>46</v>
      </c>
      <c r="DV130" s="113">
        <f t="shared" si="854"/>
        <v>35</v>
      </c>
      <c r="DW130" s="113">
        <f t="shared" si="854"/>
        <v>17</v>
      </c>
      <c r="DX130" s="114">
        <f t="shared" si="854"/>
        <v>0</v>
      </c>
    </row>
    <row r="131" spans="1:128" x14ac:dyDescent="0.45">
      <c r="A131" s="3"/>
      <c r="B131" s="26" t="s">
        <v>22</v>
      </c>
      <c r="C131" s="111">
        <v>4</v>
      </c>
      <c r="D131" s="112">
        <v>11</v>
      </c>
      <c r="E131" s="112">
        <v>17</v>
      </c>
      <c r="F131" s="112">
        <v>6</v>
      </c>
      <c r="G131" s="112">
        <v>8</v>
      </c>
      <c r="H131" s="113">
        <v>8</v>
      </c>
      <c r="I131" s="112">
        <v>5</v>
      </c>
      <c r="J131" s="113">
        <v>3</v>
      </c>
      <c r="K131" s="112">
        <v>4</v>
      </c>
      <c r="L131" s="113">
        <v>3</v>
      </c>
      <c r="M131" s="113">
        <v>5</v>
      </c>
      <c r="N131" s="114">
        <v>3</v>
      </c>
      <c r="O131" s="111">
        <v>2</v>
      </c>
      <c r="P131" s="113">
        <v>0</v>
      </c>
      <c r="Q131" s="113">
        <v>0</v>
      </c>
      <c r="R131" s="113">
        <v>0</v>
      </c>
      <c r="S131" s="112">
        <v>0</v>
      </c>
      <c r="T131" s="112">
        <v>0</v>
      </c>
      <c r="U131" s="112">
        <v>10</v>
      </c>
      <c r="V131" s="112">
        <v>2</v>
      </c>
      <c r="W131" s="112">
        <v>1</v>
      </c>
      <c r="X131" s="183">
        <v>1</v>
      </c>
      <c r="Y131" s="113"/>
      <c r="Z131" s="112"/>
      <c r="AA131" s="112">
        <v>3</v>
      </c>
      <c r="AB131" s="112">
        <v>4</v>
      </c>
      <c r="AC131" s="112">
        <v>5</v>
      </c>
      <c r="AD131" s="112">
        <v>6</v>
      </c>
      <c r="AE131" s="42">
        <v>3</v>
      </c>
      <c r="AF131" s="42">
        <v>2</v>
      </c>
      <c r="AG131" s="42">
        <v>2</v>
      </c>
      <c r="AH131" s="42">
        <v>2</v>
      </c>
      <c r="AI131" s="42">
        <v>0</v>
      </c>
      <c r="AJ131" s="182"/>
      <c r="AK131" s="42">
        <v>12</v>
      </c>
      <c r="AL131" s="42">
        <v>5</v>
      </c>
      <c r="AM131" s="42">
        <v>8</v>
      </c>
      <c r="AN131" s="42">
        <v>4</v>
      </c>
      <c r="AO131" s="42">
        <v>2</v>
      </c>
      <c r="AP131" s="42">
        <v>3</v>
      </c>
      <c r="AQ131" s="42">
        <v>1</v>
      </c>
      <c r="AR131" s="42">
        <v>5</v>
      </c>
      <c r="AS131" s="42">
        <v>6</v>
      </c>
      <c r="AT131" s="42">
        <v>2</v>
      </c>
      <c r="AU131" s="42"/>
      <c r="AV131" s="182"/>
      <c r="AW131" s="42"/>
      <c r="AX131" s="42"/>
      <c r="AY131" s="42">
        <v>8</v>
      </c>
      <c r="AZ131" s="42">
        <v>20</v>
      </c>
      <c r="BA131" s="42">
        <v>4</v>
      </c>
      <c r="BB131" s="42">
        <v>44</v>
      </c>
      <c r="BC131" s="42">
        <v>7</v>
      </c>
      <c r="BD131" s="42">
        <v>5</v>
      </c>
      <c r="BE131" s="42">
        <v>6</v>
      </c>
      <c r="BF131" s="42">
        <v>4</v>
      </c>
      <c r="BG131" s="42">
        <v>2</v>
      </c>
      <c r="BH131" s="182">
        <v>2</v>
      </c>
      <c r="BI131" s="224">
        <v>9</v>
      </c>
      <c r="BJ131" s="224">
        <v>13</v>
      </c>
      <c r="BK131" s="228">
        <v>10</v>
      </c>
      <c r="BL131" s="228">
        <v>5</v>
      </c>
      <c r="BM131" s="228">
        <v>11</v>
      </c>
      <c r="BN131" s="228">
        <v>9</v>
      </c>
      <c r="BO131" s="228"/>
      <c r="BP131" s="228"/>
      <c r="BQ131" s="228"/>
      <c r="BR131" s="228"/>
      <c r="BS131" s="228"/>
      <c r="BT131" s="229"/>
      <c r="BU131" s="113">
        <f t="shared" si="838"/>
        <v>17</v>
      </c>
      <c r="BV131" s="113">
        <f t="shared" si="838"/>
        <v>6</v>
      </c>
      <c r="BW131" s="113">
        <f t="shared" si="838"/>
        <v>8</v>
      </c>
      <c r="BX131" s="113">
        <f t="shared" si="838"/>
        <v>8</v>
      </c>
      <c r="BY131" s="113">
        <f t="shared" si="838"/>
        <v>-5</v>
      </c>
      <c r="BZ131" s="113">
        <f t="shared" si="838"/>
        <v>1</v>
      </c>
      <c r="CA131" s="113">
        <f t="shared" si="838"/>
        <v>3</v>
      </c>
      <c r="CB131" s="191">
        <f t="shared" si="838"/>
        <v>2</v>
      </c>
      <c r="CC131" s="113">
        <f t="shared" si="838"/>
        <v>5</v>
      </c>
      <c r="CD131" s="113">
        <f t="shared" si="838"/>
        <v>3</v>
      </c>
      <c r="CE131" s="113">
        <f t="shared" si="839"/>
        <v>-1</v>
      </c>
      <c r="CF131" s="113">
        <f t="shared" si="839"/>
        <v>-4</v>
      </c>
      <c r="CG131" s="113">
        <f t="shared" si="839"/>
        <v>-5</v>
      </c>
      <c r="CH131" s="113">
        <f t="shared" si="839"/>
        <v>-6</v>
      </c>
      <c r="CI131" s="113">
        <f t="shared" si="839"/>
        <v>-3</v>
      </c>
      <c r="CJ131" s="113">
        <f t="shared" si="839"/>
        <v>-2</v>
      </c>
      <c r="CK131" s="113">
        <f t="shared" si="839"/>
        <v>8</v>
      </c>
      <c r="CL131" s="113">
        <f t="shared" si="839"/>
        <v>0</v>
      </c>
      <c r="CM131" s="113">
        <f t="shared" si="840"/>
        <v>1</v>
      </c>
      <c r="CN131" s="116">
        <f t="shared" si="841"/>
        <v>1</v>
      </c>
      <c r="CO131" s="113">
        <f t="shared" si="842"/>
        <v>-12</v>
      </c>
      <c r="CP131" s="113">
        <f t="shared" si="842"/>
        <v>-5</v>
      </c>
      <c r="CQ131" s="113">
        <f t="shared" si="842"/>
        <v>-5</v>
      </c>
      <c r="CR131" s="113">
        <f t="shared" si="842"/>
        <v>0</v>
      </c>
      <c r="CS131" s="113">
        <f t="shared" si="842"/>
        <v>3</v>
      </c>
      <c r="CT131" s="113">
        <f t="shared" si="842"/>
        <v>3</v>
      </c>
      <c r="CU131" s="113">
        <f t="shared" si="842"/>
        <v>2</v>
      </c>
      <c r="CV131" s="113">
        <f t="shared" si="842"/>
        <v>-3</v>
      </c>
      <c r="CW131" s="113">
        <f t="shared" si="842"/>
        <v>-4</v>
      </c>
      <c r="CX131" s="113">
        <f t="shared" si="842"/>
        <v>0</v>
      </c>
      <c r="CY131" s="113">
        <f t="shared" si="843"/>
        <v>0</v>
      </c>
      <c r="CZ131" s="116">
        <f t="shared" si="843"/>
        <v>0</v>
      </c>
      <c r="DA131" s="113">
        <f t="shared" si="843"/>
        <v>12</v>
      </c>
      <c r="DB131" s="113">
        <f t="shared" si="843"/>
        <v>5</v>
      </c>
      <c r="DC131" s="113">
        <f t="shared" si="843"/>
        <v>0</v>
      </c>
      <c r="DD131" s="113">
        <f t="shared" si="843"/>
        <v>-16</v>
      </c>
      <c r="DE131" s="113">
        <f t="shared" si="843"/>
        <v>-2</v>
      </c>
      <c r="DF131" s="113">
        <f t="shared" si="843"/>
        <v>-41</v>
      </c>
      <c r="DG131" s="113">
        <f>AQ131-BC131</f>
        <v>-6</v>
      </c>
      <c r="DH131" s="113">
        <f t="shared" si="852"/>
        <v>0</v>
      </c>
      <c r="DI131" s="113">
        <f t="shared" si="853"/>
        <v>0</v>
      </c>
      <c r="DJ131" s="113">
        <f t="shared" si="853"/>
        <v>-2</v>
      </c>
      <c r="DK131" s="113">
        <f t="shared" si="853"/>
        <v>-2</v>
      </c>
      <c r="DL131" s="114">
        <f t="shared" si="853"/>
        <v>-2</v>
      </c>
      <c r="DM131" s="113">
        <f t="shared" si="845"/>
        <v>-9</v>
      </c>
      <c r="DN131" s="113">
        <f t="shared" si="845"/>
        <v>-13</v>
      </c>
      <c r="DO131" s="113">
        <f t="shared" si="845"/>
        <v>-2</v>
      </c>
      <c r="DP131" s="113">
        <f t="shared" si="845"/>
        <v>15</v>
      </c>
      <c r="DQ131" s="113">
        <f t="shared" si="845"/>
        <v>-7</v>
      </c>
      <c r="DR131" s="113">
        <f t="shared" si="845"/>
        <v>35</v>
      </c>
      <c r="DS131" s="113">
        <f>BC131-BO131</f>
        <v>7</v>
      </c>
      <c r="DT131" s="113">
        <f t="shared" si="847"/>
        <v>5</v>
      </c>
      <c r="DU131" s="113">
        <f t="shared" si="854"/>
        <v>6</v>
      </c>
      <c r="DV131" s="113">
        <f t="shared" si="854"/>
        <v>4</v>
      </c>
      <c r="DW131" s="113">
        <f t="shared" si="854"/>
        <v>2</v>
      </c>
      <c r="DX131" s="114">
        <f t="shared" si="854"/>
        <v>2</v>
      </c>
    </row>
    <row r="132" spans="1:128" x14ac:dyDescent="0.45">
      <c r="A132" s="3"/>
      <c r="B132" s="26" t="s">
        <v>23</v>
      </c>
      <c r="C132" s="111"/>
      <c r="D132" s="112">
        <v>1</v>
      </c>
      <c r="E132" s="112">
        <v>1</v>
      </c>
      <c r="F132" s="112"/>
      <c r="G132" s="112">
        <v>2</v>
      </c>
      <c r="H132" s="113"/>
      <c r="I132" s="112"/>
      <c r="J132" s="113"/>
      <c r="K132" s="112"/>
      <c r="L132" s="113"/>
      <c r="M132" s="113"/>
      <c r="N132" s="114"/>
      <c r="O132" s="111">
        <v>0</v>
      </c>
      <c r="P132" s="113">
        <v>0</v>
      </c>
      <c r="Q132" s="113">
        <v>0</v>
      </c>
      <c r="R132" s="113">
        <v>0</v>
      </c>
      <c r="S132" s="112">
        <v>0</v>
      </c>
      <c r="T132" s="112">
        <v>0</v>
      </c>
      <c r="U132" s="112"/>
      <c r="V132" s="112"/>
      <c r="W132" s="112"/>
      <c r="X132" s="183"/>
      <c r="Y132" s="113"/>
      <c r="Z132" s="112"/>
      <c r="AA132" s="112"/>
      <c r="AB132" s="112"/>
      <c r="AC132" s="112"/>
      <c r="AD132" s="112"/>
      <c r="AE132" s="42"/>
      <c r="AF132" s="42"/>
      <c r="AG132" s="42"/>
      <c r="AH132" s="42"/>
      <c r="AI132" s="42"/>
      <c r="AJ132" s="182"/>
      <c r="AK132" s="42">
        <v>1</v>
      </c>
      <c r="AL132" s="42"/>
      <c r="AM132" s="42">
        <v>1</v>
      </c>
      <c r="AN132" s="42"/>
      <c r="AO132" s="42"/>
      <c r="AP132" s="42"/>
      <c r="AQ132" s="42"/>
      <c r="AR132" s="42"/>
      <c r="AS132" s="42"/>
      <c r="AT132" s="42"/>
      <c r="AU132" s="42"/>
      <c r="AV132" s="182"/>
      <c r="AW132" s="42"/>
      <c r="AX132" s="42"/>
      <c r="AY132" s="42">
        <v>1</v>
      </c>
      <c r="AZ132" s="42"/>
      <c r="BA132" s="42"/>
      <c r="BB132" s="42"/>
      <c r="BC132" s="42"/>
      <c r="BD132" s="42"/>
      <c r="BE132" s="42"/>
      <c r="BF132" s="42">
        <v>1</v>
      </c>
      <c r="BG132" s="42">
        <v>2</v>
      </c>
      <c r="BH132" s="182"/>
      <c r="BI132" s="224"/>
      <c r="BJ132" s="224"/>
      <c r="BK132" s="228"/>
      <c r="BL132" s="228">
        <v>1</v>
      </c>
      <c r="BM132" s="228">
        <v>1</v>
      </c>
      <c r="BN132" s="228"/>
      <c r="BO132" s="228"/>
      <c r="BP132" s="228"/>
      <c r="BQ132" s="228"/>
      <c r="BR132" s="228"/>
      <c r="BS132" s="228"/>
      <c r="BT132" s="229"/>
      <c r="BU132" s="113">
        <f t="shared" si="838"/>
        <v>1</v>
      </c>
      <c r="BV132" s="113">
        <f t="shared" si="838"/>
        <v>0</v>
      </c>
      <c r="BW132" s="113">
        <f t="shared" si="838"/>
        <v>2</v>
      </c>
      <c r="BX132" s="113">
        <f t="shared" si="838"/>
        <v>0</v>
      </c>
      <c r="BY132" s="113">
        <f t="shared" si="838"/>
        <v>0</v>
      </c>
      <c r="BZ132" s="113">
        <f t="shared" si="838"/>
        <v>0</v>
      </c>
      <c r="CA132" s="113">
        <f t="shared" si="838"/>
        <v>0</v>
      </c>
      <c r="CB132" s="191">
        <f t="shared" si="838"/>
        <v>0</v>
      </c>
      <c r="CC132" s="113">
        <f t="shared" si="838"/>
        <v>0</v>
      </c>
      <c r="CD132" s="113">
        <f t="shared" si="838"/>
        <v>0</v>
      </c>
      <c r="CE132" s="113">
        <f t="shared" si="839"/>
        <v>0</v>
      </c>
      <c r="CF132" s="113">
        <f t="shared" si="839"/>
        <v>0</v>
      </c>
      <c r="CG132" s="113">
        <f t="shared" si="839"/>
        <v>0</v>
      </c>
      <c r="CH132" s="113">
        <f t="shared" si="839"/>
        <v>0</v>
      </c>
      <c r="CI132" s="113">
        <f t="shared" si="839"/>
        <v>0</v>
      </c>
      <c r="CJ132" s="113">
        <f t="shared" si="839"/>
        <v>0</v>
      </c>
      <c r="CK132" s="113">
        <f t="shared" si="839"/>
        <v>0</v>
      </c>
      <c r="CL132" s="113">
        <f t="shared" si="839"/>
        <v>0</v>
      </c>
      <c r="CM132" s="113">
        <f t="shared" si="840"/>
        <v>0</v>
      </c>
      <c r="CN132" s="116">
        <f t="shared" si="841"/>
        <v>0</v>
      </c>
      <c r="CO132" s="113">
        <f t="shared" si="842"/>
        <v>-1</v>
      </c>
      <c r="CP132" s="113">
        <f t="shared" si="842"/>
        <v>0</v>
      </c>
      <c r="CQ132" s="113">
        <f t="shared" si="842"/>
        <v>-1</v>
      </c>
      <c r="CR132" s="113">
        <f t="shared" si="842"/>
        <v>0</v>
      </c>
      <c r="CS132" s="113">
        <f t="shared" si="842"/>
        <v>0</v>
      </c>
      <c r="CT132" s="113">
        <f t="shared" si="842"/>
        <v>0</v>
      </c>
      <c r="CU132" s="113">
        <f t="shared" si="842"/>
        <v>0</v>
      </c>
      <c r="CV132" s="113">
        <f t="shared" si="842"/>
        <v>0</v>
      </c>
      <c r="CW132" s="113">
        <f t="shared" si="842"/>
        <v>0</v>
      </c>
      <c r="CX132" s="113">
        <f t="shared" si="842"/>
        <v>0</v>
      </c>
      <c r="CY132" s="113">
        <f t="shared" si="843"/>
        <v>0</v>
      </c>
      <c r="CZ132" s="116">
        <f t="shared" si="843"/>
        <v>0</v>
      </c>
      <c r="DA132" s="113">
        <f t="shared" si="843"/>
        <v>1</v>
      </c>
      <c r="DB132" s="113">
        <f t="shared" si="843"/>
        <v>0</v>
      </c>
      <c r="DC132" s="113">
        <f t="shared" si="843"/>
        <v>0</v>
      </c>
      <c r="DD132" s="113">
        <f t="shared" si="843"/>
        <v>0</v>
      </c>
      <c r="DE132" s="113">
        <f t="shared" si="843"/>
        <v>0</v>
      </c>
      <c r="DF132" s="113">
        <f t="shared" si="843"/>
        <v>0</v>
      </c>
      <c r="DG132" s="113">
        <f>AQ132-BC132</f>
        <v>0</v>
      </c>
      <c r="DH132" s="113">
        <f t="shared" si="852"/>
        <v>0</v>
      </c>
      <c r="DI132" s="113">
        <f t="shared" si="853"/>
        <v>0</v>
      </c>
      <c r="DJ132" s="113">
        <f t="shared" si="853"/>
        <v>-1</v>
      </c>
      <c r="DK132" s="113">
        <f t="shared" si="853"/>
        <v>-2</v>
      </c>
      <c r="DL132" s="114">
        <f t="shared" si="853"/>
        <v>0</v>
      </c>
      <c r="DM132" s="113">
        <f t="shared" si="845"/>
        <v>0</v>
      </c>
      <c r="DN132" s="113">
        <f t="shared" si="845"/>
        <v>0</v>
      </c>
      <c r="DO132" s="113">
        <f t="shared" si="845"/>
        <v>1</v>
      </c>
      <c r="DP132" s="113">
        <f t="shared" si="845"/>
        <v>-1</v>
      </c>
      <c r="DQ132" s="113">
        <f t="shared" si="845"/>
        <v>-1</v>
      </c>
      <c r="DR132" s="113">
        <f t="shared" si="845"/>
        <v>0</v>
      </c>
      <c r="DS132" s="113">
        <f>BC132-BO132</f>
        <v>0</v>
      </c>
      <c r="DT132" s="113">
        <f t="shared" si="847"/>
        <v>0</v>
      </c>
      <c r="DU132" s="113">
        <f t="shared" si="854"/>
        <v>0</v>
      </c>
      <c r="DV132" s="113">
        <f t="shared" si="854"/>
        <v>1</v>
      </c>
      <c r="DW132" s="113">
        <f t="shared" si="854"/>
        <v>2</v>
      </c>
      <c r="DX132" s="114">
        <f t="shared" si="854"/>
        <v>0</v>
      </c>
    </row>
    <row r="133" spans="1:128" x14ac:dyDescent="0.45">
      <c r="A133" s="3"/>
      <c r="B133" s="26" t="s">
        <v>24</v>
      </c>
      <c r="C133" s="111"/>
      <c r="D133" s="112"/>
      <c r="E133" s="112"/>
      <c r="F133" s="112"/>
      <c r="G133" s="112"/>
      <c r="H133" s="113"/>
      <c r="I133" s="112"/>
      <c r="J133" s="113"/>
      <c r="K133" s="112"/>
      <c r="L133" s="113"/>
      <c r="M133" s="113"/>
      <c r="N133" s="114"/>
      <c r="O133" s="111">
        <v>0</v>
      </c>
      <c r="P133" s="113">
        <v>0</v>
      </c>
      <c r="Q133" s="113">
        <v>0</v>
      </c>
      <c r="R133" s="113">
        <v>0</v>
      </c>
      <c r="S133" s="112">
        <v>0</v>
      </c>
      <c r="T133" s="112">
        <v>0</v>
      </c>
      <c r="U133" s="112"/>
      <c r="V133" s="112"/>
      <c r="W133" s="112"/>
      <c r="X133" s="183"/>
      <c r="Y133" s="113"/>
      <c r="Z133" s="112"/>
      <c r="AA133" s="112"/>
      <c r="AB133" s="112"/>
      <c r="AC133" s="112"/>
      <c r="AD133" s="112"/>
      <c r="AE133" s="42"/>
      <c r="AF133" s="42"/>
      <c r="AG133" s="42"/>
      <c r="AH133" s="42"/>
      <c r="AI133" s="42"/>
      <c r="AJ133" s="18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18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182"/>
      <c r="BI133" s="224"/>
      <c r="BJ133" s="224"/>
      <c r="BK133" s="228"/>
      <c r="BL133" s="228"/>
      <c r="BM133" s="228"/>
      <c r="BN133" s="228"/>
      <c r="BO133" s="228"/>
      <c r="BP133" s="228"/>
      <c r="BQ133" s="228"/>
      <c r="BR133" s="228"/>
      <c r="BS133" s="228"/>
      <c r="BT133" s="229"/>
      <c r="BU133" s="113">
        <f t="shared" si="838"/>
        <v>0</v>
      </c>
      <c r="BV133" s="113">
        <f t="shared" si="838"/>
        <v>0</v>
      </c>
      <c r="BW133" s="113">
        <f t="shared" si="838"/>
        <v>0</v>
      </c>
      <c r="BX133" s="113">
        <f t="shared" si="838"/>
        <v>0</v>
      </c>
      <c r="BY133" s="113">
        <f t="shared" si="838"/>
        <v>0</v>
      </c>
      <c r="BZ133" s="113">
        <f t="shared" si="838"/>
        <v>0</v>
      </c>
      <c r="CA133" s="113">
        <f t="shared" si="838"/>
        <v>0</v>
      </c>
      <c r="CB133" s="191">
        <f t="shared" si="838"/>
        <v>0</v>
      </c>
      <c r="CC133" s="113">
        <f t="shared" si="838"/>
        <v>0</v>
      </c>
      <c r="CD133" s="113">
        <f t="shared" si="838"/>
        <v>0</v>
      </c>
      <c r="CE133" s="113">
        <f t="shared" si="839"/>
        <v>0</v>
      </c>
      <c r="CF133" s="113">
        <f t="shared" si="839"/>
        <v>0</v>
      </c>
      <c r="CG133" s="113">
        <f t="shared" si="839"/>
        <v>0</v>
      </c>
      <c r="CH133" s="113">
        <f t="shared" si="839"/>
        <v>0</v>
      </c>
      <c r="CI133" s="113">
        <f t="shared" si="839"/>
        <v>0</v>
      </c>
      <c r="CJ133" s="113">
        <f t="shared" si="839"/>
        <v>0</v>
      </c>
      <c r="CK133" s="113">
        <f t="shared" si="839"/>
        <v>0</v>
      </c>
      <c r="CL133" s="113">
        <f t="shared" si="839"/>
        <v>0</v>
      </c>
      <c r="CM133" s="113">
        <f t="shared" si="840"/>
        <v>0</v>
      </c>
      <c r="CN133" s="116">
        <f t="shared" si="841"/>
        <v>0</v>
      </c>
      <c r="CO133" s="113">
        <f t="shared" si="842"/>
        <v>0</v>
      </c>
      <c r="CP133" s="113">
        <f t="shared" si="842"/>
        <v>0</v>
      </c>
      <c r="CQ133" s="113">
        <f t="shared" si="842"/>
        <v>0</v>
      </c>
      <c r="CR133" s="113">
        <f t="shared" si="842"/>
        <v>0</v>
      </c>
      <c r="CS133" s="113">
        <f t="shared" si="842"/>
        <v>0</v>
      </c>
      <c r="CT133" s="113">
        <f t="shared" si="842"/>
        <v>0</v>
      </c>
      <c r="CU133" s="113">
        <f t="shared" si="842"/>
        <v>0</v>
      </c>
      <c r="CV133" s="113">
        <f t="shared" si="842"/>
        <v>0</v>
      </c>
      <c r="CW133" s="113">
        <f t="shared" si="842"/>
        <v>0</v>
      </c>
      <c r="CX133" s="113">
        <f t="shared" si="842"/>
        <v>0</v>
      </c>
      <c r="CY133" s="113">
        <f t="shared" si="843"/>
        <v>0</v>
      </c>
      <c r="CZ133" s="116">
        <f t="shared" si="843"/>
        <v>0</v>
      </c>
      <c r="DA133" s="113">
        <f t="shared" si="843"/>
        <v>0</v>
      </c>
      <c r="DB133" s="113">
        <f t="shared" si="843"/>
        <v>0</v>
      </c>
      <c r="DC133" s="113">
        <f t="shared" si="843"/>
        <v>0</v>
      </c>
      <c r="DD133" s="113">
        <f t="shared" si="843"/>
        <v>0</v>
      </c>
      <c r="DE133" s="113">
        <f t="shared" si="843"/>
        <v>0</v>
      </c>
      <c r="DF133" s="113">
        <f t="shared" si="843"/>
        <v>0</v>
      </c>
      <c r="DG133" s="113">
        <f>AQ133-BC133</f>
        <v>0</v>
      </c>
      <c r="DH133" s="113">
        <f t="shared" si="852"/>
        <v>0</v>
      </c>
      <c r="DI133" s="113">
        <f t="shared" si="853"/>
        <v>0</v>
      </c>
      <c r="DJ133" s="113">
        <f t="shared" si="853"/>
        <v>0</v>
      </c>
      <c r="DK133" s="113">
        <f t="shared" si="853"/>
        <v>0</v>
      </c>
      <c r="DL133" s="114">
        <f t="shared" si="853"/>
        <v>0</v>
      </c>
      <c r="DM133" s="113">
        <f t="shared" si="845"/>
        <v>0</v>
      </c>
      <c r="DN133" s="113">
        <f t="shared" si="845"/>
        <v>0</v>
      </c>
      <c r="DO133" s="113">
        <f t="shared" si="845"/>
        <v>0</v>
      </c>
      <c r="DP133" s="113">
        <f t="shared" si="845"/>
        <v>0</v>
      </c>
      <c r="DQ133" s="113">
        <f t="shared" si="845"/>
        <v>0</v>
      </c>
      <c r="DR133" s="113">
        <f t="shared" si="845"/>
        <v>0</v>
      </c>
      <c r="DS133" s="113">
        <f>BC133-BO133</f>
        <v>0</v>
      </c>
      <c r="DT133" s="113">
        <f t="shared" si="847"/>
        <v>0</v>
      </c>
      <c r="DU133" s="113">
        <f t="shared" si="854"/>
        <v>0</v>
      </c>
      <c r="DV133" s="113">
        <f t="shared" si="854"/>
        <v>0</v>
      </c>
      <c r="DW133" s="113">
        <f t="shared" si="854"/>
        <v>0</v>
      </c>
      <c r="DX133" s="114">
        <f t="shared" si="854"/>
        <v>0</v>
      </c>
    </row>
    <row r="134" spans="1:128" x14ac:dyDescent="0.45">
      <c r="A134" s="3"/>
      <c r="B134" s="26" t="s">
        <v>25</v>
      </c>
      <c r="C134" s="115">
        <f>SUM(C129:C133)</f>
        <v>5</v>
      </c>
      <c r="D134" s="113">
        <f>SUM(D129:D133)</f>
        <v>156</v>
      </c>
      <c r="E134" s="113">
        <f t="shared" ref="E134:U134" si="855">SUM(E129:E133)</f>
        <v>308</v>
      </c>
      <c r="F134" s="113">
        <f t="shared" si="855"/>
        <v>190</v>
      </c>
      <c r="G134" s="113">
        <f t="shared" si="855"/>
        <v>286</v>
      </c>
      <c r="H134" s="113">
        <f t="shared" si="855"/>
        <v>217</v>
      </c>
      <c r="I134" s="113">
        <f t="shared" si="855"/>
        <v>132</v>
      </c>
      <c r="J134" s="113">
        <f t="shared" si="855"/>
        <v>117</v>
      </c>
      <c r="K134" s="113">
        <f t="shared" si="855"/>
        <v>10</v>
      </c>
      <c r="L134" s="113">
        <f t="shared" si="855"/>
        <v>4</v>
      </c>
      <c r="M134" s="113">
        <f t="shared" si="855"/>
        <v>14</v>
      </c>
      <c r="N134" s="165">
        <f t="shared" si="855"/>
        <v>7</v>
      </c>
      <c r="O134" s="111">
        <f t="shared" si="855"/>
        <v>5</v>
      </c>
      <c r="P134" s="113">
        <f t="shared" si="855"/>
        <v>0</v>
      </c>
      <c r="Q134" s="113">
        <v>0</v>
      </c>
      <c r="R134" s="113">
        <f t="shared" si="855"/>
        <v>0</v>
      </c>
      <c r="S134" s="113">
        <f t="shared" si="855"/>
        <v>0</v>
      </c>
      <c r="T134" s="113">
        <f t="shared" si="855"/>
        <v>0</v>
      </c>
      <c r="U134" s="113">
        <f t="shared" si="855"/>
        <v>10</v>
      </c>
      <c r="V134" s="113">
        <f t="shared" ref="V134" si="856">SUM(V129:V133)</f>
        <v>2</v>
      </c>
      <c r="W134" s="113">
        <f t="shared" ref="W134:X134" si="857">SUM(W129:W133)</f>
        <v>1</v>
      </c>
      <c r="X134" s="191">
        <f t="shared" si="857"/>
        <v>1</v>
      </c>
      <c r="Y134" s="113">
        <f t="shared" ref="Y134:AB134" si="858">SUM(Y129:Y133)</f>
        <v>1</v>
      </c>
      <c r="Z134" s="113">
        <f t="shared" si="858"/>
        <v>0</v>
      </c>
      <c r="AA134" s="113">
        <f t="shared" si="858"/>
        <v>3</v>
      </c>
      <c r="AB134" s="113">
        <f t="shared" si="858"/>
        <v>4</v>
      </c>
      <c r="AC134" s="113">
        <f t="shared" ref="AC134:BU134" si="859">SUM(AC129:AC133)</f>
        <v>5</v>
      </c>
      <c r="AD134" s="113">
        <f t="shared" si="859"/>
        <v>6</v>
      </c>
      <c r="AE134" s="44">
        <f t="shared" si="859"/>
        <v>38</v>
      </c>
      <c r="AF134" s="44">
        <f t="shared" si="859"/>
        <v>145</v>
      </c>
      <c r="AG134" s="44">
        <f t="shared" ref="AG134:AI134" si="860">SUM(AG129:AG133)</f>
        <v>111</v>
      </c>
      <c r="AH134" s="44">
        <f t="shared" si="860"/>
        <v>135</v>
      </c>
      <c r="AI134" s="44">
        <f t="shared" si="860"/>
        <v>2</v>
      </c>
      <c r="AJ134" s="185">
        <f t="shared" ref="AJ134" si="861">SUM(AJ129:AJ133)</f>
        <v>0</v>
      </c>
      <c r="AK134" s="113">
        <v>20</v>
      </c>
      <c r="AL134" s="113">
        <v>13</v>
      </c>
      <c r="AM134" s="113">
        <v>15</v>
      </c>
      <c r="AN134" s="113">
        <v>114</v>
      </c>
      <c r="AO134" s="113">
        <v>200</v>
      </c>
      <c r="AP134" s="113">
        <v>148</v>
      </c>
      <c r="AQ134" s="44">
        <v>40</v>
      </c>
      <c r="AR134" s="44">
        <v>92</v>
      </c>
      <c r="AS134" s="44">
        <v>113</v>
      </c>
      <c r="AT134" s="44">
        <v>54</v>
      </c>
      <c r="AU134" s="44">
        <v>8</v>
      </c>
      <c r="AV134" s="185">
        <v>0</v>
      </c>
      <c r="AW134" s="44">
        <f t="shared" ref="AW134:BH134" si="862">SUM(AW129:AW133)</f>
        <v>0</v>
      </c>
      <c r="AX134" s="44">
        <f t="shared" si="862"/>
        <v>0</v>
      </c>
      <c r="AY134" s="44">
        <f t="shared" si="862"/>
        <v>18</v>
      </c>
      <c r="AZ134" s="44">
        <f t="shared" si="862"/>
        <v>68</v>
      </c>
      <c r="BA134" s="44">
        <f t="shared" si="862"/>
        <v>243</v>
      </c>
      <c r="BB134" s="44">
        <f t="shared" si="862"/>
        <v>201</v>
      </c>
      <c r="BC134" s="44">
        <f t="shared" si="862"/>
        <v>108</v>
      </c>
      <c r="BD134" s="44">
        <f t="shared" si="862"/>
        <v>174</v>
      </c>
      <c r="BE134" s="44">
        <f t="shared" si="862"/>
        <v>120</v>
      </c>
      <c r="BF134" s="44">
        <f t="shared" si="862"/>
        <v>113</v>
      </c>
      <c r="BG134" s="44">
        <f t="shared" si="862"/>
        <v>57</v>
      </c>
      <c r="BH134" s="185">
        <f t="shared" si="862"/>
        <v>6</v>
      </c>
      <c r="BI134" s="44">
        <f t="shared" ref="BI134:BS134" si="863">SUM(BI129:BI133)</f>
        <v>12</v>
      </c>
      <c r="BJ134" s="44">
        <f t="shared" si="863"/>
        <v>14</v>
      </c>
      <c r="BK134" s="44">
        <f t="shared" si="863"/>
        <v>13</v>
      </c>
      <c r="BL134" s="44">
        <f t="shared" si="863"/>
        <v>150</v>
      </c>
      <c r="BM134" s="44">
        <f t="shared" si="863"/>
        <v>343</v>
      </c>
      <c r="BN134" s="44">
        <f t="shared" si="863"/>
        <v>353</v>
      </c>
      <c r="BO134" s="44">
        <f t="shared" si="863"/>
        <v>0</v>
      </c>
      <c r="BP134" s="44">
        <f t="shared" si="863"/>
        <v>0</v>
      </c>
      <c r="BQ134" s="44">
        <f t="shared" si="863"/>
        <v>0</v>
      </c>
      <c r="BR134" s="44">
        <f t="shared" si="863"/>
        <v>0</v>
      </c>
      <c r="BS134" s="44">
        <f t="shared" si="863"/>
        <v>0</v>
      </c>
      <c r="BT134" s="185">
        <f t="shared" ref="BT134" si="864">SUM(BT129:BT133)</f>
        <v>0</v>
      </c>
      <c r="BU134" s="113">
        <f t="shared" si="859"/>
        <v>308</v>
      </c>
      <c r="BV134" s="113">
        <f t="shared" ref="BV134:BY134" si="865">SUM(BV129:BV133)</f>
        <v>190</v>
      </c>
      <c r="BW134" s="113">
        <f t="shared" si="865"/>
        <v>286</v>
      </c>
      <c r="BX134" s="113">
        <f t="shared" si="865"/>
        <v>217</v>
      </c>
      <c r="BY134" s="113">
        <f t="shared" si="865"/>
        <v>122</v>
      </c>
      <c r="BZ134" s="113">
        <f t="shared" ref="BZ134:CA134" si="866">SUM(BZ129:BZ133)</f>
        <v>115</v>
      </c>
      <c r="CA134" s="113">
        <f t="shared" si="866"/>
        <v>9</v>
      </c>
      <c r="CB134" s="191">
        <f t="shared" ref="CB134:CC134" si="867">SUM(CB129:CB133)</f>
        <v>3</v>
      </c>
      <c r="CC134" s="113">
        <f t="shared" si="867"/>
        <v>13</v>
      </c>
      <c r="CD134" s="113">
        <f t="shared" ref="CD134:CE134" si="868">SUM(CD129:CD133)</f>
        <v>7</v>
      </c>
      <c r="CE134" s="113">
        <f t="shared" si="868"/>
        <v>2</v>
      </c>
      <c r="CF134" s="113">
        <f t="shared" ref="CF134:CG134" si="869">SUM(CF129:CF133)</f>
        <v>-4</v>
      </c>
      <c r="CG134" s="113">
        <f t="shared" si="869"/>
        <v>-5</v>
      </c>
      <c r="CH134" s="113">
        <f t="shared" ref="CH134:CI134" si="870">SUM(CH129:CH133)</f>
        <v>-6</v>
      </c>
      <c r="CI134" s="113">
        <f t="shared" si="870"/>
        <v>-38</v>
      </c>
      <c r="CJ134" s="113">
        <f t="shared" ref="CJ134:CK134" si="871">SUM(CJ129:CJ133)</f>
        <v>-145</v>
      </c>
      <c r="CK134" s="113">
        <f t="shared" si="871"/>
        <v>-101</v>
      </c>
      <c r="CL134" s="113">
        <f t="shared" ref="CL134" si="872">SUM(CL129:CL133)</f>
        <v>-133</v>
      </c>
      <c r="CM134" s="113">
        <f t="shared" ref="CM134:CO134" si="873">SUM(CM129:CM133)</f>
        <v>-1</v>
      </c>
      <c r="CN134" s="116">
        <f t="shared" si="873"/>
        <v>1</v>
      </c>
      <c r="CO134" s="113">
        <f t="shared" si="873"/>
        <v>-19</v>
      </c>
      <c r="CP134" s="113">
        <f t="shared" ref="CP134:CQ134" si="874">SUM(CP129:CP133)</f>
        <v>-13</v>
      </c>
      <c r="CQ134" s="113">
        <f t="shared" si="874"/>
        <v>-12</v>
      </c>
      <c r="CR134" s="113">
        <f t="shared" ref="CR134:CS134" si="875">SUM(CR129:CR133)</f>
        <v>-110</v>
      </c>
      <c r="CS134" s="113">
        <f t="shared" si="875"/>
        <v>-195</v>
      </c>
      <c r="CT134" s="113">
        <f t="shared" ref="CT134:CU134" si="876">SUM(CT129:CT133)</f>
        <v>-142</v>
      </c>
      <c r="CU134" s="113">
        <f t="shared" si="876"/>
        <v>-2</v>
      </c>
      <c r="CV134" s="113">
        <f t="shared" ref="CV134:CW134" si="877">SUM(CV129:CV133)</f>
        <v>53</v>
      </c>
      <c r="CW134" s="113">
        <f t="shared" si="877"/>
        <v>-2</v>
      </c>
      <c r="CX134" s="113">
        <f t="shared" ref="CX134:CY134" si="878">SUM(CX129:CX133)</f>
        <v>81</v>
      </c>
      <c r="CY134" s="113">
        <f t="shared" si="878"/>
        <v>-6</v>
      </c>
      <c r="CZ134" s="116">
        <f t="shared" ref="CZ134:DA134" si="879">SUM(CZ129:CZ133)</f>
        <v>0</v>
      </c>
      <c r="DA134" s="113">
        <f t="shared" si="879"/>
        <v>20</v>
      </c>
      <c r="DB134" s="113">
        <f t="shared" ref="DB134:DC134" si="880">SUM(DB129:DB133)</f>
        <v>13</v>
      </c>
      <c r="DC134" s="113">
        <f t="shared" si="880"/>
        <v>-3</v>
      </c>
      <c r="DD134" s="113">
        <f t="shared" ref="DD134:DE134" si="881">SUM(DD129:DD133)</f>
        <v>46</v>
      </c>
      <c r="DE134" s="113">
        <f t="shared" si="881"/>
        <v>-43</v>
      </c>
      <c r="DF134" s="113">
        <f t="shared" ref="DF134:DG134" si="882">SUM(DF129:DF133)</f>
        <v>-53</v>
      </c>
      <c r="DG134" s="113">
        <f t="shared" si="882"/>
        <v>-68</v>
      </c>
      <c r="DH134" s="113">
        <f t="shared" ref="DH134:DI134" si="883">SUM(DH129:DH133)</f>
        <v>-82</v>
      </c>
      <c r="DI134" s="113">
        <f t="shared" si="883"/>
        <v>-7</v>
      </c>
      <c r="DJ134" s="113">
        <f t="shared" ref="DJ134:DK134" si="884">SUM(DJ129:DJ133)</f>
        <v>-59</v>
      </c>
      <c r="DK134" s="113">
        <f t="shared" si="884"/>
        <v>-49</v>
      </c>
      <c r="DL134" s="114">
        <f t="shared" ref="DL134:DW134" si="885">SUM(DL129:DL133)</f>
        <v>-6</v>
      </c>
      <c r="DM134" s="113">
        <f t="shared" si="885"/>
        <v>-12</v>
      </c>
      <c r="DN134" s="113">
        <f t="shared" si="885"/>
        <v>-14</v>
      </c>
      <c r="DO134" s="113">
        <f t="shared" si="885"/>
        <v>5</v>
      </c>
      <c r="DP134" s="113">
        <f t="shared" si="885"/>
        <v>-82</v>
      </c>
      <c r="DQ134" s="113">
        <f t="shared" si="885"/>
        <v>-100</v>
      </c>
      <c r="DR134" s="113">
        <f t="shared" si="885"/>
        <v>-152</v>
      </c>
      <c r="DS134" s="113">
        <f t="shared" si="885"/>
        <v>108</v>
      </c>
      <c r="DT134" s="113">
        <f t="shared" si="885"/>
        <v>174</v>
      </c>
      <c r="DU134" s="113">
        <f t="shared" si="885"/>
        <v>120</v>
      </c>
      <c r="DV134" s="113">
        <f t="shared" si="885"/>
        <v>113</v>
      </c>
      <c r="DW134" s="113">
        <f t="shared" si="885"/>
        <v>57</v>
      </c>
      <c r="DX134" s="114">
        <f t="shared" ref="DX134" si="886">SUM(DX129:DX133)</f>
        <v>6</v>
      </c>
    </row>
    <row r="135" spans="1:128" x14ac:dyDescent="0.45">
      <c r="A135" s="3">
        <f>+A128+1</f>
        <v>19</v>
      </c>
      <c r="B135" s="34" t="s">
        <v>43</v>
      </c>
      <c r="C135" s="117"/>
      <c r="D135" s="104"/>
      <c r="E135" s="104"/>
      <c r="F135" s="104"/>
      <c r="G135" s="104"/>
      <c r="H135" s="117"/>
      <c r="I135" s="104"/>
      <c r="J135" s="117"/>
      <c r="K135" s="104"/>
      <c r="L135" s="117"/>
      <c r="M135" s="117"/>
      <c r="N135" s="118"/>
      <c r="O135" s="119"/>
      <c r="P135" s="117"/>
      <c r="Q135" s="104"/>
      <c r="R135" s="117"/>
      <c r="S135" s="104"/>
      <c r="T135" s="117"/>
      <c r="U135" s="117"/>
      <c r="V135" s="117"/>
      <c r="W135" s="117"/>
      <c r="X135" s="192"/>
      <c r="Y135" s="117"/>
      <c r="Z135" s="117"/>
      <c r="AA135" s="117"/>
      <c r="AB135" s="117"/>
      <c r="AC135" s="117"/>
      <c r="AD135" s="117"/>
      <c r="AE135" s="117"/>
      <c r="AF135" s="117"/>
      <c r="AG135" s="117"/>
      <c r="AH135" s="117"/>
      <c r="AI135" s="117"/>
      <c r="AJ135" s="204"/>
      <c r="AK135" s="117"/>
      <c r="AL135" s="117"/>
      <c r="AM135" s="117"/>
      <c r="AN135" s="117"/>
      <c r="AO135" s="117"/>
      <c r="AP135" s="117"/>
      <c r="AQ135" s="117"/>
      <c r="AR135" s="117"/>
      <c r="AS135" s="117"/>
      <c r="AT135" s="117"/>
      <c r="AU135" s="117"/>
      <c r="AV135" s="204"/>
      <c r="AW135" s="117"/>
      <c r="AX135" s="117"/>
      <c r="AY135" s="117"/>
      <c r="AZ135" s="117"/>
      <c r="BA135" s="117"/>
      <c r="BB135" s="117"/>
      <c r="BC135" s="117"/>
      <c r="BD135" s="117"/>
      <c r="BE135" s="117"/>
      <c r="BF135" s="117"/>
      <c r="BG135" s="117"/>
      <c r="BH135" s="204"/>
      <c r="BI135" s="117"/>
      <c r="BJ135" s="117"/>
      <c r="BK135" s="117"/>
      <c r="BL135" s="117"/>
      <c r="BM135" s="117"/>
      <c r="BN135" s="117"/>
      <c r="BO135" s="117"/>
      <c r="BP135" s="117"/>
      <c r="BQ135" s="117"/>
      <c r="BR135" s="117"/>
      <c r="BS135" s="117"/>
      <c r="BT135" s="204"/>
      <c r="BU135" s="117"/>
      <c r="BV135" s="117"/>
      <c r="BW135" s="104"/>
      <c r="BX135" s="117"/>
      <c r="BY135" s="117"/>
      <c r="BZ135" s="117"/>
      <c r="CA135" s="117"/>
      <c r="CB135" s="192"/>
      <c r="CC135" s="117"/>
      <c r="CD135" s="117"/>
      <c r="CE135" s="117"/>
      <c r="CF135" s="117"/>
      <c r="CG135" s="117"/>
      <c r="CH135" s="117"/>
      <c r="CI135" s="117"/>
      <c r="CJ135" s="117"/>
      <c r="CK135" s="117"/>
      <c r="CL135" s="117"/>
      <c r="CM135" s="117"/>
      <c r="CN135" s="120"/>
      <c r="CO135" s="117"/>
      <c r="CP135" s="117"/>
      <c r="CQ135" s="117"/>
      <c r="CR135" s="117"/>
      <c r="CS135" s="117"/>
      <c r="CT135" s="117"/>
      <c r="CU135" s="117"/>
      <c r="CV135" s="117"/>
      <c r="CW135" s="117"/>
      <c r="CX135" s="117"/>
      <c r="CY135" s="117"/>
      <c r="CZ135" s="120"/>
      <c r="DA135" s="117"/>
      <c r="DB135" s="117"/>
      <c r="DC135" s="117"/>
      <c r="DD135" s="117"/>
      <c r="DE135" s="117"/>
      <c r="DF135" s="117"/>
      <c r="DG135" s="117"/>
      <c r="DH135" s="117"/>
      <c r="DI135" s="117"/>
      <c r="DJ135" s="117"/>
      <c r="DK135" s="117"/>
      <c r="DL135" s="118"/>
      <c r="DM135" s="117"/>
      <c r="DN135" s="117"/>
      <c r="DO135" s="117"/>
      <c r="DP135" s="117"/>
      <c r="DQ135" s="117"/>
      <c r="DR135" s="117"/>
      <c r="DS135" s="117"/>
      <c r="DT135" s="117"/>
      <c r="DU135" s="117"/>
      <c r="DV135" s="117"/>
      <c r="DW135" s="117"/>
      <c r="DX135" s="118"/>
    </row>
    <row r="136" spans="1:128" x14ac:dyDescent="0.45">
      <c r="A136" s="3"/>
      <c r="B136" s="26" t="s">
        <v>20</v>
      </c>
      <c r="C136" s="121">
        <v>848</v>
      </c>
      <c r="D136" s="122">
        <v>887</v>
      </c>
      <c r="E136" s="122">
        <v>1220</v>
      </c>
      <c r="F136" s="122">
        <v>1169</v>
      </c>
      <c r="G136" s="122">
        <v>977</v>
      </c>
      <c r="H136" s="123">
        <v>1069</v>
      </c>
      <c r="I136" s="122">
        <v>751</v>
      </c>
      <c r="J136" s="123">
        <v>583</v>
      </c>
      <c r="K136" s="122">
        <v>359</v>
      </c>
      <c r="L136" s="123">
        <v>258</v>
      </c>
      <c r="M136" s="123">
        <v>284</v>
      </c>
      <c r="N136" s="124">
        <v>414</v>
      </c>
      <c r="O136" s="121">
        <v>505</v>
      </c>
      <c r="P136" s="113">
        <v>526</v>
      </c>
      <c r="Q136" s="112">
        <v>121</v>
      </c>
      <c r="R136" s="123">
        <v>355</v>
      </c>
      <c r="S136" s="122">
        <v>351</v>
      </c>
      <c r="T136" s="123">
        <v>276</v>
      </c>
      <c r="U136" s="123">
        <v>288</v>
      </c>
      <c r="V136" s="123">
        <v>251</v>
      </c>
      <c r="W136" s="123">
        <v>250</v>
      </c>
      <c r="X136" s="193">
        <v>267</v>
      </c>
      <c r="Y136" s="123">
        <v>262</v>
      </c>
      <c r="Z136" s="123">
        <v>280</v>
      </c>
      <c r="AA136" s="123">
        <v>348</v>
      </c>
      <c r="AB136" s="123">
        <v>365</v>
      </c>
      <c r="AC136" s="123">
        <v>355</v>
      </c>
      <c r="AD136" s="123">
        <v>534</v>
      </c>
      <c r="AE136" s="42">
        <v>580</v>
      </c>
      <c r="AF136" s="42">
        <v>661</v>
      </c>
      <c r="AG136" s="42">
        <v>699</v>
      </c>
      <c r="AH136" s="42">
        <v>673</v>
      </c>
      <c r="AI136" s="42">
        <v>553</v>
      </c>
      <c r="AJ136" s="182">
        <v>553</v>
      </c>
      <c r="AK136" s="42">
        <v>429</v>
      </c>
      <c r="AL136" s="42">
        <v>484</v>
      </c>
      <c r="AM136" s="42">
        <v>763</v>
      </c>
      <c r="AN136" s="42">
        <v>898</v>
      </c>
      <c r="AO136" s="42">
        <v>949</v>
      </c>
      <c r="AP136" s="42">
        <v>950</v>
      </c>
      <c r="AQ136" s="42">
        <v>858</v>
      </c>
      <c r="AR136" s="42">
        <v>1025</v>
      </c>
      <c r="AS136" s="42">
        <v>697</v>
      </c>
      <c r="AT136" s="42">
        <v>576</v>
      </c>
      <c r="AU136" s="42">
        <v>446</v>
      </c>
      <c r="AV136" s="182">
        <v>394</v>
      </c>
      <c r="AW136" s="42">
        <v>324</v>
      </c>
      <c r="AX136" s="42">
        <v>351</v>
      </c>
      <c r="AY136" s="42">
        <v>558</v>
      </c>
      <c r="AZ136" s="42">
        <v>662</v>
      </c>
      <c r="BA136" s="42">
        <v>770</v>
      </c>
      <c r="BB136" s="42">
        <v>800</v>
      </c>
      <c r="BC136" s="42">
        <v>675</v>
      </c>
      <c r="BD136" s="42">
        <v>635</v>
      </c>
      <c r="BE136" s="42">
        <v>517</v>
      </c>
      <c r="BF136" s="42">
        <v>401</v>
      </c>
      <c r="BG136" s="42">
        <v>332</v>
      </c>
      <c r="BH136" s="182">
        <v>264</v>
      </c>
      <c r="BI136" s="224">
        <v>220</v>
      </c>
      <c r="BJ136" s="224">
        <v>285</v>
      </c>
      <c r="BK136" s="228">
        <v>420</v>
      </c>
      <c r="BL136" s="228">
        <v>432</v>
      </c>
      <c r="BM136" s="228">
        <v>609</v>
      </c>
      <c r="BN136" s="228">
        <v>615</v>
      </c>
      <c r="BO136" s="228"/>
      <c r="BP136" s="228"/>
      <c r="BQ136" s="228"/>
      <c r="BR136" s="228"/>
      <c r="BS136" s="228"/>
      <c r="BT136" s="229"/>
      <c r="BU136" s="113">
        <f t="shared" ref="BU136:CD140" si="887">E136-Q136</f>
        <v>1099</v>
      </c>
      <c r="BV136" s="113">
        <f t="shared" si="887"/>
        <v>814</v>
      </c>
      <c r="BW136" s="113">
        <f t="shared" si="887"/>
        <v>626</v>
      </c>
      <c r="BX136" s="113">
        <f t="shared" si="887"/>
        <v>793</v>
      </c>
      <c r="BY136" s="113">
        <f t="shared" si="887"/>
        <v>463</v>
      </c>
      <c r="BZ136" s="113">
        <f t="shared" si="887"/>
        <v>332</v>
      </c>
      <c r="CA136" s="113">
        <f t="shared" si="887"/>
        <v>109</v>
      </c>
      <c r="CB136" s="191">
        <f t="shared" si="887"/>
        <v>-9</v>
      </c>
      <c r="CC136" s="113">
        <f t="shared" si="887"/>
        <v>22</v>
      </c>
      <c r="CD136" s="113">
        <f t="shared" si="887"/>
        <v>134</v>
      </c>
      <c r="CE136" s="113">
        <f t="shared" ref="CE136:CL140" si="888">O136-AA136</f>
        <v>157</v>
      </c>
      <c r="CF136" s="113">
        <f t="shared" si="888"/>
        <v>161</v>
      </c>
      <c r="CG136" s="113">
        <f t="shared" si="888"/>
        <v>-234</v>
      </c>
      <c r="CH136" s="113">
        <f t="shared" si="888"/>
        <v>-179</v>
      </c>
      <c r="CI136" s="113">
        <f t="shared" si="888"/>
        <v>-229</v>
      </c>
      <c r="CJ136" s="113">
        <f t="shared" si="888"/>
        <v>-385</v>
      </c>
      <c r="CK136" s="113">
        <f t="shared" si="888"/>
        <v>-411</v>
      </c>
      <c r="CL136" s="113">
        <f t="shared" si="888"/>
        <v>-422</v>
      </c>
      <c r="CM136" s="113">
        <f t="shared" ref="CM136:CM140" si="889">W136-AI136</f>
        <v>-303</v>
      </c>
      <c r="CN136" s="116">
        <f t="shared" ref="CN136:CN140" si="890">X136-AJ136</f>
        <v>-286</v>
      </c>
      <c r="CO136" s="113">
        <f t="shared" ref="CO136:CX140" si="891">Y136-AK136</f>
        <v>-167</v>
      </c>
      <c r="CP136" s="113">
        <f t="shared" si="891"/>
        <v>-204</v>
      </c>
      <c r="CQ136" s="113">
        <f t="shared" si="891"/>
        <v>-415</v>
      </c>
      <c r="CR136" s="113">
        <f t="shared" si="891"/>
        <v>-533</v>
      </c>
      <c r="CS136" s="113">
        <f t="shared" si="891"/>
        <v>-594</v>
      </c>
      <c r="CT136" s="113">
        <f t="shared" si="891"/>
        <v>-416</v>
      </c>
      <c r="CU136" s="113">
        <f t="shared" si="891"/>
        <v>-278</v>
      </c>
      <c r="CV136" s="113">
        <f t="shared" si="891"/>
        <v>-364</v>
      </c>
      <c r="CW136" s="113">
        <f t="shared" si="891"/>
        <v>2</v>
      </c>
      <c r="CX136" s="113">
        <f t="shared" si="891"/>
        <v>97</v>
      </c>
      <c r="CY136" s="113">
        <f t="shared" ref="CY136:DG140" si="892">AI136-AU136</f>
        <v>107</v>
      </c>
      <c r="CZ136" s="116">
        <f t="shared" si="892"/>
        <v>159</v>
      </c>
      <c r="DA136" s="113">
        <f t="shared" si="892"/>
        <v>105</v>
      </c>
      <c r="DB136" s="113">
        <f t="shared" si="892"/>
        <v>133</v>
      </c>
      <c r="DC136" s="113">
        <f t="shared" si="892"/>
        <v>205</v>
      </c>
      <c r="DD136" s="113">
        <f t="shared" si="892"/>
        <v>236</v>
      </c>
      <c r="DE136" s="113">
        <f t="shared" si="892"/>
        <v>179</v>
      </c>
      <c r="DF136" s="113">
        <f t="shared" si="892"/>
        <v>150</v>
      </c>
      <c r="DG136" s="113">
        <f t="shared" si="892"/>
        <v>183</v>
      </c>
      <c r="DH136" s="113">
        <f t="shared" ref="DH136:DH140" si="893">AR136-BD136</f>
        <v>390</v>
      </c>
      <c r="DI136" s="113">
        <f t="shared" ref="DI136:DS140" si="894">AS136-BE136</f>
        <v>180</v>
      </c>
      <c r="DJ136" s="113">
        <f t="shared" si="894"/>
        <v>175</v>
      </c>
      <c r="DK136" s="113">
        <f t="shared" si="894"/>
        <v>114</v>
      </c>
      <c r="DL136" s="114">
        <f t="shared" si="894"/>
        <v>130</v>
      </c>
      <c r="DM136" s="113">
        <f t="shared" si="894"/>
        <v>104</v>
      </c>
      <c r="DN136" s="113">
        <f t="shared" si="894"/>
        <v>66</v>
      </c>
      <c r="DO136" s="113">
        <f t="shared" si="894"/>
        <v>138</v>
      </c>
      <c r="DP136" s="113">
        <f t="shared" si="894"/>
        <v>230</v>
      </c>
      <c r="DQ136" s="113">
        <f t="shared" si="894"/>
        <v>161</v>
      </c>
      <c r="DR136" s="113">
        <f t="shared" si="894"/>
        <v>185</v>
      </c>
      <c r="DS136" s="113">
        <f t="shared" si="894"/>
        <v>675</v>
      </c>
      <c r="DT136" s="113">
        <f t="shared" ref="DT136:DT140" si="895">BD136-BP136</f>
        <v>635</v>
      </c>
      <c r="DU136" s="113">
        <f t="shared" ref="DU136:DX140" si="896">BE136-BQ136</f>
        <v>517</v>
      </c>
      <c r="DV136" s="113">
        <f t="shared" si="896"/>
        <v>401</v>
      </c>
      <c r="DW136" s="113">
        <f t="shared" si="896"/>
        <v>332</v>
      </c>
      <c r="DX136" s="114">
        <f t="shared" si="896"/>
        <v>264</v>
      </c>
    </row>
    <row r="137" spans="1:128" x14ac:dyDescent="0.45">
      <c r="A137" s="3"/>
      <c r="B137" s="26" t="s">
        <v>21</v>
      </c>
      <c r="C137" s="121">
        <v>325</v>
      </c>
      <c r="D137" s="122">
        <v>344</v>
      </c>
      <c r="E137" s="122">
        <v>632</v>
      </c>
      <c r="F137" s="122">
        <v>627</v>
      </c>
      <c r="G137" s="122">
        <v>477</v>
      </c>
      <c r="H137" s="123">
        <v>526</v>
      </c>
      <c r="I137" s="122">
        <v>493</v>
      </c>
      <c r="J137" s="123">
        <v>477</v>
      </c>
      <c r="K137" s="122">
        <v>288</v>
      </c>
      <c r="L137" s="123">
        <v>188</v>
      </c>
      <c r="M137" s="123">
        <v>182</v>
      </c>
      <c r="N137" s="124">
        <v>178</v>
      </c>
      <c r="O137" s="121">
        <v>167</v>
      </c>
      <c r="P137" s="113">
        <v>127</v>
      </c>
      <c r="Q137" s="112">
        <v>429</v>
      </c>
      <c r="R137" s="123">
        <v>102</v>
      </c>
      <c r="S137" s="122">
        <v>107</v>
      </c>
      <c r="T137" s="123">
        <v>74</v>
      </c>
      <c r="U137" s="123">
        <v>75</v>
      </c>
      <c r="V137" s="123">
        <v>67</v>
      </c>
      <c r="W137" s="123">
        <v>63</v>
      </c>
      <c r="X137" s="193">
        <v>80</v>
      </c>
      <c r="Y137" s="123">
        <v>77</v>
      </c>
      <c r="Z137" s="123">
        <v>83</v>
      </c>
      <c r="AA137" s="123">
        <v>97</v>
      </c>
      <c r="AB137" s="123">
        <v>112</v>
      </c>
      <c r="AC137" s="123">
        <v>90</v>
      </c>
      <c r="AD137" s="123">
        <v>180</v>
      </c>
      <c r="AE137" s="42">
        <v>202</v>
      </c>
      <c r="AF137" s="42">
        <v>180</v>
      </c>
      <c r="AG137" s="42">
        <v>146</v>
      </c>
      <c r="AH137" s="42">
        <v>124</v>
      </c>
      <c r="AI137" s="42">
        <v>89</v>
      </c>
      <c r="AJ137" s="182">
        <v>86</v>
      </c>
      <c r="AK137" s="42">
        <v>69</v>
      </c>
      <c r="AL137" s="42">
        <v>95</v>
      </c>
      <c r="AM137" s="42">
        <v>136</v>
      </c>
      <c r="AN137" s="42">
        <v>142</v>
      </c>
      <c r="AO137" s="42">
        <v>156</v>
      </c>
      <c r="AP137" s="42">
        <v>270</v>
      </c>
      <c r="AQ137" s="42">
        <v>293</v>
      </c>
      <c r="AR137" s="42">
        <v>308</v>
      </c>
      <c r="AS137" s="42">
        <v>252</v>
      </c>
      <c r="AT137" s="42">
        <v>208</v>
      </c>
      <c r="AU137" s="42">
        <v>138</v>
      </c>
      <c r="AV137" s="182">
        <v>106</v>
      </c>
      <c r="AW137" s="42">
        <v>80</v>
      </c>
      <c r="AX137" s="42">
        <v>98</v>
      </c>
      <c r="AY137" s="42">
        <v>137</v>
      </c>
      <c r="AZ137" s="42">
        <v>170</v>
      </c>
      <c r="BA137" s="42">
        <v>260</v>
      </c>
      <c r="BB137" s="42">
        <v>272</v>
      </c>
      <c r="BC137" s="42">
        <v>224</v>
      </c>
      <c r="BD137" s="42">
        <v>246</v>
      </c>
      <c r="BE137" s="42">
        <v>232</v>
      </c>
      <c r="BF137" s="42">
        <v>199</v>
      </c>
      <c r="BG137" s="42">
        <v>161</v>
      </c>
      <c r="BH137" s="182">
        <v>102</v>
      </c>
      <c r="BI137" s="224">
        <v>98</v>
      </c>
      <c r="BJ137" s="224">
        <v>124</v>
      </c>
      <c r="BK137" s="228">
        <v>143</v>
      </c>
      <c r="BL137" s="228">
        <v>146</v>
      </c>
      <c r="BM137" s="228">
        <v>297</v>
      </c>
      <c r="BN137" s="228">
        <v>318</v>
      </c>
      <c r="BO137" s="228"/>
      <c r="BP137" s="228"/>
      <c r="BQ137" s="228"/>
      <c r="BR137" s="228"/>
      <c r="BS137" s="228"/>
      <c r="BT137" s="229"/>
      <c r="BU137" s="113">
        <f t="shared" si="887"/>
        <v>203</v>
      </c>
      <c r="BV137" s="113">
        <f t="shared" si="887"/>
        <v>525</v>
      </c>
      <c r="BW137" s="113">
        <f t="shared" si="887"/>
        <v>370</v>
      </c>
      <c r="BX137" s="113">
        <f t="shared" si="887"/>
        <v>452</v>
      </c>
      <c r="BY137" s="113">
        <f t="shared" si="887"/>
        <v>418</v>
      </c>
      <c r="BZ137" s="113">
        <f t="shared" si="887"/>
        <v>410</v>
      </c>
      <c r="CA137" s="113">
        <f t="shared" si="887"/>
        <v>225</v>
      </c>
      <c r="CB137" s="191">
        <f t="shared" si="887"/>
        <v>108</v>
      </c>
      <c r="CC137" s="113">
        <f t="shared" si="887"/>
        <v>105</v>
      </c>
      <c r="CD137" s="113">
        <f t="shared" si="887"/>
        <v>95</v>
      </c>
      <c r="CE137" s="113">
        <f t="shared" si="888"/>
        <v>70</v>
      </c>
      <c r="CF137" s="113">
        <f t="shared" si="888"/>
        <v>15</v>
      </c>
      <c r="CG137" s="113">
        <f t="shared" si="888"/>
        <v>339</v>
      </c>
      <c r="CH137" s="113">
        <f t="shared" si="888"/>
        <v>-78</v>
      </c>
      <c r="CI137" s="113">
        <f t="shared" si="888"/>
        <v>-95</v>
      </c>
      <c r="CJ137" s="113">
        <f t="shared" si="888"/>
        <v>-106</v>
      </c>
      <c r="CK137" s="113">
        <f t="shared" si="888"/>
        <v>-71</v>
      </c>
      <c r="CL137" s="113">
        <f t="shared" si="888"/>
        <v>-57</v>
      </c>
      <c r="CM137" s="113">
        <f t="shared" si="889"/>
        <v>-26</v>
      </c>
      <c r="CN137" s="116">
        <f t="shared" si="890"/>
        <v>-6</v>
      </c>
      <c r="CO137" s="113">
        <f t="shared" si="891"/>
        <v>8</v>
      </c>
      <c r="CP137" s="113">
        <f t="shared" si="891"/>
        <v>-12</v>
      </c>
      <c r="CQ137" s="113">
        <f t="shared" si="891"/>
        <v>-39</v>
      </c>
      <c r="CR137" s="113">
        <f t="shared" si="891"/>
        <v>-30</v>
      </c>
      <c r="CS137" s="113">
        <f t="shared" si="891"/>
        <v>-66</v>
      </c>
      <c r="CT137" s="113">
        <f t="shared" si="891"/>
        <v>-90</v>
      </c>
      <c r="CU137" s="113">
        <f t="shared" si="891"/>
        <v>-91</v>
      </c>
      <c r="CV137" s="113">
        <f t="shared" si="891"/>
        <v>-128</v>
      </c>
      <c r="CW137" s="113">
        <f t="shared" si="891"/>
        <v>-106</v>
      </c>
      <c r="CX137" s="113">
        <f t="shared" si="891"/>
        <v>-84</v>
      </c>
      <c r="CY137" s="113">
        <f t="shared" si="892"/>
        <v>-49</v>
      </c>
      <c r="CZ137" s="116">
        <f t="shared" si="892"/>
        <v>-20</v>
      </c>
      <c r="DA137" s="113">
        <f t="shared" si="892"/>
        <v>-11</v>
      </c>
      <c r="DB137" s="113">
        <f t="shared" si="892"/>
        <v>-3</v>
      </c>
      <c r="DC137" s="113">
        <f t="shared" si="892"/>
        <v>-1</v>
      </c>
      <c r="DD137" s="113">
        <f t="shared" si="892"/>
        <v>-28</v>
      </c>
      <c r="DE137" s="113">
        <f t="shared" si="892"/>
        <v>-104</v>
      </c>
      <c r="DF137" s="113">
        <f t="shared" si="892"/>
        <v>-2</v>
      </c>
      <c r="DG137" s="113">
        <f t="shared" si="892"/>
        <v>69</v>
      </c>
      <c r="DH137" s="113">
        <f t="shared" si="893"/>
        <v>62</v>
      </c>
      <c r="DI137" s="113">
        <f t="shared" si="894"/>
        <v>20</v>
      </c>
      <c r="DJ137" s="113">
        <f t="shared" si="894"/>
        <v>9</v>
      </c>
      <c r="DK137" s="113">
        <f t="shared" si="894"/>
        <v>-23</v>
      </c>
      <c r="DL137" s="114">
        <f t="shared" si="894"/>
        <v>4</v>
      </c>
      <c r="DM137" s="113">
        <f t="shared" si="894"/>
        <v>-18</v>
      </c>
      <c r="DN137" s="113">
        <f t="shared" si="894"/>
        <v>-26</v>
      </c>
      <c r="DO137" s="113">
        <f t="shared" si="894"/>
        <v>-6</v>
      </c>
      <c r="DP137" s="113">
        <f t="shared" si="894"/>
        <v>24</v>
      </c>
      <c r="DQ137" s="113">
        <f t="shared" si="894"/>
        <v>-37</v>
      </c>
      <c r="DR137" s="113">
        <f t="shared" si="894"/>
        <v>-46</v>
      </c>
      <c r="DS137" s="113">
        <f t="shared" si="894"/>
        <v>224</v>
      </c>
      <c r="DT137" s="113">
        <f t="shared" si="895"/>
        <v>246</v>
      </c>
      <c r="DU137" s="113">
        <f t="shared" si="896"/>
        <v>232</v>
      </c>
      <c r="DV137" s="113">
        <f t="shared" si="896"/>
        <v>199</v>
      </c>
      <c r="DW137" s="113">
        <f t="shared" si="896"/>
        <v>161</v>
      </c>
      <c r="DX137" s="114">
        <f t="shared" si="896"/>
        <v>102</v>
      </c>
    </row>
    <row r="138" spans="1:128" x14ac:dyDescent="0.45">
      <c r="A138" s="3"/>
      <c r="B138" s="26" t="s">
        <v>22</v>
      </c>
      <c r="C138" s="121">
        <v>23</v>
      </c>
      <c r="D138" s="122">
        <v>21</v>
      </c>
      <c r="E138" s="122">
        <v>47</v>
      </c>
      <c r="F138" s="122">
        <v>48</v>
      </c>
      <c r="G138" s="122">
        <v>37</v>
      </c>
      <c r="H138" s="123">
        <v>31</v>
      </c>
      <c r="I138" s="122">
        <v>16</v>
      </c>
      <c r="J138" s="123">
        <v>14</v>
      </c>
      <c r="K138" s="122">
        <v>7</v>
      </c>
      <c r="L138" s="123">
        <v>4</v>
      </c>
      <c r="M138" s="123">
        <v>8</v>
      </c>
      <c r="N138" s="124">
        <v>10</v>
      </c>
      <c r="O138" s="121">
        <v>10</v>
      </c>
      <c r="P138" s="113">
        <v>14</v>
      </c>
      <c r="Q138" s="112">
        <v>15</v>
      </c>
      <c r="R138" s="123">
        <v>13</v>
      </c>
      <c r="S138" s="122">
        <v>16</v>
      </c>
      <c r="T138" s="123">
        <v>14</v>
      </c>
      <c r="U138" s="123">
        <v>39</v>
      </c>
      <c r="V138" s="123">
        <v>37</v>
      </c>
      <c r="W138" s="123">
        <v>22</v>
      </c>
      <c r="X138" s="193">
        <v>29</v>
      </c>
      <c r="Y138" s="123">
        <v>25</v>
      </c>
      <c r="Z138" s="123">
        <v>30</v>
      </c>
      <c r="AA138" s="123">
        <v>28</v>
      </c>
      <c r="AB138" s="123">
        <v>32</v>
      </c>
      <c r="AC138" s="123">
        <v>23</v>
      </c>
      <c r="AD138" s="123">
        <v>33</v>
      </c>
      <c r="AE138" s="42">
        <v>29</v>
      </c>
      <c r="AF138" s="42">
        <v>22</v>
      </c>
      <c r="AG138" s="42">
        <v>16</v>
      </c>
      <c r="AH138" s="42">
        <v>17</v>
      </c>
      <c r="AI138" s="42">
        <v>12</v>
      </c>
      <c r="AJ138" s="182">
        <v>14</v>
      </c>
      <c r="AK138" s="42">
        <v>12</v>
      </c>
      <c r="AL138" s="42">
        <v>17</v>
      </c>
      <c r="AM138" s="42">
        <v>33</v>
      </c>
      <c r="AN138" s="42">
        <v>32</v>
      </c>
      <c r="AO138" s="42">
        <v>25</v>
      </c>
      <c r="AP138" s="42">
        <v>15</v>
      </c>
      <c r="AQ138" s="42">
        <v>11</v>
      </c>
      <c r="AR138" s="42">
        <v>20</v>
      </c>
      <c r="AS138" s="42">
        <v>22</v>
      </c>
      <c r="AT138" s="42">
        <v>15</v>
      </c>
      <c r="AU138" s="42">
        <v>12</v>
      </c>
      <c r="AV138" s="182">
        <v>9</v>
      </c>
      <c r="AW138" s="42">
        <v>6</v>
      </c>
      <c r="AX138" s="42">
        <v>9</v>
      </c>
      <c r="AY138" s="42">
        <v>21</v>
      </c>
      <c r="AZ138" s="42">
        <v>26</v>
      </c>
      <c r="BA138" s="42">
        <v>30</v>
      </c>
      <c r="BB138" s="42">
        <v>32</v>
      </c>
      <c r="BC138" s="42">
        <v>21</v>
      </c>
      <c r="BD138" s="42">
        <v>23</v>
      </c>
      <c r="BE138" s="42">
        <v>16</v>
      </c>
      <c r="BF138" s="42">
        <v>12</v>
      </c>
      <c r="BG138" s="42">
        <v>10</v>
      </c>
      <c r="BH138" s="182">
        <v>10</v>
      </c>
      <c r="BI138" s="224">
        <v>9</v>
      </c>
      <c r="BJ138" s="224">
        <v>14</v>
      </c>
      <c r="BK138" s="228">
        <v>25</v>
      </c>
      <c r="BL138" s="228">
        <v>22</v>
      </c>
      <c r="BM138" s="228">
        <v>30</v>
      </c>
      <c r="BN138" s="228">
        <v>25</v>
      </c>
      <c r="BO138" s="228"/>
      <c r="BP138" s="228"/>
      <c r="BQ138" s="228"/>
      <c r="BR138" s="228"/>
      <c r="BS138" s="228"/>
      <c r="BT138" s="229"/>
      <c r="BU138" s="113">
        <f t="shared" si="887"/>
        <v>32</v>
      </c>
      <c r="BV138" s="113">
        <f t="shared" si="887"/>
        <v>35</v>
      </c>
      <c r="BW138" s="113">
        <f t="shared" si="887"/>
        <v>21</v>
      </c>
      <c r="BX138" s="113">
        <f t="shared" si="887"/>
        <v>17</v>
      </c>
      <c r="BY138" s="113">
        <f t="shared" si="887"/>
        <v>-23</v>
      </c>
      <c r="BZ138" s="113">
        <f t="shared" si="887"/>
        <v>-23</v>
      </c>
      <c r="CA138" s="113">
        <f t="shared" si="887"/>
        <v>-15</v>
      </c>
      <c r="CB138" s="191">
        <f t="shared" si="887"/>
        <v>-25</v>
      </c>
      <c r="CC138" s="113">
        <f t="shared" si="887"/>
        <v>-17</v>
      </c>
      <c r="CD138" s="113">
        <f t="shared" si="887"/>
        <v>-20</v>
      </c>
      <c r="CE138" s="113">
        <f t="shared" si="888"/>
        <v>-18</v>
      </c>
      <c r="CF138" s="113">
        <f t="shared" si="888"/>
        <v>-18</v>
      </c>
      <c r="CG138" s="113">
        <f t="shared" si="888"/>
        <v>-8</v>
      </c>
      <c r="CH138" s="113">
        <f t="shared" si="888"/>
        <v>-20</v>
      </c>
      <c r="CI138" s="113">
        <f t="shared" si="888"/>
        <v>-13</v>
      </c>
      <c r="CJ138" s="113">
        <f t="shared" si="888"/>
        <v>-8</v>
      </c>
      <c r="CK138" s="113">
        <f t="shared" si="888"/>
        <v>23</v>
      </c>
      <c r="CL138" s="113">
        <f t="shared" si="888"/>
        <v>20</v>
      </c>
      <c r="CM138" s="113">
        <f t="shared" si="889"/>
        <v>10</v>
      </c>
      <c r="CN138" s="116">
        <f t="shared" si="890"/>
        <v>15</v>
      </c>
      <c r="CO138" s="113">
        <f t="shared" si="891"/>
        <v>13</v>
      </c>
      <c r="CP138" s="113">
        <f t="shared" si="891"/>
        <v>13</v>
      </c>
      <c r="CQ138" s="113">
        <f t="shared" si="891"/>
        <v>-5</v>
      </c>
      <c r="CR138" s="113">
        <f t="shared" si="891"/>
        <v>0</v>
      </c>
      <c r="CS138" s="113">
        <f t="shared" si="891"/>
        <v>-2</v>
      </c>
      <c r="CT138" s="113">
        <f t="shared" si="891"/>
        <v>18</v>
      </c>
      <c r="CU138" s="113">
        <f t="shared" si="891"/>
        <v>18</v>
      </c>
      <c r="CV138" s="113">
        <f t="shared" si="891"/>
        <v>2</v>
      </c>
      <c r="CW138" s="113">
        <f t="shared" si="891"/>
        <v>-6</v>
      </c>
      <c r="CX138" s="113">
        <f t="shared" si="891"/>
        <v>2</v>
      </c>
      <c r="CY138" s="113">
        <f t="shared" si="892"/>
        <v>0</v>
      </c>
      <c r="CZ138" s="116">
        <f t="shared" si="892"/>
        <v>5</v>
      </c>
      <c r="DA138" s="113">
        <f t="shared" si="892"/>
        <v>6</v>
      </c>
      <c r="DB138" s="113">
        <f t="shared" si="892"/>
        <v>8</v>
      </c>
      <c r="DC138" s="113">
        <f t="shared" si="892"/>
        <v>12</v>
      </c>
      <c r="DD138" s="113">
        <f t="shared" si="892"/>
        <v>6</v>
      </c>
      <c r="DE138" s="113">
        <f t="shared" si="892"/>
        <v>-5</v>
      </c>
      <c r="DF138" s="113">
        <f t="shared" si="892"/>
        <v>-17</v>
      </c>
      <c r="DG138" s="113">
        <f t="shared" si="892"/>
        <v>-10</v>
      </c>
      <c r="DH138" s="113">
        <f t="shared" si="893"/>
        <v>-3</v>
      </c>
      <c r="DI138" s="113">
        <f t="shared" si="894"/>
        <v>6</v>
      </c>
      <c r="DJ138" s="113">
        <f t="shared" si="894"/>
        <v>3</v>
      </c>
      <c r="DK138" s="113">
        <f t="shared" si="894"/>
        <v>2</v>
      </c>
      <c r="DL138" s="114">
        <f t="shared" si="894"/>
        <v>-1</v>
      </c>
      <c r="DM138" s="113">
        <f t="shared" si="894"/>
        <v>-3</v>
      </c>
      <c r="DN138" s="113">
        <f t="shared" si="894"/>
        <v>-5</v>
      </c>
      <c r="DO138" s="113">
        <f t="shared" si="894"/>
        <v>-4</v>
      </c>
      <c r="DP138" s="113">
        <f t="shared" si="894"/>
        <v>4</v>
      </c>
      <c r="DQ138" s="113">
        <f t="shared" si="894"/>
        <v>0</v>
      </c>
      <c r="DR138" s="113">
        <f t="shared" si="894"/>
        <v>7</v>
      </c>
      <c r="DS138" s="113">
        <f t="shared" si="894"/>
        <v>21</v>
      </c>
      <c r="DT138" s="113">
        <f t="shared" si="895"/>
        <v>23</v>
      </c>
      <c r="DU138" s="113">
        <f t="shared" si="896"/>
        <v>16</v>
      </c>
      <c r="DV138" s="113">
        <f t="shared" si="896"/>
        <v>12</v>
      </c>
      <c r="DW138" s="113">
        <f t="shared" si="896"/>
        <v>10</v>
      </c>
      <c r="DX138" s="114">
        <f t="shared" si="896"/>
        <v>10</v>
      </c>
    </row>
    <row r="139" spans="1:128" x14ac:dyDescent="0.45">
      <c r="A139" s="3"/>
      <c r="B139" s="26" t="s">
        <v>23</v>
      </c>
      <c r="C139" s="121">
        <v>5</v>
      </c>
      <c r="D139" s="122">
        <v>6</v>
      </c>
      <c r="E139" s="122">
        <v>5</v>
      </c>
      <c r="F139" s="122">
        <v>6</v>
      </c>
      <c r="G139" s="122">
        <v>5</v>
      </c>
      <c r="H139" s="123">
        <v>2</v>
      </c>
      <c r="I139" s="122">
        <v>1</v>
      </c>
      <c r="J139" s="123">
        <v>1</v>
      </c>
      <c r="K139" s="122">
        <v>1</v>
      </c>
      <c r="L139" s="123">
        <v>1</v>
      </c>
      <c r="M139" s="123"/>
      <c r="N139" s="124">
        <v>1</v>
      </c>
      <c r="O139" s="121">
        <v>1</v>
      </c>
      <c r="P139" s="113">
        <v>0</v>
      </c>
      <c r="Q139" s="122">
        <v>3</v>
      </c>
      <c r="R139" s="123">
        <v>3</v>
      </c>
      <c r="S139" s="122">
        <v>3</v>
      </c>
      <c r="T139" s="123">
        <v>3</v>
      </c>
      <c r="U139" s="123">
        <v>6</v>
      </c>
      <c r="V139" s="123">
        <v>5</v>
      </c>
      <c r="W139" s="123">
        <v>4</v>
      </c>
      <c r="X139" s="193">
        <v>6</v>
      </c>
      <c r="Y139" s="123">
        <v>6</v>
      </c>
      <c r="Z139" s="123">
        <v>7</v>
      </c>
      <c r="AA139" s="123">
        <v>5</v>
      </c>
      <c r="AB139" s="123">
        <v>3</v>
      </c>
      <c r="AC139" s="123">
        <v>3</v>
      </c>
      <c r="AD139" s="123">
        <v>3</v>
      </c>
      <c r="AE139" s="42">
        <v>3</v>
      </c>
      <c r="AF139" s="42">
        <v>2</v>
      </c>
      <c r="AG139" s="42">
        <v>2</v>
      </c>
      <c r="AH139" s="42">
        <v>2</v>
      </c>
      <c r="AI139" s="42">
        <v>1</v>
      </c>
      <c r="AJ139" s="182">
        <v>1</v>
      </c>
      <c r="AK139" s="42">
        <v>2</v>
      </c>
      <c r="AL139" s="42">
        <v>2</v>
      </c>
      <c r="AM139" s="42">
        <v>4</v>
      </c>
      <c r="AN139" s="42">
        <v>4</v>
      </c>
      <c r="AO139" s="42">
        <v>5</v>
      </c>
      <c r="AP139" s="42">
        <v>5</v>
      </c>
      <c r="AQ139" s="42">
        <v>5</v>
      </c>
      <c r="AR139" s="42">
        <v>6</v>
      </c>
      <c r="AS139" s="42">
        <v>5</v>
      </c>
      <c r="AT139" s="42">
        <v>4</v>
      </c>
      <c r="AU139" s="42">
        <v>3</v>
      </c>
      <c r="AV139" s="182">
        <v>2</v>
      </c>
      <c r="AW139" s="42">
        <v>2</v>
      </c>
      <c r="AX139" s="42">
        <v>2</v>
      </c>
      <c r="AY139" s="42">
        <v>2</v>
      </c>
      <c r="AZ139" s="42">
        <v>2</v>
      </c>
      <c r="BA139" s="42">
        <v>2</v>
      </c>
      <c r="BB139" s="42">
        <v>2</v>
      </c>
      <c r="BC139" s="42">
        <v>2</v>
      </c>
      <c r="BD139" s="42">
        <v>3</v>
      </c>
      <c r="BE139" s="42">
        <v>1</v>
      </c>
      <c r="BF139" s="42"/>
      <c r="BG139" s="42">
        <v>1</v>
      </c>
      <c r="BH139" s="182">
        <v>1</v>
      </c>
      <c r="BI139" s="224">
        <v>1</v>
      </c>
      <c r="BJ139" s="224">
        <v>2</v>
      </c>
      <c r="BK139" s="228">
        <v>4</v>
      </c>
      <c r="BL139" s="228">
        <v>4</v>
      </c>
      <c r="BM139" s="228">
        <v>2</v>
      </c>
      <c r="BN139" s="228">
        <v>2</v>
      </c>
      <c r="BO139" s="228"/>
      <c r="BP139" s="228"/>
      <c r="BQ139" s="228"/>
      <c r="BR139" s="228"/>
      <c r="BS139" s="228"/>
      <c r="BT139" s="229"/>
      <c r="BU139" s="113">
        <f t="shared" si="887"/>
        <v>2</v>
      </c>
      <c r="BV139" s="113">
        <f t="shared" si="887"/>
        <v>3</v>
      </c>
      <c r="BW139" s="113">
        <f t="shared" si="887"/>
        <v>2</v>
      </c>
      <c r="BX139" s="113">
        <f t="shared" si="887"/>
        <v>-1</v>
      </c>
      <c r="BY139" s="113">
        <f t="shared" si="887"/>
        <v>-5</v>
      </c>
      <c r="BZ139" s="113">
        <f t="shared" si="887"/>
        <v>-4</v>
      </c>
      <c r="CA139" s="113">
        <f t="shared" si="887"/>
        <v>-3</v>
      </c>
      <c r="CB139" s="191">
        <f t="shared" si="887"/>
        <v>-5</v>
      </c>
      <c r="CC139" s="113">
        <f t="shared" si="887"/>
        <v>-6</v>
      </c>
      <c r="CD139" s="113">
        <f t="shared" si="887"/>
        <v>-6</v>
      </c>
      <c r="CE139" s="113">
        <f t="shared" si="888"/>
        <v>-4</v>
      </c>
      <c r="CF139" s="113">
        <f t="shared" si="888"/>
        <v>-3</v>
      </c>
      <c r="CG139" s="113">
        <f t="shared" si="888"/>
        <v>0</v>
      </c>
      <c r="CH139" s="113">
        <f t="shared" si="888"/>
        <v>0</v>
      </c>
      <c r="CI139" s="113">
        <f t="shared" si="888"/>
        <v>0</v>
      </c>
      <c r="CJ139" s="113">
        <f t="shared" si="888"/>
        <v>1</v>
      </c>
      <c r="CK139" s="113">
        <f t="shared" si="888"/>
        <v>4</v>
      </c>
      <c r="CL139" s="113">
        <f t="shared" si="888"/>
        <v>3</v>
      </c>
      <c r="CM139" s="113">
        <f t="shared" si="889"/>
        <v>3</v>
      </c>
      <c r="CN139" s="116">
        <f t="shared" si="890"/>
        <v>5</v>
      </c>
      <c r="CO139" s="113">
        <f t="shared" si="891"/>
        <v>4</v>
      </c>
      <c r="CP139" s="113">
        <f t="shared" si="891"/>
        <v>5</v>
      </c>
      <c r="CQ139" s="113">
        <f t="shared" si="891"/>
        <v>1</v>
      </c>
      <c r="CR139" s="113">
        <f t="shared" si="891"/>
        <v>-1</v>
      </c>
      <c r="CS139" s="113">
        <f t="shared" si="891"/>
        <v>-2</v>
      </c>
      <c r="CT139" s="113">
        <f t="shared" si="891"/>
        <v>-2</v>
      </c>
      <c r="CU139" s="113">
        <f t="shared" si="891"/>
        <v>-2</v>
      </c>
      <c r="CV139" s="113">
        <f t="shared" si="891"/>
        <v>-4</v>
      </c>
      <c r="CW139" s="113">
        <f t="shared" si="891"/>
        <v>-3</v>
      </c>
      <c r="CX139" s="113">
        <f t="shared" si="891"/>
        <v>-2</v>
      </c>
      <c r="CY139" s="113">
        <f t="shared" si="892"/>
        <v>-2</v>
      </c>
      <c r="CZ139" s="116">
        <f t="shared" si="892"/>
        <v>-1</v>
      </c>
      <c r="DA139" s="113">
        <f t="shared" si="892"/>
        <v>0</v>
      </c>
      <c r="DB139" s="113">
        <f t="shared" si="892"/>
        <v>0</v>
      </c>
      <c r="DC139" s="113">
        <f t="shared" si="892"/>
        <v>2</v>
      </c>
      <c r="DD139" s="113">
        <f t="shared" si="892"/>
        <v>2</v>
      </c>
      <c r="DE139" s="113">
        <f t="shared" si="892"/>
        <v>3</v>
      </c>
      <c r="DF139" s="113">
        <f t="shared" si="892"/>
        <v>3</v>
      </c>
      <c r="DG139" s="113">
        <f t="shared" si="892"/>
        <v>3</v>
      </c>
      <c r="DH139" s="113">
        <f t="shared" si="893"/>
        <v>3</v>
      </c>
      <c r="DI139" s="113">
        <f t="shared" si="894"/>
        <v>4</v>
      </c>
      <c r="DJ139" s="113">
        <f t="shared" si="894"/>
        <v>4</v>
      </c>
      <c r="DK139" s="113">
        <f t="shared" si="894"/>
        <v>2</v>
      </c>
      <c r="DL139" s="114">
        <f t="shared" si="894"/>
        <v>1</v>
      </c>
      <c r="DM139" s="113">
        <f t="shared" si="894"/>
        <v>1</v>
      </c>
      <c r="DN139" s="113">
        <f t="shared" si="894"/>
        <v>0</v>
      </c>
      <c r="DO139" s="113">
        <f t="shared" si="894"/>
        <v>-2</v>
      </c>
      <c r="DP139" s="113">
        <f t="shared" si="894"/>
        <v>-2</v>
      </c>
      <c r="DQ139" s="113">
        <f t="shared" si="894"/>
        <v>0</v>
      </c>
      <c r="DR139" s="113">
        <f t="shared" si="894"/>
        <v>0</v>
      </c>
      <c r="DS139" s="113">
        <f t="shared" si="894"/>
        <v>2</v>
      </c>
      <c r="DT139" s="113">
        <f t="shared" si="895"/>
        <v>3</v>
      </c>
      <c r="DU139" s="113">
        <f t="shared" si="896"/>
        <v>1</v>
      </c>
      <c r="DV139" s="113">
        <f t="shared" si="896"/>
        <v>0</v>
      </c>
      <c r="DW139" s="113">
        <f t="shared" si="896"/>
        <v>1</v>
      </c>
      <c r="DX139" s="114">
        <f t="shared" si="896"/>
        <v>1</v>
      </c>
    </row>
    <row r="140" spans="1:128" x14ac:dyDescent="0.45">
      <c r="A140" s="3"/>
      <c r="B140" s="26" t="s">
        <v>24</v>
      </c>
      <c r="C140" s="121"/>
      <c r="D140" s="122"/>
      <c r="E140" s="122"/>
      <c r="F140" s="122"/>
      <c r="G140" s="122"/>
      <c r="H140" s="123"/>
      <c r="I140" s="122"/>
      <c r="J140" s="123"/>
      <c r="K140" s="122"/>
      <c r="L140" s="123"/>
      <c r="M140" s="123"/>
      <c r="N140" s="124"/>
      <c r="O140" s="121">
        <v>0</v>
      </c>
      <c r="P140" s="113">
        <v>0</v>
      </c>
      <c r="Q140" s="122"/>
      <c r="R140" s="123"/>
      <c r="S140" s="122"/>
      <c r="T140" s="123"/>
      <c r="U140" s="123"/>
      <c r="V140" s="123"/>
      <c r="W140" s="123"/>
      <c r="X140" s="193"/>
      <c r="Y140" s="123"/>
      <c r="Z140" s="123"/>
      <c r="AA140" s="123"/>
      <c r="AB140" s="123"/>
      <c r="AC140" s="123"/>
      <c r="AD140" s="123"/>
      <c r="AE140" s="42"/>
      <c r="AF140" s="42"/>
      <c r="AG140" s="42"/>
      <c r="AH140" s="42"/>
      <c r="AI140" s="42"/>
      <c r="AJ140" s="18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>
        <v>1</v>
      </c>
      <c r="AU140" s="42">
        <v>1</v>
      </c>
      <c r="AV140" s="182"/>
      <c r="AW140" s="42"/>
      <c r="AX140" s="42"/>
      <c r="AY140" s="42"/>
      <c r="AZ140" s="42"/>
      <c r="BA140" s="42"/>
      <c r="BB140" s="42">
        <v>1</v>
      </c>
      <c r="BC140" s="42"/>
      <c r="BD140" s="42">
        <v>1</v>
      </c>
      <c r="BE140" s="42"/>
      <c r="BF140" s="42"/>
      <c r="BG140" s="42"/>
      <c r="BH140" s="182"/>
      <c r="BI140" s="224"/>
      <c r="BJ140" s="224"/>
      <c r="BK140" s="228"/>
      <c r="BL140" s="228"/>
      <c r="BM140" s="228"/>
      <c r="BN140" s="228"/>
      <c r="BO140" s="228"/>
      <c r="BP140" s="228"/>
      <c r="BQ140" s="228"/>
      <c r="BR140" s="228"/>
      <c r="BS140" s="228"/>
      <c r="BT140" s="229"/>
      <c r="BU140" s="113">
        <f t="shared" si="887"/>
        <v>0</v>
      </c>
      <c r="BV140" s="113">
        <f t="shared" si="887"/>
        <v>0</v>
      </c>
      <c r="BW140" s="113">
        <f t="shared" si="887"/>
        <v>0</v>
      </c>
      <c r="BX140" s="113">
        <f t="shared" si="887"/>
        <v>0</v>
      </c>
      <c r="BY140" s="113">
        <f t="shared" si="887"/>
        <v>0</v>
      </c>
      <c r="BZ140" s="113">
        <f t="shared" si="887"/>
        <v>0</v>
      </c>
      <c r="CA140" s="113">
        <f t="shared" si="887"/>
        <v>0</v>
      </c>
      <c r="CB140" s="191">
        <f t="shared" si="887"/>
        <v>0</v>
      </c>
      <c r="CC140" s="113">
        <f t="shared" si="887"/>
        <v>0</v>
      </c>
      <c r="CD140" s="113">
        <f t="shared" si="887"/>
        <v>0</v>
      </c>
      <c r="CE140" s="113">
        <f t="shared" si="888"/>
        <v>0</v>
      </c>
      <c r="CF140" s="113">
        <f t="shared" si="888"/>
        <v>0</v>
      </c>
      <c r="CG140" s="113">
        <f t="shared" si="888"/>
        <v>0</v>
      </c>
      <c r="CH140" s="113">
        <f t="shared" si="888"/>
        <v>0</v>
      </c>
      <c r="CI140" s="113">
        <f t="shared" si="888"/>
        <v>0</v>
      </c>
      <c r="CJ140" s="113">
        <f t="shared" si="888"/>
        <v>0</v>
      </c>
      <c r="CK140" s="113">
        <f t="shared" si="888"/>
        <v>0</v>
      </c>
      <c r="CL140" s="113">
        <f t="shared" si="888"/>
        <v>0</v>
      </c>
      <c r="CM140" s="113">
        <f t="shared" si="889"/>
        <v>0</v>
      </c>
      <c r="CN140" s="116">
        <f t="shared" si="890"/>
        <v>0</v>
      </c>
      <c r="CO140" s="113">
        <f t="shared" si="891"/>
        <v>0</v>
      </c>
      <c r="CP140" s="113">
        <f t="shared" si="891"/>
        <v>0</v>
      </c>
      <c r="CQ140" s="113">
        <f t="shared" si="891"/>
        <v>0</v>
      </c>
      <c r="CR140" s="113">
        <f t="shared" si="891"/>
        <v>0</v>
      </c>
      <c r="CS140" s="113">
        <f t="shared" si="891"/>
        <v>0</v>
      </c>
      <c r="CT140" s="113">
        <f t="shared" si="891"/>
        <v>0</v>
      </c>
      <c r="CU140" s="113">
        <f t="shared" si="891"/>
        <v>0</v>
      </c>
      <c r="CV140" s="113">
        <f t="shared" si="891"/>
        <v>0</v>
      </c>
      <c r="CW140" s="113">
        <f t="shared" si="891"/>
        <v>0</v>
      </c>
      <c r="CX140" s="113">
        <f t="shared" si="891"/>
        <v>-1</v>
      </c>
      <c r="CY140" s="113">
        <f t="shared" si="892"/>
        <v>-1</v>
      </c>
      <c r="CZ140" s="116">
        <f t="shared" si="892"/>
        <v>0</v>
      </c>
      <c r="DA140" s="113">
        <f t="shared" si="892"/>
        <v>0</v>
      </c>
      <c r="DB140" s="113">
        <f t="shared" si="892"/>
        <v>0</v>
      </c>
      <c r="DC140" s="113">
        <f t="shared" si="892"/>
        <v>0</v>
      </c>
      <c r="DD140" s="113">
        <f t="shared" si="892"/>
        <v>0</v>
      </c>
      <c r="DE140" s="113">
        <f t="shared" si="892"/>
        <v>0</v>
      </c>
      <c r="DF140" s="113">
        <f t="shared" si="892"/>
        <v>-1</v>
      </c>
      <c r="DG140" s="113">
        <f t="shared" si="892"/>
        <v>0</v>
      </c>
      <c r="DH140" s="113">
        <f t="shared" si="893"/>
        <v>-1</v>
      </c>
      <c r="DI140" s="113">
        <f t="shared" si="894"/>
        <v>0</v>
      </c>
      <c r="DJ140" s="113">
        <f t="shared" si="894"/>
        <v>1</v>
      </c>
      <c r="DK140" s="113">
        <f t="shared" si="894"/>
        <v>1</v>
      </c>
      <c r="DL140" s="114">
        <f t="shared" si="894"/>
        <v>0</v>
      </c>
      <c r="DM140" s="113">
        <f t="shared" si="894"/>
        <v>0</v>
      </c>
      <c r="DN140" s="113">
        <f t="shared" si="894"/>
        <v>0</v>
      </c>
      <c r="DO140" s="113">
        <f t="shared" si="894"/>
        <v>0</v>
      </c>
      <c r="DP140" s="113">
        <f t="shared" si="894"/>
        <v>0</v>
      </c>
      <c r="DQ140" s="113">
        <f t="shared" si="894"/>
        <v>0</v>
      </c>
      <c r="DR140" s="113">
        <f t="shared" si="894"/>
        <v>1</v>
      </c>
      <c r="DS140" s="113">
        <f t="shared" si="894"/>
        <v>0</v>
      </c>
      <c r="DT140" s="113">
        <f t="shared" si="895"/>
        <v>1</v>
      </c>
      <c r="DU140" s="113">
        <f t="shared" si="896"/>
        <v>0</v>
      </c>
      <c r="DV140" s="113">
        <f t="shared" si="896"/>
        <v>0</v>
      </c>
      <c r="DW140" s="113">
        <f t="shared" si="896"/>
        <v>0</v>
      </c>
      <c r="DX140" s="114">
        <f t="shared" si="896"/>
        <v>0</v>
      </c>
    </row>
    <row r="141" spans="1:128" x14ac:dyDescent="0.45">
      <c r="A141" s="3"/>
      <c r="B141" s="26" t="s">
        <v>25</v>
      </c>
      <c r="C141" s="107">
        <f>SUM(C136:C140)</f>
        <v>1201</v>
      </c>
      <c r="D141" s="44">
        <f>SUM(D136:D140)</f>
        <v>1258</v>
      </c>
      <c r="E141" s="44">
        <f t="shared" ref="E141:U141" si="897">SUM(E136:E140)</f>
        <v>1904</v>
      </c>
      <c r="F141" s="44">
        <f t="shared" si="897"/>
        <v>1850</v>
      </c>
      <c r="G141" s="44">
        <f t="shared" si="897"/>
        <v>1496</v>
      </c>
      <c r="H141" s="44">
        <f t="shared" si="897"/>
        <v>1628</v>
      </c>
      <c r="I141" s="44">
        <f t="shared" si="897"/>
        <v>1261</v>
      </c>
      <c r="J141" s="44">
        <f t="shared" si="897"/>
        <v>1075</v>
      </c>
      <c r="K141" s="44">
        <f t="shared" si="897"/>
        <v>655</v>
      </c>
      <c r="L141" s="44">
        <f t="shared" si="897"/>
        <v>451</v>
      </c>
      <c r="M141" s="44">
        <f t="shared" si="897"/>
        <v>474</v>
      </c>
      <c r="N141" s="164">
        <f t="shared" si="897"/>
        <v>603</v>
      </c>
      <c r="O141" s="53">
        <f t="shared" si="897"/>
        <v>683</v>
      </c>
      <c r="P141" s="44">
        <f t="shared" si="897"/>
        <v>667</v>
      </c>
      <c r="Q141" s="164">
        <f>SUM(Q136:Q140)</f>
        <v>568</v>
      </c>
      <c r="R141" s="164">
        <f t="shared" si="897"/>
        <v>473</v>
      </c>
      <c r="S141" s="44">
        <f t="shared" si="897"/>
        <v>477</v>
      </c>
      <c r="T141" s="44">
        <f t="shared" si="897"/>
        <v>367</v>
      </c>
      <c r="U141" s="44">
        <f t="shared" si="897"/>
        <v>408</v>
      </c>
      <c r="V141" s="44">
        <f t="shared" ref="V141" si="898">SUM(V136:V140)</f>
        <v>360</v>
      </c>
      <c r="W141" s="44">
        <f t="shared" ref="W141" si="899">SUM(W136:W140)</f>
        <v>339</v>
      </c>
      <c r="X141" s="185">
        <f t="shared" ref="X141" si="900">SUM(X136:X140)</f>
        <v>382</v>
      </c>
      <c r="Y141" s="44">
        <f t="shared" ref="Y141:AB141" si="901">SUM(Y136:Y140)</f>
        <v>370</v>
      </c>
      <c r="Z141" s="44">
        <f t="shared" si="901"/>
        <v>400</v>
      </c>
      <c r="AA141" s="44">
        <f t="shared" si="901"/>
        <v>478</v>
      </c>
      <c r="AB141" s="44">
        <f t="shared" si="901"/>
        <v>512</v>
      </c>
      <c r="AC141" s="44">
        <f t="shared" ref="AC141:AF141" si="902">SUM(AC136:AC140)</f>
        <v>471</v>
      </c>
      <c r="AD141" s="44">
        <f t="shared" si="902"/>
        <v>750</v>
      </c>
      <c r="AE141" s="44">
        <f t="shared" si="902"/>
        <v>814</v>
      </c>
      <c r="AF141" s="44">
        <f t="shared" si="902"/>
        <v>865</v>
      </c>
      <c r="AG141" s="44">
        <f t="shared" ref="AG141:AI141" si="903">SUM(AG136:AG140)</f>
        <v>863</v>
      </c>
      <c r="AH141" s="44">
        <f t="shared" si="903"/>
        <v>816</v>
      </c>
      <c r="AI141" s="44">
        <f t="shared" si="903"/>
        <v>655</v>
      </c>
      <c r="AJ141" s="185">
        <f t="shared" ref="AJ141" si="904">SUM(AJ136:AJ140)</f>
        <v>654</v>
      </c>
      <c r="AK141" s="44">
        <v>512</v>
      </c>
      <c r="AL141" s="44">
        <v>598</v>
      </c>
      <c r="AM141" s="44">
        <v>936</v>
      </c>
      <c r="AN141" s="44">
        <v>1076</v>
      </c>
      <c r="AO141" s="44">
        <v>1135</v>
      </c>
      <c r="AP141" s="44">
        <v>1240</v>
      </c>
      <c r="AQ141" s="44">
        <v>1167</v>
      </c>
      <c r="AR141" s="44">
        <v>1359</v>
      </c>
      <c r="AS141" s="44">
        <v>976</v>
      </c>
      <c r="AT141" s="44">
        <v>804</v>
      </c>
      <c r="AU141" s="44">
        <v>600</v>
      </c>
      <c r="AV141" s="185">
        <v>511</v>
      </c>
      <c r="AW141" s="44">
        <f t="shared" ref="AW141:BH141" si="905">SUM(AW136:AW140)</f>
        <v>412</v>
      </c>
      <c r="AX141" s="44">
        <f t="shared" si="905"/>
        <v>460</v>
      </c>
      <c r="AY141" s="44">
        <f t="shared" si="905"/>
        <v>718</v>
      </c>
      <c r="AZ141" s="44">
        <f t="shared" si="905"/>
        <v>860</v>
      </c>
      <c r="BA141" s="44">
        <f t="shared" si="905"/>
        <v>1062</v>
      </c>
      <c r="BB141" s="44">
        <f t="shared" si="905"/>
        <v>1107</v>
      </c>
      <c r="BC141" s="44">
        <f t="shared" si="905"/>
        <v>922</v>
      </c>
      <c r="BD141" s="44">
        <f t="shared" si="905"/>
        <v>908</v>
      </c>
      <c r="BE141" s="44">
        <f t="shared" si="905"/>
        <v>766</v>
      </c>
      <c r="BF141" s="44">
        <f t="shared" si="905"/>
        <v>612</v>
      </c>
      <c r="BG141" s="44">
        <f t="shared" si="905"/>
        <v>504</v>
      </c>
      <c r="BH141" s="185">
        <f t="shared" si="905"/>
        <v>377</v>
      </c>
      <c r="BI141" s="44">
        <f t="shared" ref="BI141:BS141" si="906">SUM(BI136:BI140)</f>
        <v>328</v>
      </c>
      <c r="BJ141" s="44">
        <f t="shared" si="906"/>
        <v>425</v>
      </c>
      <c r="BK141" s="44">
        <f t="shared" si="906"/>
        <v>592</v>
      </c>
      <c r="BL141" s="44">
        <f t="shared" si="906"/>
        <v>604</v>
      </c>
      <c r="BM141" s="44">
        <f t="shared" si="906"/>
        <v>938</v>
      </c>
      <c r="BN141" s="44">
        <f t="shared" si="906"/>
        <v>960</v>
      </c>
      <c r="BO141" s="44">
        <f t="shared" si="906"/>
        <v>0</v>
      </c>
      <c r="BP141" s="44">
        <f t="shared" si="906"/>
        <v>0</v>
      </c>
      <c r="BQ141" s="44">
        <f t="shared" si="906"/>
        <v>0</v>
      </c>
      <c r="BR141" s="44">
        <f t="shared" si="906"/>
        <v>0</v>
      </c>
      <c r="BS141" s="44">
        <f t="shared" si="906"/>
        <v>0</v>
      </c>
      <c r="BT141" s="185">
        <f t="shared" ref="BT141" si="907">SUM(BT136:BT140)</f>
        <v>0</v>
      </c>
      <c r="BU141" s="44">
        <f t="shared" ref="BU141" si="908">SUM(BU136:BU140)</f>
        <v>1336</v>
      </c>
      <c r="BV141" s="44">
        <f t="shared" ref="BV141" si="909">SUM(BV136:BV140)</f>
        <v>1377</v>
      </c>
      <c r="BW141" s="44">
        <f t="shared" ref="BW141" si="910">SUM(BW136:BW140)</f>
        <v>1019</v>
      </c>
      <c r="BX141" s="44">
        <f t="shared" ref="BX141" si="911">SUM(BX136:BX140)</f>
        <v>1261</v>
      </c>
      <c r="BY141" s="44">
        <f t="shared" ref="BY141:BZ141" si="912">SUM(BY136:BY140)</f>
        <v>853</v>
      </c>
      <c r="BZ141" s="44">
        <f t="shared" si="912"/>
        <v>715</v>
      </c>
      <c r="CA141" s="44">
        <f t="shared" ref="CA141:CB141" si="913">SUM(CA136:CA140)</f>
        <v>316</v>
      </c>
      <c r="CB141" s="185">
        <f t="shared" si="913"/>
        <v>69</v>
      </c>
      <c r="CC141" s="44">
        <f t="shared" ref="CC141:CD141" si="914">SUM(CC136:CC140)</f>
        <v>104</v>
      </c>
      <c r="CD141" s="44">
        <f t="shared" si="914"/>
        <v>203</v>
      </c>
      <c r="CE141" s="44">
        <f t="shared" ref="CE141:CF141" si="915">SUM(CE136:CE140)</f>
        <v>205</v>
      </c>
      <c r="CF141" s="44">
        <f t="shared" si="915"/>
        <v>155</v>
      </c>
      <c r="CG141" s="44">
        <f t="shared" ref="CG141:CH141" si="916">SUM(CG136:CG140)</f>
        <v>97</v>
      </c>
      <c r="CH141" s="44">
        <f t="shared" si="916"/>
        <v>-277</v>
      </c>
      <c r="CI141" s="44">
        <f t="shared" ref="CI141:CJ141" si="917">SUM(CI136:CI140)</f>
        <v>-337</v>
      </c>
      <c r="CJ141" s="44">
        <f t="shared" si="917"/>
        <v>-498</v>
      </c>
      <c r="CK141" s="44">
        <f t="shared" ref="CK141:CL141" si="918">SUM(CK136:CK140)</f>
        <v>-455</v>
      </c>
      <c r="CL141" s="44">
        <f t="shared" si="918"/>
        <v>-456</v>
      </c>
      <c r="CM141" s="44">
        <f t="shared" ref="CM141:CO141" si="919">SUM(CM136:CM140)</f>
        <v>-316</v>
      </c>
      <c r="CN141" s="43">
        <f t="shared" si="919"/>
        <v>-272</v>
      </c>
      <c r="CO141" s="44">
        <f t="shared" si="919"/>
        <v>-142</v>
      </c>
      <c r="CP141" s="44">
        <f t="shared" ref="CP141:CQ141" si="920">SUM(CP136:CP140)</f>
        <v>-198</v>
      </c>
      <c r="CQ141" s="44">
        <f t="shared" si="920"/>
        <v>-458</v>
      </c>
      <c r="CR141" s="44">
        <f t="shared" ref="CR141:CS141" si="921">SUM(CR136:CR140)</f>
        <v>-564</v>
      </c>
      <c r="CS141" s="44">
        <f t="shared" si="921"/>
        <v>-664</v>
      </c>
      <c r="CT141" s="44">
        <f t="shared" ref="CT141:CU141" si="922">SUM(CT136:CT140)</f>
        <v>-490</v>
      </c>
      <c r="CU141" s="44">
        <f t="shared" si="922"/>
        <v>-353</v>
      </c>
      <c r="CV141" s="44">
        <f t="shared" ref="CV141:CW141" si="923">SUM(CV136:CV140)</f>
        <v>-494</v>
      </c>
      <c r="CW141" s="44">
        <f t="shared" si="923"/>
        <v>-113</v>
      </c>
      <c r="CX141" s="44">
        <f t="shared" ref="CX141:CY141" si="924">SUM(CX136:CX140)</f>
        <v>12</v>
      </c>
      <c r="CY141" s="44">
        <f t="shared" si="924"/>
        <v>55</v>
      </c>
      <c r="CZ141" s="43">
        <f t="shared" ref="CZ141:DA141" si="925">SUM(CZ136:CZ140)</f>
        <v>143</v>
      </c>
      <c r="DA141" s="44">
        <f t="shared" si="925"/>
        <v>100</v>
      </c>
      <c r="DB141" s="44">
        <f t="shared" ref="DB141:DC141" si="926">SUM(DB136:DB140)</f>
        <v>138</v>
      </c>
      <c r="DC141" s="44">
        <f t="shared" si="926"/>
        <v>218</v>
      </c>
      <c r="DD141" s="44">
        <f t="shared" ref="DD141:DE141" si="927">SUM(DD136:DD140)</f>
        <v>216</v>
      </c>
      <c r="DE141" s="44">
        <f t="shared" si="927"/>
        <v>73</v>
      </c>
      <c r="DF141" s="44">
        <f t="shared" ref="DF141:DG141" si="928">SUM(DF136:DF140)</f>
        <v>133</v>
      </c>
      <c r="DG141" s="44">
        <f t="shared" si="928"/>
        <v>245</v>
      </c>
      <c r="DH141" s="44">
        <f t="shared" ref="DH141:DI141" si="929">SUM(DH136:DH140)</f>
        <v>451</v>
      </c>
      <c r="DI141" s="44">
        <f t="shared" si="929"/>
        <v>210</v>
      </c>
      <c r="DJ141" s="44">
        <f t="shared" ref="DJ141:DK141" si="930">SUM(DJ136:DJ140)</f>
        <v>192</v>
      </c>
      <c r="DK141" s="44">
        <f t="shared" si="930"/>
        <v>96</v>
      </c>
      <c r="DL141" s="106">
        <f t="shared" ref="DL141:DW141" si="931">SUM(DL136:DL140)</f>
        <v>134</v>
      </c>
      <c r="DM141" s="44">
        <f t="shared" si="931"/>
        <v>84</v>
      </c>
      <c r="DN141" s="44">
        <f t="shared" si="931"/>
        <v>35</v>
      </c>
      <c r="DO141" s="44">
        <f t="shared" si="931"/>
        <v>126</v>
      </c>
      <c r="DP141" s="44">
        <f t="shared" si="931"/>
        <v>256</v>
      </c>
      <c r="DQ141" s="44">
        <f t="shared" si="931"/>
        <v>124</v>
      </c>
      <c r="DR141" s="44">
        <f t="shared" si="931"/>
        <v>147</v>
      </c>
      <c r="DS141" s="44">
        <f t="shared" si="931"/>
        <v>922</v>
      </c>
      <c r="DT141" s="44">
        <f t="shared" si="931"/>
        <v>908</v>
      </c>
      <c r="DU141" s="44">
        <f t="shared" si="931"/>
        <v>766</v>
      </c>
      <c r="DV141" s="44">
        <f t="shared" si="931"/>
        <v>612</v>
      </c>
      <c r="DW141" s="44">
        <f t="shared" si="931"/>
        <v>504</v>
      </c>
      <c r="DX141" s="106">
        <f t="shared" ref="DX141" si="932">SUM(DX136:DX140)</f>
        <v>377</v>
      </c>
    </row>
    <row r="142" spans="1:128" x14ac:dyDescent="0.45">
      <c r="A142" s="3">
        <f>+A135+1</f>
        <v>20</v>
      </c>
      <c r="B142" s="34" t="s">
        <v>44</v>
      </c>
      <c r="C142" s="117"/>
      <c r="D142" s="104"/>
      <c r="E142" s="104"/>
      <c r="F142" s="104"/>
      <c r="G142" s="104"/>
      <c r="H142" s="117"/>
      <c r="I142" s="104"/>
      <c r="J142" s="117"/>
      <c r="K142" s="104"/>
      <c r="L142" s="117"/>
      <c r="M142" s="117"/>
      <c r="N142" s="118"/>
      <c r="O142" s="119"/>
      <c r="P142" s="117"/>
      <c r="Q142" s="104"/>
      <c r="R142" s="117"/>
      <c r="S142" s="104"/>
      <c r="T142" s="117"/>
      <c r="U142" s="117"/>
      <c r="V142" s="117"/>
      <c r="W142" s="117"/>
      <c r="X142" s="192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204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  <c r="AV142" s="204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204"/>
      <c r="BI142" s="117"/>
      <c r="BJ142" s="117"/>
      <c r="BK142" s="117"/>
      <c r="BL142" s="117"/>
      <c r="BM142" s="117"/>
      <c r="BN142" s="117"/>
      <c r="BO142" s="117"/>
      <c r="BP142" s="117"/>
      <c r="BQ142" s="117"/>
      <c r="BR142" s="117"/>
      <c r="BS142" s="117"/>
      <c r="BT142" s="204"/>
      <c r="BU142" s="117"/>
      <c r="BV142" s="117"/>
      <c r="BW142" s="104"/>
      <c r="BX142" s="117"/>
      <c r="BY142" s="117"/>
      <c r="BZ142" s="117"/>
      <c r="CA142" s="117"/>
      <c r="CB142" s="192"/>
      <c r="CC142" s="117"/>
      <c r="CD142" s="117"/>
      <c r="CE142" s="117"/>
      <c r="CF142" s="117"/>
      <c r="CG142" s="117"/>
      <c r="CH142" s="117"/>
      <c r="CI142" s="117"/>
      <c r="CJ142" s="117"/>
      <c r="CK142" s="117"/>
      <c r="CL142" s="117"/>
      <c r="CM142" s="117"/>
      <c r="CN142" s="120"/>
      <c r="CO142" s="117"/>
      <c r="CP142" s="117"/>
      <c r="CQ142" s="117"/>
      <c r="CR142" s="117"/>
      <c r="CS142" s="117"/>
      <c r="CT142" s="117"/>
      <c r="CU142" s="117"/>
      <c r="CV142" s="117"/>
      <c r="CW142" s="117"/>
      <c r="CX142" s="117"/>
      <c r="CY142" s="117"/>
      <c r="CZ142" s="120"/>
      <c r="DA142" s="117"/>
      <c r="DB142" s="117"/>
      <c r="DC142" s="117"/>
      <c r="DD142" s="117"/>
      <c r="DE142" s="117"/>
      <c r="DF142" s="117"/>
      <c r="DG142" s="117"/>
      <c r="DH142" s="117"/>
      <c r="DI142" s="117"/>
      <c r="DJ142" s="117"/>
      <c r="DK142" s="117"/>
      <c r="DL142" s="118"/>
      <c r="DM142" s="117"/>
      <c r="DN142" s="117"/>
      <c r="DO142" s="117"/>
      <c r="DP142" s="117"/>
      <c r="DQ142" s="117"/>
      <c r="DR142" s="117"/>
      <c r="DS142" s="117"/>
      <c r="DT142" s="117"/>
      <c r="DU142" s="117"/>
      <c r="DV142" s="117"/>
      <c r="DW142" s="117"/>
      <c r="DX142" s="118"/>
    </row>
    <row r="143" spans="1:128" x14ac:dyDescent="0.45">
      <c r="A143" s="3"/>
      <c r="B143" s="26" t="s">
        <v>20</v>
      </c>
      <c r="C143" s="121"/>
      <c r="D143" s="122"/>
      <c r="E143" s="122"/>
      <c r="F143" s="122"/>
      <c r="G143" s="122"/>
      <c r="H143" s="123"/>
      <c r="I143" s="122"/>
      <c r="J143" s="123"/>
      <c r="K143" s="122"/>
      <c r="L143" s="123"/>
      <c r="M143" s="123"/>
      <c r="N143" s="124"/>
      <c r="O143" s="121"/>
      <c r="P143" s="113"/>
      <c r="Q143" s="112"/>
      <c r="R143" s="123"/>
      <c r="S143" s="122"/>
      <c r="T143" s="123"/>
      <c r="U143" s="123"/>
      <c r="V143" s="123"/>
      <c r="W143" s="123"/>
      <c r="X143" s="193"/>
      <c r="Y143" s="123"/>
      <c r="Z143" s="123"/>
      <c r="AA143" s="123"/>
      <c r="AB143" s="123"/>
      <c r="AC143" s="123"/>
      <c r="AD143" s="123"/>
      <c r="AE143" s="42">
        <v>15</v>
      </c>
      <c r="AF143" s="42">
        <v>66</v>
      </c>
      <c r="AG143" s="42">
        <v>62</v>
      </c>
      <c r="AH143" s="42">
        <v>133</v>
      </c>
      <c r="AI143" s="42">
        <v>64</v>
      </c>
      <c r="AJ143" s="182">
        <v>2</v>
      </c>
      <c r="AK143" s="42">
        <v>16</v>
      </c>
      <c r="AL143" s="42">
        <v>9</v>
      </c>
      <c r="AM143" s="42">
        <v>8</v>
      </c>
      <c r="AN143" s="42">
        <v>49</v>
      </c>
      <c r="AO143" s="42">
        <v>69</v>
      </c>
      <c r="AP143" s="42">
        <v>62</v>
      </c>
      <c r="AQ143" s="42">
        <v>20</v>
      </c>
      <c r="AR143" s="42">
        <v>28</v>
      </c>
      <c r="AS143" s="42">
        <v>67</v>
      </c>
      <c r="AT143" s="42">
        <v>51</v>
      </c>
      <c r="AU143" s="42">
        <v>48</v>
      </c>
      <c r="AV143" s="182">
        <v>23</v>
      </c>
      <c r="AW143" s="42">
        <v>4</v>
      </c>
      <c r="AX143" s="42">
        <v>4</v>
      </c>
      <c r="AY143" s="42">
        <v>11</v>
      </c>
      <c r="AZ143" s="42">
        <v>21</v>
      </c>
      <c r="BA143" s="42">
        <v>85</v>
      </c>
      <c r="BB143" s="42">
        <v>91</v>
      </c>
      <c r="BC143" s="42">
        <v>59</v>
      </c>
      <c r="BD143" s="42">
        <v>85</v>
      </c>
      <c r="BE143" s="42">
        <v>76</v>
      </c>
      <c r="BF143" s="42">
        <v>111</v>
      </c>
      <c r="BG143" s="42">
        <v>99</v>
      </c>
      <c r="BH143" s="182">
        <v>38</v>
      </c>
      <c r="BI143" s="228">
        <v>14</v>
      </c>
      <c r="BJ143" s="228">
        <v>8</v>
      </c>
      <c r="BK143" s="228">
        <v>13</v>
      </c>
      <c r="BL143" s="228">
        <v>45</v>
      </c>
      <c r="BM143" s="228">
        <v>140</v>
      </c>
      <c r="BN143" s="228">
        <v>129</v>
      </c>
      <c r="BO143" s="228"/>
      <c r="BP143" s="228"/>
      <c r="BQ143" s="228"/>
      <c r="BR143" s="228"/>
      <c r="BS143" s="228"/>
      <c r="BT143" s="229"/>
      <c r="BU143" s="113"/>
      <c r="BV143" s="113"/>
      <c r="BW143" s="113"/>
      <c r="BX143" s="113"/>
      <c r="BY143" s="113"/>
      <c r="BZ143" s="113"/>
      <c r="CA143" s="113"/>
      <c r="CB143" s="191"/>
      <c r="CC143" s="113"/>
      <c r="CD143" s="113"/>
      <c r="CE143" s="113"/>
      <c r="CF143" s="113"/>
      <c r="CG143" s="113"/>
      <c r="CH143" s="113"/>
      <c r="CI143" s="113"/>
      <c r="CJ143" s="113"/>
      <c r="CK143" s="113"/>
      <c r="CL143" s="113"/>
      <c r="CM143" s="113"/>
      <c r="CN143" s="116"/>
      <c r="CO143" s="113">
        <f t="shared" ref="CO143:CX147" si="933">Y143-AK143</f>
        <v>-16</v>
      </c>
      <c r="CP143" s="113">
        <f t="shared" si="933"/>
        <v>-9</v>
      </c>
      <c r="CQ143" s="113">
        <f t="shared" si="933"/>
        <v>-8</v>
      </c>
      <c r="CR143" s="113">
        <f t="shared" si="933"/>
        <v>-49</v>
      </c>
      <c r="CS143" s="113">
        <f t="shared" si="933"/>
        <v>-69</v>
      </c>
      <c r="CT143" s="113">
        <f t="shared" si="933"/>
        <v>-62</v>
      </c>
      <c r="CU143" s="113">
        <f t="shared" si="933"/>
        <v>-5</v>
      </c>
      <c r="CV143" s="113">
        <f t="shared" si="933"/>
        <v>38</v>
      </c>
      <c r="CW143" s="113">
        <f t="shared" si="933"/>
        <v>-5</v>
      </c>
      <c r="CX143" s="113">
        <f t="shared" si="933"/>
        <v>82</v>
      </c>
      <c r="CY143" s="113">
        <f t="shared" ref="CY143:DG147" si="934">AI143-AU143</f>
        <v>16</v>
      </c>
      <c r="CZ143" s="116">
        <f t="shared" si="934"/>
        <v>-21</v>
      </c>
      <c r="DA143" s="113">
        <f t="shared" si="934"/>
        <v>12</v>
      </c>
      <c r="DB143" s="113">
        <f t="shared" si="934"/>
        <v>5</v>
      </c>
      <c r="DC143" s="113">
        <f t="shared" si="934"/>
        <v>-3</v>
      </c>
      <c r="DD143" s="113">
        <f t="shared" si="934"/>
        <v>28</v>
      </c>
      <c r="DE143" s="113">
        <f t="shared" si="934"/>
        <v>-16</v>
      </c>
      <c r="DF143" s="113">
        <f t="shared" si="934"/>
        <v>-29</v>
      </c>
      <c r="DG143" s="113">
        <f t="shared" si="934"/>
        <v>-39</v>
      </c>
      <c r="DH143" s="113">
        <f t="shared" ref="DH143:DH147" si="935">AR143-BD143</f>
        <v>-57</v>
      </c>
      <c r="DI143" s="113">
        <f t="shared" ref="DI143:DS147" si="936">AS143-BE143</f>
        <v>-9</v>
      </c>
      <c r="DJ143" s="113">
        <f t="shared" si="936"/>
        <v>-60</v>
      </c>
      <c r="DK143" s="113">
        <f t="shared" si="936"/>
        <v>-51</v>
      </c>
      <c r="DL143" s="114">
        <f t="shared" si="936"/>
        <v>-15</v>
      </c>
      <c r="DM143" s="113">
        <f t="shared" si="936"/>
        <v>-10</v>
      </c>
      <c r="DN143" s="113">
        <f t="shared" si="936"/>
        <v>-4</v>
      </c>
      <c r="DO143" s="113">
        <f t="shared" si="936"/>
        <v>-2</v>
      </c>
      <c r="DP143" s="113">
        <f t="shared" si="936"/>
        <v>-24</v>
      </c>
      <c r="DQ143" s="113">
        <f t="shared" si="936"/>
        <v>-55</v>
      </c>
      <c r="DR143" s="113">
        <f t="shared" si="936"/>
        <v>-38</v>
      </c>
      <c r="DS143" s="113">
        <f t="shared" si="936"/>
        <v>59</v>
      </c>
      <c r="DT143" s="113">
        <f t="shared" ref="DT143:DT147" si="937">BD143-BP143</f>
        <v>85</v>
      </c>
      <c r="DU143" s="113">
        <f t="shared" ref="DU143:DX147" si="938">BE143-BQ143</f>
        <v>76</v>
      </c>
      <c r="DV143" s="113">
        <f t="shared" si="938"/>
        <v>111</v>
      </c>
      <c r="DW143" s="113">
        <f t="shared" si="938"/>
        <v>99</v>
      </c>
      <c r="DX143" s="114">
        <f t="shared" si="938"/>
        <v>38</v>
      </c>
    </row>
    <row r="144" spans="1:128" x14ac:dyDescent="0.45">
      <c r="A144" s="3"/>
      <c r="B144" s="26" t="s">
        <v>21</v>
      </c>
      <c r="C144" s="121"/>
      <c r="D144" s="122"/>
      <c r="E144" s="122"/>
      <c r="F144" s="122"/>
      <c r="G144" s="122"/>
      <c r="H144" s="123"/>
      <c r="I144" s="122"/>
      <c r="J144" s="123"/>
      <c r="K144" s="122"/>
      <c r="L144" s="123"/>
      <c r="M144" s="123"/>
      <c r="N144" s="124"/>
      <c r="O144" s="121"/>
      <c r="P144" s="113"/>
      <c r="Q144" s="112"/>
      <c r="R144" s="123"/>
      <c r="S144" s="122"/>
      <c r="T144" s="123"/>
      <c r="U144" s="123"/>
      <c r="V144" s="123"/>
      <c r="W144" s="123"/>
      <c r="X144" s="193"/>
      <c r="Y144" s="123"/>
      <c r="Z144" s="123"/>
      <c r="AA144" s="123"/>
      <c r="AB144" s="123"/>
      <c r="AC144" s="123"/>
      <c r="AD144" s="123"/>
      <c r="AE144" s="42">
        <v>3</v>
      </c>
      <c r="AF144" s="42"/>
      <c r="AG144" s="42">
        <v>8</v>
      </c>
      <c r="AH144" s="42"/>
      <c r="AI144" s="42"/>
      <c r="AJ144" s="182"/>
      <c r="AK144" s="42"/>
      <c r="AL144" s="42"/>
      <c r="AM144" s="42"/>
      <c r="AN144" s="42">
        <v>3</v>
      </c>
      <c r="AO144" s="42">
        <v>56</v>
      </c>
      <c r="AP144" s="42">
        <v>41</v>
      </c>
      <c r="AQ144" s="42">
        <v>19</v>
      </c>
      <c r="AR144" s="42">
        <v>24</v>
      </c>
      <c r="AS144" s="42">
        <v>49</v>
      </c>
      <c r="AT144" s="42">
        <v>41</v>
      </c>
      <c r="AU144" s="42">
        <v>30</v>
      </c>
      <c r="AV144" s="182">
        <v>10</v>
      </c>
      <c r="AW144" s="42">
        <v>2</v>
      </c>
      <c r="AX144" s="42">
        <v>1</v>
      </c>
      <c r="AY144" s="42"/>
      <c r="AZ144" s="42">
        <v>7</v>
      </c>
      <c r="BA144" s="42">
        <v>38</v>
      </c>
      <c r="BB144" s="42">
        <v>36</v>
      </c>
      <c r="BC144" s="42">
        <v>19</v>
      </c>
      <c r="BD144" s="42">
        <v>37</v>
      </c>
      <c r="BE144" s="42">
        <v>41</v>
      </c>
      <c r="BF144" s="42">
        <v>52</v>
      </c>
      <c r="BG144" s="42">
        <v>48</v>
      </c>
      <c r="BH144" s="182"/>
      <c r="BI144" s="228">
        <v>13</v>
      </c>
      <c r="BJ144" s="228">
        <v>1</v>
      </c>
      <c r="BK144" s="228"/>
      <c r="BL144" s="228">
        <v>15</v>
      </c>
      <c r="BM144" s="228">
        <v>68</v>
      </c>
      <c r="BN144" s="228">
        <v>85</v>
      </c>
      <c r="BO144" s="228"/>
      <c r="BP144" s="228"/>
      <c r="BQ144" s="228"/>
      <c r="BR144" s="228"/>
      <c r="BS144" s="228"/>
      <c r="BT144" s="229"/>
      <c r="BU144" s="113"/>
      <c r="BV144" s="113"/>
      <c r="BW144" s="113"/>
      <c r="BX144" s="113"/>
      <c r="BY144" s="113"/>
      <c r="BZ144" s="113"/>
      <c r="CA144" s="113"/>
      <c r="CB144" s="191"/>
      <c r="CC144" s="113"/>
      <c r="CD144" s="113"/>
      <c r="CE144" s="113"/>
      <c r="CF144" s="113"/>
      <c r="CG144" s="113"/>
      <c r="CH144" s="113"/>
      <c r="CI144" s="113"/>
      <c r="CJ144" s="113"/>
      <c r="CK144" s="113"/>
      <c r="CL144" s="113"/>
      <c r="CM144" s="113"/>
      <c r="CN144" s="116"/>
      <c r="CO144" s="113">
        <f t="shared" si="933"/>
        <v>0</v>
      </c>
      <c r="CP144" s="113">
        <f t="shared" si="933"/>
        <v>0</v>
      </c>
      <c r="CQ144" s="113">
        <f t="shared" si="933"/>
        <v>0</v>
      </c>
      <c r="CR144" s="113">
        <f t="shared" si="933"/>
        <v>-3</v>
      </c>
      <c r="CS144" s="113">
        <f t="shared" si="933"/>
        <v>-56</v>
      </c>
      <c r="CT144" s="113">
        <f t="shared" si="933"/>
        <v>-41</v>
      </c>
      <c r="CU144" s="113">
        <f t="shared" si="933"/>
        <v>-16</v>
      </c>
      <c r="CV144" s="113">
        <f t="shared" si="933"/>
        <v>-24</v>
      </c>
      <c r="CW144" s="113">
        <f t="shared" si="933"/>
        <v>-41</v>
      </c>
      <c r="CX144" s="113">
        <f t="shared" si="933"/>
        <v>-41</v>
      </c>
      <c r="CY144" s="113">
        <f t="shared" si="934"/>
        <v>-30</v>
      </c>
      <c r="CZ144" s="116">
        <f t="shared" si="934"/>
        <v>-10</v>
      </c>
      <c r="DA144" s="113">
        <f t="shared" si="934"/>
        <v>-2</v>
      </c>
      <c r="DB144" s="113">
        <f t="shared" si="934"/>
        <v>-1</v>
      </c>
      <c r="DC144" s="113">
        <f t="shared" si="934"/>
        <v>0</v>
      </c>
      <c r="DD144" s="113">
        <f t="shared" si="934"/>
        <v>-4</v>
      </c>
      <c r="DE144" s="113">
        <f t="shared" si="934"/>
        <v>18</v>
      </c>
      <c r="DF144" s="113">
        <f t="shared" si="934"/>
        <v>5</v>
      </c>
      <c r="DG144" s="113">
        <f t="shared" si="934"/>
        <v>0</v>
      </c>
      <c r="DH144" s="113">
        <f t="shared" si="935"/>
        <v>-13</v>
      </c>
      <c r="DI144" s="113">
        <f t="shared" si="936"/>
        <v>8</v>
      </c>
      <c r="DJ144" s="113">
        <f t="shared" si="936"/>
        <v>-11</v>
      </c>
      <c r="DK144" s="113">
        <f t="shared" si="936"/>
        <v>-18</v>
      </c>
      <c r="DL144" s="114">
        <f t="shared" si="936"/>
        <v>10</v>
      </c>
      <c r="DM144" s="113">
        <f t="shared" si="936"/>
        <v>-11</v>
      </c>
      <c r="DN144" s="113">
        <f t="shared" si="936"/>
        <v>0</v>
      </c>
      <c r="DO144" s="113">
        <f t="shared" si="936"/>
        <v>0</v>
      </c>
      <c r="DP144" s="113">
        <f t="shared" si="936"/>
        <v>-8</v>
      </c>
      <c r="DQ144" s="113">
        <f t="shared" si="936"/>
        <v>-30</v>
      </c>
      <c r="DR144" s="113">
        <f t="shared" si="936"/>
        <v>-49</v>
      </c>
      <c r="DS144" s="113">
        <f t="shared" si="936"/>
        <v>19</v>
      </c>
      <c r="DT144" s="113">
        <f t="shared" si="937"/>
        <v>37</v>
      </c>
      <c r="DU144" s="113">
        <f t="shared" si="938"/>
        <v>41</v>
      </c>
      <c r="DV144" s="113">
        <f t="shared" si="938"/>
        <v>52</v>
      </c>
      <c r="DW144" s="113">
        <f t="shared" si="938"/>
        <v>48</v>
      </c>
      <c r="DX144" s="114">
        <f t="shared" si="938"/>
        <v>0</v>
      </c>
    </row>
    <row r="145" spans="1:128" x14ac:dyDescent="0.45">
      <c r="A145" s="3"/>
      <c r="B145" s="26" t="s">
        <v>22</v>
      </c>
      <c r="C145" s="121"/>
      <c r="D145" s="122"/>
      <c r="E145" s="122"/>
      <c r="F145" s="122"/>
      <c r="G145" s="122"/>
      <c r="H145" s="123"/>
      <c r="I145" s="122"/>
      <c r="J145" s="123"/>
      <c r="K145" s="122"/>
      <c r="L145" s="123"/>
      <c r="M145" s="123"/>
      <c r="N145" s="124"/>
      <c r="O145" s="121"/>
      <c r="P145" s="113"/>
      <c r="Q145" s="112"/>
      <c r="R145" s="123"/>
      <c r="S145" s="122"/>
      <c r="T145" s="123"/>
      <c r="U145" s="123"/>
      <c r="V145" s="123"/>
      <c r="W145" s="123"/>
      <c r="X145" s="193"/>
      <c r="Y145" s="123"/>
      <c r="Z145" s="123"/>
      <c r="AA145" s="123"/>
      <c r="AB145" s="123">
        <v>1</v>
      </c>
      <c r="AC145" s="123">
        <v>1</v>
      </c>
      <c r="AD145" s="123">
        <v>4</v>
      </c>
      <c r="AE145" s="42">
        <v>2</v>
      </c>
      <c r="AF145" s="42">
        <v>1</v>
      </c>
      <c r="AG145" s="42">
        <v>4</v>
      </c>
      <c r="AH145" s="42">
        <v>3</v>
      </c>
      <c r="AI145" s="42">
        <v>2</v>
      </c>
      <c r="AJ145" s="182"/>
      <c r="AK145" s="42">
        <v>12</v>
      </c>
      <c r="AL145" s="42">
        <v>5</v>
      </c>
      <c r="AM145" s="42">
        <v>4</v>
      </c>
      <c r="AN145" s="42">
        <v>2</v>
      </c>
      <c r="AO145" s="42">
        <v>2</v>
      </c>
      <c r="AP145" s="42"/>
      <c r="AQ145" s="42">
        <v>2</v>
      </c>
      <c r="AR145" s="42">
        <v>1</v>
      </c>
      <c r="AS145" s="42">
        <v>3</v>
      </c>
      <c r="AT145" s="42">
        <v>3</v>
      </c>
      <c r="AU145" s="42">
        <v>10</v>
      </c>
      <c r="AV145" s="182">
        <v>1</v>
      </c>
      <c r="AW145" s="42">
        <v>1</v>
      </c>
      <c r="AX145" s="42">
        <v>1</v>
      </c>
      <c r="AY145" s="42"/>
      <c r="AZ145" s="42">
        <v>12</v>
      </c>
      <c r="BA145" s="42">
        <v>3</v>
      </c>
      <c r="BB145" s="42">
        <v>6</v>
      </c>
      <c r="BC145" s="42">
        <v>2</v>
      </c>
      <c r="BD145" s="42">
        <v>4</v>
      </c>
      <c r="BE145" s="42">
        <v>4</v>
      </c>
      <c r="BF145" s="42">
        <v>10</v>
      </c>
      <c r="BG145" s="42">
        <v>13</v>
      </c>
      <c r="BH145" s="182">
        <v>5</v>
      </c>
      <c r="BI145" s="228">
        <v>8</v>
      </c>
      <c r="BJ145" s="228">
        <v>2</v>
      </c>
      <c r="BK145" s="228">
        <v>12</v>
      </c>
      <c r="BL145" s="228">
        <v>4</v>
      </c>
      <c r="BM145" s="228">
        <v>4</v>
      </c>
      <c r="BN145" s="228">
        <v>5</v>
      </c>
      <c r="BO145" s="228"/>
      <c r="BP145" s="228"/>
      <c r="BQ145" s="228"/>
      <c r="BR145" s="228"/>
      <c r="BS145" s="228"/>
      <c r="BT145" s="229"/>
      <c r="BU145" s="113"/>
      <c r="BV145" s="113"/>
      <c r="BW145" s="113"/>
      <c r="BX145" s="113"/>
      <c r="BY145" s="113"/>
      <c r="BZ145" s="113"/>
      <c r="CA145" s="113"/>
      <c r="CB145" s="191"/>
      <c r="CC145" s="113"/>
      <c r="CD145" s="113"/>
      <c r="CE145" s="113"/>
      <c r="CF145" s="113"/>
      <c r="CG145" s="113"/>
      <c r="CH145" s="113"/>
      <c r="CI145" s="113"/>
      <c r="CJ145" s="113"/>
      <c r="CK145" s="113"/>
      <c r="CL145" s="113"/>
      <c r="CM145" s="113"/>
      <c r="CN145" s="116"/>
      <c r="CO145" s="113">
        <f t="shared" si="933"/>
        <v>-12</v>
      </c>
      <c r="CP145" s="113">
        <f t="shared" si="933"/>
        <v>-5</v>
      </c>
      <c r="CQ145" s="113">
        <f t="shared" si="933"/>
        <v>-4</v>
      </c>
      <c r="CR145" s="113">
        <f t="shared" si="933"/>
        <v>-1</v>
      </c>
      <c r="CS145" s="113">
        <f t="shared" si="933"/>
        <v>-1</v>
      </c>
      <c r="CT145" s="113">
        <f t="shared" si="933"/>
        <v>4</v>
      </c>
      <c r="CU145" s="113">
        <f t="shared" si="933"/>
        <v>0</v>
      </c>
      <c r="CV145" s="113">
        <f t="shared" si="933"/>
        <v>0</v>
      </c>
      <c r="CW145" s="113">
        <f t="shared" si="933"/>
        <v>1</v>
      </c>
      <c r="CX145" s="113">
        <f t="shared" si="933"/>
        <v>0</v>
      </c>
      <c r="CY145" s="113">
        <f t="shared" si="934"/>
        <v>-8</v>
      </c>
      <c r="CZ145" s="116">
        <f t="shared" si="934"/>
        <v>-1</v>
      </c>
      <c r="DA145" s="113">
        <f t="shared" si="934"/>
        <v>11</v>
      </c>
      <c r="DB145" s="113">
        <f t="shared" si="934"/>
        <v>4</v>
      </c>
      <c r="DC145" s="113">
        <f t="shared" si="934"/>
        <v>4</v>
      </c>
      <c r="DD145" s="113">
        <f t="shared" si="934"/>
        <v>-10</v>
      </c>
      <c r="DE145" s="113">
        <f t="shared" si="934"/>
        <v>-1</v>
      </c>
      <c r="DF145" s="113">
        <f t="shared" si="934"/>
        <v>-6</v>
      </c>
      <c r="DG145" s="113">
        <f t="shared" si="934"/>
        <v>0</v>
      </c>
      <c r="DH145" s="113">
        <f t="shared" si="935"/>
        <v>-3</v>
      </c>
      <c r="DI145" s="113">
        <f t="shared" si="936"/>
        <v>-1</v>
      </c>
      <c r="DJ145" s="113">
        <f t="shared" si="936"/>
        <v>-7</v>
      </c>
      <c r="DK145" s="113">
        <f t="shared" si="936"/>
        <v>-3</v>
      </c>
      <c r="DL145" s="114">
        <f t="shared" si="936"/>
        <v>-4</v>
      </c>
      <c r="DM145" s="113">
        <f t="shared" si="936"/>
        <v>-7</v>
      </c>
      <c r="DN145" s="113">
        <f t="shared" si="936"/>
        <v>-1</v>
      </c>
      <c r="DO145" s="113">
        <f t="shared" si="936"/>
        <v>-12</v>
      </c>
      <c r="DP145" s="113">
        <f t="shared" si="936"/>
        <v>8</v>
      </c>
      <c r="DQ145" s="113">
        <f t="shared" si="936"/>
        <v>-1</v>
      </c>
      <c r="DR145" s="113">
        <f t="shared" si="936"/>
        <v>1</v>
      </c>
      <c r="DS145" s="113">
        <f t="shared" si="936"/>
        <v>2</v>
      </c>
      <c r="DT145" s="113">
        <f t="shared" si="937"/>
        <v>4</v>
      </c>
      <c r="DU145" s="113">
        <f t="shared" si="938"/>
        <v>4</v>
      </c>
      <c r="DV145" s="113">
        <f t="shared" si="938"/>
        <v>10</v>
      </c>
      <c r="DW145" s="113">
        <f t="shared" si="938"/>
        <v>13</v>
      </c>
      <c r="DX145" s="114">
        <f t="shared" si="938"/>
        <v>5</v>
      </c>
    </row>
    <row r="146" spans="1:128" x14ac:dyDescent="0.45">
      <c r="A146" s="3"/>
      <c r="B146" s="26" t="s">
        <v>23</v>
      </c>
      <c r="C146" s="121"/>
      <c r="D146" s="122"/>
      <c r="E146" s="122"/>
      <c r="F146" s="122"/>
      <c r="G146" s="122"/>
      <c r="H146" s="123"/>
      <c r="I146" s="122"/>
      <c r="J146" s="123"/>
      <c r="K146" s="122"/>
      <c r="L146" s="123"/>
      <c r="M146" s="123"/>
      <c r="N146" s="124"/>
      <c r="O146" s="121"/>
      <c r="P146" s="113"/>
      <c r="Q146" s="122"/>
      <c r="R146" s="123"/>
      <c r="S146" s="122"/>
      <c r="T146" s="123"/>
      <c r="U146" s="123"/>
      <c r="V146" s="123"/>
      <c r="W146" s="123"/>
      <c r="X146" s="193"/>
      <c r="Y146" s="123"/>
      <c r="Z146" s="123"/>
      <c r="AA146" s="123"/>
      <c r="AB146" s="123"/>
      <c r="AC146" s="123"/>
      <c r="AD146" s="123"/>
      <c r="AE146" s="42"/>
      <c r="AF146" s="42"/>
      <c r="AG146" s="42"/>
      <c r="AH146" s="42"/>
      <c r="AI146" s="42"/>
      <c r="AJ146" s="182"/>
      <c r="AK146" s="42">
        <v>1</v>
      </c>
      <c r="AL146" s="42"/>
      <c r="AM146" s="42"/>
      <c r="AN146" s="42">
        <v>1</v>
      </c>
      <c r="AO146" s="42"/>
      <c r="AP146" s="42"/>
      <c r="AQ146" s="42"/>
      <c r="AR146" s="42"/>
      <c r="AS146" s="42"/>
      <c r="AT146" s="42"/>
      <c r="AU146" s="42"/>
      <c r="AV146" s="18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>
        <v>2</v>
      </c>
      <c r="BH146" s="182">
        <v>1</v>
      </c>
      <c r="BI146" s="228"/>
      <c r="BJ146" s="228">
        <v>1</v>
      </c>
      <c r="BK146" s="228"/>
      <c r="BL146" s="228">
        <v>1</v>
      </c>
      <c r="BM146" s="228">
        <v>1</v>
      </c>
      <c r="BN146" s="228"/>
      <c r="BO146" s="228"/>
      <c r="BP146" s="228"/>
      <c r="BQ146" s="228"/>
      <c r="BR146" s="228"/>
      <c r="BS146" s="228"/>
      <c r="BT146" s="229"/>
      <c r="BU146" s="113"/>
      <c r="BV146" s="113"/>
      <c r="BW146" s="113"/>
      <c r="BX146" s="113"/>
      <c r="BY146" s="113"/>
      <c r="BZ146" s="113"/>
      <c r="CA146" s="113"/>
      <c r="CB146" s="191"/>
      <c r="CC146" s="113"/>
      <c r="CD146" s="113"/>
      <c r="CE146" s="113"/>
      <c r="CF146" s="113"/>
      <c r="CG146" s="113"/>
      <c r="CH146" s="113"/>
      <c r="CI146" s="113"/>
      <c r="CJ146" s="113"/>
      <c r="CK146" s="113"/>
      <c r="CL146" s="113"/>
      <c r="CM146" s="113"/>
      <c r="CN146" s="116"/>
      <c r="CO146" s="113">
        <f t="shared" si="933"/>
        <v>-1</v>
      </c>
      <c r="CP146" s="113">
        <f t="shared" si="933"/>
        <v>0</v>
      </c>
      <c r="CQ146" s="113">
        <f t="shared" si="933"/>
        <v>0</v>
      </c>
      <c r="CR146" s="113">
        <f t="shared" si="933"/>
        <v>-1</v>
      </c>
      <c r="CS146" s="113">
        <f t="shared" si="933"/>
        <v>0</v>
      </c>
      <c r="CT146" s="113">
        <f t="shared" si="933"/>
        <v>0</v>
      </c>
      <c r="CU146" s="113">
        <f t="shared" si="933"/>
        <v>0</v>
      </c>
      <c r="CV146" s="113">
        <f t="shared" si="933"/>
        <v>0</v>
      </c>
      <c r="CW146" s="113">
        <f t="shared" si="933"/>
        <v>0</v>
      </c>
      <c r="CX146" s="113">
        <f t="shared" si="933"/>
        <v>0</v>
      </c>
      <c r="CY146" s="113">
        <f t="shared" si="934"/>
        <v>0</v>
      </c>
      <c r="CZ146" s="116">
        <f t="shared" si="934"/>
        <v>0</v>
      </c>
      <c r="DA146" s="113">
        <f t="shared" si="934"/>
        <v>1</v>
      </c>
      <c r="DB146" s="113">
        <f t="shared" si="934"/>
        <v>0</v>
      </c>
      <c r="DC146" s="113">
        <f t="shared" si="934"/>
        <v>0</v>
      </c>
      <c r="DD146" s="113">
        <f t="shared" si="934"/>
        <v>1</v>
      </c>
      <c r="DE146" s="113">
        <f t="shared" si="934"/>
        <v>0</v>
      </c>
      <c r="DF146" s="113">
        <f t="shared" si="934"/>
        <v>0</v>
      </c>
      <c r="DG146" s="113">
        <f t="shared" si="934"/>
        <v>0</v>
      </c>
      <c r="DH146" s="113">
        <f t="shared" si="935"/>
        <v>0</v>
      </c>
      <c r="DI146" s="113">
        <f t="shared" si="936"/>
        <v>0</v>
      </c>
      <c r="DJ146" s="113">
        <f t="shared" si="936"/>
        <v>0</v>
      </c>
      <c r="DK146" s="113">
        <f t="shared" si="936"/>
        <v>-2</v>
      </c>
      <c r="DL146" s="114">
        <f t="shared" si="936"/>
        <v>-1</v>
      </c>
      <c r="DM146" s="113">
        <f t="shared" si="936"/>
        <v>0</v>
      </c>
      <c r="DN146" s="113">
        <f t="shared" si="936"/>
        <v>-1</v>
      </c>
      <c r="DO146" s="113">
        <f t="shared" si="936"/>
        <v>0</v>
      </c>
      <c r="DP146" s="113">
        <f t="shared" si="936"/>
        <v>-1</v>
      </c>
      <c r="DQ146" s="113">
        <f t="shared" si="936"/>
        <v>-1</v>
      </c>
      <c r="DR146" s="113">
        <f t="shared" si="936"/>
        <v>0</v>
      </c>
      <c r="DS146" s="113">
        <f t="shared" si="936"/>
        <v>0</v>
      </c>
      <c r="DT146" s="113">
        <f t="shared" si="937"/>
        <v>0</v>
      </c>
      <c r="DU146" s="113">
        <f t="shared" si="938"/>
        <v>0</v>
      </c>
      <c r="DV146" s="113">
        <f t="shared" si="938"/>
        <v>0</v>
      </c>
      <c r="DW146" s="113">
        <f t="shared" si="938"/>
        <v>2</v>
      </c>
      <c r="DX146" s="114">
        <f t="shared" si="938"/>
        <v>1</v>
      </c>
    </row>
    <row r="147" spans="1:128" x14ac:dyDescent="0.45">
      <c r="A147" s="3"/>
      <c r="B147" s="26" t="s">
        <v>24</v>
      </c>
      <c r="C147" s="121"/>
      <c r="D147" s="122"/>
      <c r="E147" s="122"/>
      <c r="F147" s="122"/>
      <c r="G147" s="122"/>
      <c r="H147" s="123"/>
      <c r="I147" s="122"/>
      <c r="J147" s="123"/>
      <c r="K147" s="122"/>
      <c r="L147" s="123"/>
      <c r="M147" s="123"/>
      <c r="N147" s="124"/>
      <c r="O147" s="121"/>
      <c r="P147" s="113"/>
      <c r="Q147" s="122"/>
      <c r="R147" s="123"/>
      <c r="S147" s="122"/>
      <c r="T147" s="123"/>
      <c r="U147" s="123"/>
      <c r="V147" s="123"/>
      <c r="W147" s="123"/>
      <c r="X147" s="193"/>
      <c r="Y147" s="123"/>
      <c r="Z147" s="123"/>
      <c r="AA147" s="123"/>
      <c r="AB147" s="123"/>
      <c r="AC147" s="123"/>
      <c r="AD147" s="123"/>
      <c r="AE147" s="42"/>
      <c r="AF147" s="42"/>
      <c r="AG147" s="42"/>
      <c r="AH147" s="42"/>
      <c r="AI147" s="42"/>
      <c r="AJ147" s="18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182"/>
      <c r="AW147" s="42"/>
      <c r="AX147" s="42">
        <v>1</v>
      </c>
      <c r="AY147" s="42"/>
      <c r="AZ147" s="42"/>
      <c r="BA147" s="42"/>
      <c r="BB147" s="42"/>
      <c r="BC147" s="42"/>
      <c r="BD147" s="42"/>
      <c r="BE147" s="42"/>
      <c r="BF147" s="42"/>
      <c r="BG147" s="42"/>
      <c r="BH147" s="182"/>
      <c r="BI147" s="228"/>
      <c r="BJ147" s="228"/>
      <c r="BK147" s="228"/>
      <c r="BL147" s="228"/>
      <c r="BM147" s="228"/>
      <c r="BN147" s="228"/>
      <c r="BO147" s="228"/>
      <c r="BP147" s="228"/>
      <c r="BQ147" s="228"/>
      <c r="BR147" s="228"/>
      <c r="BS147" s="228"/>
      <c r="BT147" s="229"/>
      <c r="BU147" s="113"/>
      <c r="BV147" s="113"/>
      <c r="BW147" s="113"/>
      <c r="BX147" s="113"/>
      <c r="BY147" s="113"/>
      <c r="BZ147" s="113"/>
      <c r="CA147" s="113"/>
      <c r="CB147" s="191"/>
      <c r="CC147" s="113"/>
      <c r="CD147" s="113"/>
      <c r="CE147" s="113"/>
      <c r="CF147" s="113"/>
      <c r="CG147" s="113"/>
      <c r="CH147" s="113"/>
      <c r="CI147" s="113"/>
      <c r="CJ147" s="113"/>
      <c r="CK147" s="113"/>
      <c r="CL147" s="113"/>
      <c r="CM147" s="113"/>
      <c r="CN147" s="116"/>
      <c r="CO147" s="113">
        <f t="shared" si="933"/>
        <v>0</v>
      </c>
      <c r="CP147" s="113">
        <f t="shared" si="933"/>
        <v>0</v>
      </c>
      <c r="CQ147" s="113">
        <f t="shared" si="933"/>
        <v>0</v>
      </c>
      <c r="CR147" s="113">
        <f t="shared" si="933"/>
        <v>0</v>
      </c>
      <c r="CS147" s="113">
        <f t="shared" si="933"/>
        <v>0</v>
      </c>
      <c r="CT147" s="113">
        <f t="shared" si="933"/>
        <v>0</v>
      </c>
      <c r="CU147" s="113">
        <f t="shared" si="933"/>
        <v>0</v>
      </c>
      <c r="CV147" s="113">
        <f t="shared" si="933"/>
        <v>0</v>
      </c>
      <c r="CW147" s="113">
        <f t="shared" si="933"/>
        <v>0</v>
      </c>
      <c r="CX147" s="113">
        <f t="shared" si="933"/>
        <v>0</v>
      </c>
      <c r="CY147" s="113">
        <f t="shared" si="934"/>
        <v>0</v>
      </c>
      <c r="CZ147" s="116">
        <f t="shared" si="934"/>
        <v>0</v>
      </c>
      <c r="DA147" s="113">
        <f t="shared" si="934"/>
        <v>0</v>
      </c>
      <c r="DB147" s="113">
        <f t="shared" si="934"/>
        <v>-1</v>
      </c>
      <c r="DC147" s="113">
        <f t="shared" si="934"/>
        <v>0</v>
      </c>
      <c r="DD147" s="113">
        <f t="shared" si="934"/>
        <v>0</v>
      </c>
      <c r="DE147" s="113">
        <f t="shared" si="934"/>
        <v>0</v>
      </c>
      <c r="DF147" s="113">
        <f t="shared" si="934"/>
        <v>0</v>
      </c>
      <c r="DG147" s="113">
        <f t="shared" si="934"/>
        <v>0</v>
      </c>
      <c r="DH147" s="113">
        <f t="shared" si="935"/>
        <v>0</v>
      </c>
      <c r="DI147" s="113">
        <f t="shared" si="936"/>
        <v>0</v>
      </c>
      <c r="DJ147" s="113">
        <f t="shared" si="936"/>
        <v>0</v>
      </c>
      <c r="DK147" s="113">
        <f t="shared" si="936"/>
        <v>0</v>
      </c>
      <c r="DL147" s="114">
        <f t="shared" si="936"/>
        <v>0</v>
      </c>
      <c r="DM147" s="113">
        <f t="shared" si="936"/>
        <v>0</v>
      </c>
      <c r="DN147" s="113">
        <f t="shared" si="936"/>
        <v>1</v>
      </c>
      <c r="DO147" s="113">
        <f t="shared" si="936"/>
        <v>0</v>
      </c>
      <c r="DP147" s="113">
        <f t="shared" si="936"/>
        <v>0</v>
      </c>
      <c r="DQ147" s="113">
        <f t="shared" si="936"/>
        <v>0</v>
      </c>
      <c r="DR147" s="113">
        <f t="shared" si="936"/>
        <v>0</v>
      </c>
      <c r="DS147" s="113">
        <f t="shared" si="936"/>
        <v>0</v>
      </c>
      <c r="DT147" s="113">
        <f t="shared" si="937"/>
        <v>0</v>
      </c>
      <c r="DU147" s="113">
        <f t="shared" si="938"/>
        <v>0</v>
      </c>
      <c r="DV147" s="113">
        <f t="shared" si="938"/>
        <v>0</v>
      </c>
      <c r="DW147" s="113">
        <f t="shared" si="938"/>
        <v>0</v>
      </c>
      <c r="DX147" s="114">
        <f t="shared" si="938"/>
        <v>0</v>
      </c>
    </row>
    <row r="148" spans="1:128" ht="14.65" thickBot="1" x14ac:dyDescent="0.5">
      <c r="A148" s="3"/>
      <c r="B148" s="27" t="s">
        <v>25</v>
      </c>
      <c r="C148" s="125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7"/>
      <c r="O148" s="126"/>
      <c r="P148" s="126"/>
      <c r="Q148" s="126"/>
      <c r="R148" s="126"/>
      <c r="S148" s="126"/>
      <c r="T148" s="126"/>
      <c r="U148" s="126"/>
      <c r="V148" s="126"/>
      <c r="W148" s="126"/>
      <c r="X148" s="194"/>
      <c r="Y148" s="126"/>
      <c r="Z148" s="126"/>
      <c r="AA148" s="126"/>
      <c r="AB148" s="126">
        <f>SUM(AB143:AB147)</f>
        <v>1</v>
      </c>
      <c r="AC148" s="126">
        <f t="shared" ref="AC148:AE148" si="939">SUM(AC143:AC147)</f>
        <v>1</v>
      </c>
      <c r="AD148" s="126">
        <f t="shared" si="939"/>
        <v>4</v>
      </c>
      <c r="AE148" s="195">
        <f t="shared" si="939"/>
        <v>20</v>
      </c>
      <c r="AF148" s="195">
        <f>SUM(AF143:AF147)</f>
        <v>67</v>
      </c>
      <c r="AG148" s="195">
        <f>SUM(AG143:AG147)</f>
        <v>74</v>
      </c>
      <c r="AH148" s="195">
        <f>SUM(AH143:AH147)</f>
        <v>136</v>
      </c>
      <c r="AI148" s="195">
        <f>SUM(AI143:AI147)</f>
        <v>66</v>
      </c>
      <c r="AJ148" s="205">
        <f>SUM(AJ143:AJ147)</f>
        <v>2</v>
      </c>
      <c r="AK148" s="126">
        <v>29</v>
      </c>
      <c r="AL148" s="126">
        <v>14</v>
      </c>
      <c r="AM148" s="126">
        <v>12</v>
      </c>
      <c r="AN148" s="126">
        <v>55</v>
      </c>
      <c r="AO148" s="126">
        <v>127</v>
      </c>
      <c r="AP148" s="126">
        <v>103</v>
      </c>
      <c r="AQ148" s="195">
        <v>41</v>
      </c>
      <c r="AR148" s="195">
        <v>53</v>
      </c>
      <c r="AS148" s="195">
        <v>119</v>
      </c>
      <c r="AT148" s="195">
        <v>95</v>
      </c>
      <c r="AU148" s="195">
        <v>88</v>
      </c>
      <c r="AV148" s="205">
        <v>34</v>
      </c>
      <c r="AW148" s="126">
        <f t="shared" ref="AW148:AY148" si="940">SUM(AW143:AW147)</f>
        <v>7</v>
      </c>
      <c r="AX148" s="126">
        <f t="shared" si="940"/>
        <v>7</v>
      </c>
      <c r="AY148" s="126">
        <f t="shared" si="940"/>
        <v>11</v>
      </c>
      <c r="AZ148" s="126">
        <f>SUM(AZ143:AZ147)</f>
        <v>40</v>
      </c>
      <c r="BA148" s="126">
        <f t="shared" ref="BA148:BD148" si="941">SUM(BA143:BA147)</f>
        <v>126</v>
      </c>
      <c r="BB148" s="126">
        <f t="shared" si="941"/>
        <v>133</v>
      </c>
      <c r="BC148" s="195">
        <f t="shared" si="941"/>
        <v>80</v>
      </c>
      <c r="BD148" s="195">
        <f t="shared" si="941"/>
        <v>126</v>
      </c>
      <c r="BE148" s="195">
        <f>SUM(BE143:BE147)</f>
        <v>121</v>
      </c>
      <c r="BF148" s="195">
        <f>SUM(BF143:BF147)</f>
        <v>173</v>
      </c>
      <c r="BG148" s="195">
        <f>SUM(BG143:BG147)</f>
        <v>162</v>
      </c>
      <c r="BH148" s="205">
        <f>SUM(BH143:BH147)</f>
        <v>44</v>
      </c>
      <c r="BI148" s="254">
        <f t="shared" ref="BI148:BN148" si="942">SUM(BI143:BI147)</f>
        <v>35</v>
      </c>
      <c r="BJ148" s="46">
        <f t="shared" si="942"/>
        <v>12</v>
      </c>
      <c r="BK148" s="46">
        <f t="shared" si="942"/>
        <v>25</v>
      </c>
      <c r="BL148" s="46">
        <f t="shared" si="942"/>
        <v>65</v>
      </c>
      <c r="BM148" s="46">
        <f t="shared" si="942"/>
        <v>213</v>
      </c>
      <c r="BN148" s="46">
        <f t="shared" si="942"/>
        <v>219</v>
      </c>
      <c r="BO148" s="46">
        <f t="shared" ref="BN148:BP148" si="943">SUM(BO143:BO147)</f>
        <v>0</v>
      </c>
      <c r="BP148" s="46">
        <f t="shared" si="943"/>
        <v>0</v>
      </c>
      <c r="BQ148" s="46">
        <f>SUM(BQ143:BQ147)</f>
        <v>0</v>
      </c>
      <c r="BR148" s="46">
        <f>SUM(BR143:BR147)</f>
        <v>0</v>
      </c>
      <c r="BS148" s="46">
        <f>SUM(BS143:BS147)</f>
        <v>0</v>
      </c>
      <c r="BT148" s="145">
        <f>SUM(BT143:BT147)</f>
        <v>0</v>
      </c>
      <c r="BU148" s="178"/>
      <c r="BV148" s="178"/>
      <c r="BW148" s="178"/>
      <c r="BX148" s="178"/>
      <c r="BY148" s="178"/>
      <c r="BZ148" s="178"/>
      <c r="CA148" s="178"/>
      <c r="CB148" s="222"/>
      <c r="CC148" s="178"/>
      <c r="CD148" s="178"/>
      <c r="CE148" s="178"/>
      <c r="CF148" s="178"/>
      <c r="CG148" s="178"/>
      <c r="CH148" s="178"/>
      <c r="CI148" s="178"/>
      <c r="CJ148" s="178"/>
      <c r="CK148" s="178"/>
      <c r="CL148" s="178"/>
      <c r="CM148" s="178"/>
      <c r="CN148" s="179"/>
      <c r="CO148" s="178">
        <f t="shared" ref="CO148" si="944">SUM(CO143:CO147)</f>
        <v>-29</v>
      </c>
      <c r="CP148" s="178">
        <f t="shared" ref="CP148:CQ148" si="945">SUM(CP143:CP147)</f>
        <v>-14</v>
      </c>
      <c r="CQ148" s="178">
        <f t="shared" si="945"/>
        <v>-12</v>
      </c>
      <c r="CR148" s="178">
        <f t="shared" ref="CR148:CS148" si="946">SUM(CR143:CR147)</f>
        <v>-54</v>
      </c>
      <c r="CS148" s="178">
        <f t="shared" si="946"/>
        <v>-126</v>
      </c>
      <c r="CT148" s="178">
        <f t="shared" ref="CT148:CU148" si="947">SUM(CT143:CT147)</f>
        <v>-99</v>
      </c>
      <c r="CU148" s="178">
        <f t="shared" si="947"/>
        <v>-21</v>
      </c>
      <c r="CV148" s="178">
        <f t="shared" ref="CV148:CW148" si="948">SUM(CV143:CV147)</f>
        <v>14</v>
      </c>
      <c r="CW148" s="178">
        <f t="shared" si="948"/>
        <v>-45</v>
      </c>
      <c r="CX148" s="178">
        <f t="shared" ref="CX148:CY148" si="949">SUM(CX143:CX147)</f>
        <v>41</v>
      </c>
      <c r="CY148" s="178">
        <f t="shared" si="949"/>
        <v>-22</v>
      </c>
      <c r="CZ148" s="179">
        <f t="shared" ref="CZ148:DA148" si="950">SUM(CZ143:CZ147)</f>
        <v>-32</v>
      </c>
      <c r="DA148" s="178">
        <f t="shared" si="950"/>
        <v>22</v>
      </c>
      <c r="DB148" s="178">
        <f t="shared" ref="DB148:DC148" si="951">SUM(DB143:DB147)</f>
        <v>7</v>
      </c>
      <c r="DC148" s="178">
        <f t="shared" si="951"/>
        <v>1</v>
      </c>
      <c r="DD148" s="178">
        <f t="shared" ref="DD148:DE148" si="952">SUM(DD143:DD147)</f>
        <v>15</v>
      </c>
      <c r="DE148" s="178">
        <f t="shared" si="952"/>
        <v>1</v>
      </c>
      <c r="DF148" s="178">
        <f t="shared" ref="DF148:DG148" si="953">SUM(DF143:DF147)</f>
        <v>-30</v>
      </c>
      <c r="DG148" s="178">
        <f t="shared" si="953"/>
        <v>-39</v>
      </c>
      <c r="DH148" s="178">
        <f t="shared" ref="DH148:DI148" si="954">SUM(DH143:DH147)</f>
        <v>-73</v>
      </c>
      <c r="DI148" s="178">
        <f t="shared" si="954"/>
        <v>-2</v>
      </c>
      <c r="DJ148" s="178">
        <f t="shared" ref="DJ148:DK148" si="955">SUM(DJ143:DJ147)</f>
        <v>-78</v>
      </c>
      <c r="DK148" s="178">
        <f t="shared" si="955"/>
        <v>-74</v>
      </c>
      <c r="DL148" s="252">
        <f t="shared" ref="DL148:DW148" si="956">SUM(DL143:DL147)</f>
        <v>-10</v>
      </c>
      <c r="DM148" s="178">
        <f t="shared" si="956"/>
        <v>-28</v>
      </c>
      <c r="DN148" s="178">
        <f t="shared" si="956"/>
        <v>-5</v>
      </c>
      <c r="DO148" s="178">
        <f t="shared" si="956"/>
        <v>-14</v>
      </c>
      <c r="DP148" s="178">
        <f t="shared" si="956"/>
        <v>-25</v>
      </c>
      <c r="DQ148" s="178">
        <f t="shared" si="956"/>
        <v>-87</v>
      </c>
      <c r="DR148" s="178">
        <f t="shared" si="956"/>
        <v>-86</v>
      </c>
      <c r="DS148" s="178">
        <f t="shared" si="956"/>
        <v>80</v>
      </c>
      <c r="DT148" s="178">
        <f t="shared" si="956"/>
        <v>126</v>
      </c>
      <c r="DU148" s="178">
        <f t="shared" si="956"/>
        <v>121</v>
      </c>
      <c r="DV148" s="178">
        <f t="shared" si="956"/>
        <v>173</v>
      </c>
      <c r="DW148" s="178">
        <f t="shared" si="956"/>
        <v>162</v>
      </c>
      <c r="DX148" s="252">
        <f t="shared" ref="DX148" si="957">SUM(DX143:DX147)</f>
        <v>44</v>
      </c>
    </row>
    <row r="149" spans="1:128" ht="14.65" thickTop="1" x14ac:dyDescent="0.45">
      <c r="A149" s="3"/>
    </row>
    <row r="150" spans="1:128" x14ac:dyDescent="0.45">
      <c r="B150" s="1" t="s">
        <v>45</v>
      </c>
    </row>
    <row r="151" spans="1:128" ht="15.75" x14ac:dyDescent="0.45">
      <c r="B151" s="168" t="s">
        <v>46</v>
      </c>
    </row>
    <row r="152" spans="1:128" ht="15.75" x14ac:dyDescent="0.45">
      <c r="B152" s="166" t="s">
        <v>47</v>
      </c>
    </row>
    <row r="153" spans="1:128" x14ac:dyDescent="0.45">
      <c r="B153" s="166"/>
    </row>
    <row r="154" spans="1:128" x14ac:dyDescent="0.45">
      <c r="B154" s="166"/>
    </row>
    <row r="155" spans="1:128" x14ac:dyDescent="0.45">
      <c r="B155" s="25"/>
    </row>
    <row r="156" spans="1:128" x14ac:dyDescent="0.45">
      <c r="B156" s="170"/>
    </row>
    <row r="157" spans="1:128" x14ac:dyDescent="0.45">
      <c r="B157" s="167"/>
    </row>
    <row r="158" spans="1:128" x14ac:dyDescent="0.45">
      <c r="B158" s="167"/>
    </row>
    <row r="162" spans="2:2" x14ac:dyDescent="0.45">
      <c r="B162" s="170"/>
    </row>
  </sheetData>
  <mergeCells count="8">
    <mergeCell ref="DM7:DX7"/>
    <mergeCell ref="DA7:DL7"/>
    <mergeCell ref="CO7:CZ7"/>
    <mergeCell ref="B1:BT1"/>
    <mergeCell ref="CC7:CN7"/>
    <mergeCell ref="AK7:AV7"/>
    <mergeCell ref="AW7:BH7"/>
    <mergeCell ref="BI7:BT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73487E6EEFEE48B03FD6698D8E4682" ma:contentTypeVersion="17" ma:contentTypeDescription="Create a new document." ma:contentTypeScope="" ma:versionID="023bda6fa5815d5ec1c58d2ee0c4be52">
  <xsd:schema xmlns:xsd="http://www.w3.org/2001/XMLSchema" xmlns:xs="http://www.w3.org/2001/XMLSchema" xmlns:p="http://schemas.microsoft.com/office/2006/metadata/properties" xmlns:ns2="c32fbbb0-2551-4f40-8708-3ac18798f7af" xmlns:ns3="b1100dbc-37ab-48a5-8f21-d640fba57fe7" targetNamespace="http://schemas.microsoft.com/office/2006/metadata/properties" ma:root="true" ma:fieldsID="e071f1df34af406c9f83f99e6a0c74b8" ns2:_="" ns3:_="">
    <xsd:import namespace="c32fbbb0-2551-4f40-8708-3ac18798f7af"/>
    <xsd:import namespace="b1100dbc-37ab-48a5-8f21-d640fba57fe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fbbb0-2551-4f40-8708-3ac18798f7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966d612-0e33-4fcd-aee8-d1c68a9a7c42}" ma:internalName="TaxCatchAll" ma:showField="CatchAllData" ma:web="c32fbbb0-2551-4f40-8708-3ac18798f7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100dbc-37ab-48a5-8f21-d640fba57f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b153d0e-f63d-4dfa-9018-1d23c7dcab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2fbbb0-2551-4f40-8708-3ac18798f7af" xsi:nil="true"/>
    <lcf76f155ced4ddcb4097134ff3c332f xmlns="b1100dbc-37ab-48a5-8f21-d640fba57fe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7BCE7D7-65AC-4838-876F-C06B33BD3820}"/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purl.org/dc/elements/1.1/"/>
    <ds:schemaRef ds:uri="c32fbbb0-2551-4f40-8708-3ac18798f7af"/>
    <ds:schemaRef ds:uri="http://purl.org/dc/dcmitype/"/>
    <ds:schemaRef ds:uri="http://schemas.openxmlformats.org/package/2006/metadata/core-properties"/>
    <ds:schemaRef ds:uri="b1100dbc-37ab-48a5-8f21-d640fba57fe7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Marcus Kim</cp:lastModifiedBy>
  <cp:revision/>
  <dcterms:created xsi:type="dcterms:W3CDTF">2020-04-08T09:56:20Z</dcterms:created>
  <dcterms:modified xsi:type="dcterms:W3CDTF">2024-07-08T18:58:13Z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0x0101003A73487E6EEFEE48B03FD6698D8E4682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2022-02-22T15:18:46Z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4f8a8fbf-ea53-4eec-b2c1-ca5b6b901b4c</vt:lpwstr>
  </property>
  <property fmtid="{D5CDD505-2E9C-101B-9397-08002B2CF9AE}" pid="10" name="MSIP_Label_624b1752-a977-4927-b9e6-e48a43684aee_ContentBits">
    <vt:lpwstr>0</vt:lpwstr>
  </property>
  <property fmtid="{D5CDD505-2E9C-101B-9397-08002B2CF9AE}" pid="11" name="{A44787D4-0540-4523-9961-78E4036D8C6D}">
    <vt:lpwstr>{47FD99CD-144B-4019-A492-9C10373D5D19}</vt:lpwstr>
  </property>
  <property fmtid="{D5CDD505-2E9C-101B-9397-08002B2CF9AE}" pid="12" name="MediaServiceImageTags">
    <vt:lpwstr/>
  </property>
</Properties>
</file>