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eversourceenergy-my.sharepoint.com/personal/ryan_jefferis_eversource_com/Documents/Projects/_Reporting Requests/DPU 20-58-D - Ratemaking Proposal/_QUARTERLY/"/>
    </mc:Choice>
  </mc:AlternateContent>
  <xr:revisionPtr revIDLastSave="103" documentId="8_{75C28F65-F192-4972-BE41-628F79131CC9}" xr6:coauthVersionLast="47" xr6:coauthVersionMax="47" xr10:uidLastSave="{55864D4E-E8D2-4DEF-8E20-97862BE57D8A}"/>
  <bookViews>
    <workbookView xWindow="-120" yWindow="-120" windowWidth="29040" windowHeight="15720" activeTab="3" xr2:uid="{00000000-000D-0000-FFFF-FFFF00000000}"/>
  </bookViews>
  <sheets>
    <sheet name="WMA " sheetId="2" r:id="rId1"/>
    <sheet name="EGMA" sheetId="5" r:id="rId2"/>
    <sheet name="EMA Electric " sheetId="4" r:id="rId3"/>
    <sheet name="EMA Gas " sheetId="3" r:id="rId4"/>
    <sheet name="OMNI INTEGRATION" sheetId="6" r:id="rId5"/>
  </sheets>
  <definedNames>
    <definedName name="_xlnm._FilterDatabase" localSheetId="4" hidden="1">'OMNI INTEGRATION'!$B$3:$I$11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01" i="2" l="1"/>
  <c r="BG54" i="2"/>
  <c r="BF98" i="3"/>
  <c r="BF86" i="3"/>
  <c r="BE99" i="4"/>
  <c r="BF99" i="4"/>
  <c r="BE113" i="4"/>
  <c r="BF113" i="4"/>
  <c r="BF106" i="2"/>
  <c r="BA92" i="2"/>
  <c r="BB92" i="2"/>
  <c r="BC92" i="2"/>
  <c r="BD92" i="2"/>
  <c r="BE92" i="2"/>
  <c r="BF92" i="2"/>
  <c r="BF100" i="5"/>
  <c r="AZ88" i="5"/>
  <c r="BA88" i="5"/>
  <c r="BB88" i="5"/>
  <c r="BC88" i="5"/>
  <c r="BD88" i="5"/>
  <c r="BE88" i="5"/>
  <c r="BF88" i="5"/>
  <c r="BE54" i="3" l="1"/>
  <c r="BF101" i="4"/>
  <c r="BF61" i="4"/>
  <c r="BE61" i="4"/>
  <c r="BE54" i="2"/>
  <c r="BF94" i="2"/>
  <c r="BF54" i="2"/>
  <c r="BE56" i="5"/>
  <c r="BE100" i="5"/>
  <c r="BD100" i="5"/>
  <c r="BC100" i="5"/>
  <c r="BB100" i="5"/>
  <c r="BA100" i="5"/>
  <c r="AZ100" i="5"/>
  <c r="AY100" i="5"/>
  <c r="AY88" i="5"/>
  <c r="BE98" i="3" l="1"/>
  <c r="BD98" i="3"/>
  <c r="BE86" i="3"/>
  <c r="BD86" i="3"/>
  <c r="BD113" i="4"/>
  <c r="BD99" i="4"/>
  <c r="BA106" i="2"/>
  <c r="BB106" i="2"/>
  <c r="BC106" i="2"/>
  <c r="BD106" i="2"/>
  <c r="BE106" i="2"/>
  <c r="AZ106" i="2"/>
  <c r="AZ92" i="2"/>
  <c r="BB43" i="2"/>
  <c r="BC43" i="2"/>
  <c r="BD43" i="2"/>
  <c r="BE43" i="2"/>
  <c r="BA43" i="2"/>
  <c r="BA142" i="5"/>
  <c r="BB142" i="5"/>
  <c r="BC142" i="5"/>
  <c r="BD142" i="5"/>
  <c r="BE142" i="5"/>
  <c r="AZ142" i="5"/>
  <c r="BA46" i="5"/>
  <c r="BB46" i="5"/>
  <c r="BC46" i="5"/>
  <c r="BD46" i="5"/>
  <c r="BE46" i="5"/>
  <c r="AZ46" i="5"/>
  <c r="BC78" i="2" l="1"/>
  <c r="BD78" i="2"/>
  <c r="BB78" i="2"/>
  <c r="BC29" i="2" l="1"/>
  <c r="BD29" i="2"/>
  <c r="BB29" i="2"/>
  <c r="BD61" i="4" l="1"/>
  <c r="BC14" i="3"/>
  <c r="BB14" i="3"/>
  <c r="BC148" i="2"/>
  <c r="BD148" i="2"/>
  <c r="BB148" i="2"/>
  <c r="BC99" i="2"/>
  <c r="BD99" i="2"/>
  <c r="BB99" i="2"/>
  <c r="BC85" i="2"/>
  <c r="BD85" i="2"/>
  <c r="BB85" i="2"/>
  <c r="BC71" i="2"/>
  <c r="BD71" i="2"/>
  <c r="BB71" i="2"/>
  <c r="BC64" i="2"/>
  <c r="BD64" i="2"/>
  <c r="BB64" i="2"/>
  <c r="BC54" i="2"/>
  <c r="BC57" i="2" s="1"/>
  <c r="BB57" i="2"/>
  <c r="AY166" i="2"/>
  <c r="AY159" i="2"/>
  <c r="AY54" i="2"/>
  <c r="AX88" i="5" l="1"/>
  <c r="AW88" i="5"/>
  <c r="AV88" i="5"/>
  <c r="AX106" i="2" l="1"/>
  <c r="AW106" i="2"/>
  <c r="AV106" i="2"/>
  <c r="AX99" i="2"/>
  <c r="AW99" i="2"/>
  <c r="AV99" i="2"/>
  <c r="AV64" i="2"/>
  <c r="AW73" i="5"/>
  <c r="AW72" i="5"/>
  <c r="AX43" i="2" l="1"/>
  <c r="AW43" i="2"/>
  <c r="AV43" i="2"/>
  <c r="AT106" i="2" l="1"/>
  <c r="AU106" i="2"/>
  <c r="AS106" i="2"/>
  <c r="AT85" i="2"/>
  <c r="AU85" i="2"/>
  <c r="AS85" i="2"/>
</calcChain>
</file>

<file path=xl/sharedStrings.xml><?xml version="1.0" encoding="utf-8"?>
<sst xmlns="http://schemas.openxmlformats.org/spreadsheetml/2006/main" count="1133" uniqueCount="86">
  <si>
    <t>DPU 20-58-D Data Request</t>
  </si>
  <si>
    <t>Company</t>
  </si>
  <si>
    <t>Eversource</t>
  </si>
  <si>
    <t>Contact Information</t>
  </si>
  <si>
    <t>Daniel Traynor</t>
  </si>
  <si>
    <t>Date:</t>
  </si>
  <si>
    <t>WMA</t>
  </si>
  <si>
    <t>Jan</t>
  </si>
  <si>
    <t>Feb</t>
  </si>
  <si>
    <t>Mar</t>
  </si>
  <si>
    <t>Apr</t>
  </si>
  <si>
    <t>May</t>
  </si>
  <si>
    <t>Jun</t>
  </si>
  <si>
    <t>Jul</t>
  </si>
  <si>
    <t>Aug</t>
  </si>
  <si>
    <t>Sep</t>
  </si>
  <si>
    <t>Oct</t>
  </si>
  <si>
    <t>Nov</t>
  </si>
  <si>
    <t>Dec</t>
  </si>
  <si>
    <t>Number of customers, by customer class</t>
  </si>
  <si>
    <t>Residential</t>
  </si>
  <si>
    <t>Low Income Residential</t>
  </si>
  <si>
    <t>Small C&amp;I</t>
  </si>
  <si>
    <t>Medium / Large C&amp;I</t>
  </si>
  <si>
    <t>Streetlights</t>
  </si>
  <si>
    <t>Total</t>
  </si>
  <si>
    <t>Number of customers, by customer class, disconnected during the period</t>
  </si>
  <si>
    <t>Number of customers, by customer class, receiving disconnection notices during the period</t>
  </si>
  <si>
    <t>Number of customers, by customer class, reconnected during the period</t>
  </si>
  <si>
    <t>Number of customers, by customer class, assessed reconnection fees or charges during the period</t>
  </si>
  <si>
    <t>Number of customers, by customer class, assessed credit card fees or charges during the period</t>
  </si>
  <si>
    <t>Number of customers, by customer class, assessed late payment fees or charges during the period</t>
  </si>
  <si>
    <t>Number of customers, by customer class, taking service at the beginning of the period under existing deferred payment arrangements</t>
  </si>
  <si>
    <t>Number of customers by customer class, completing deferred payment arrangements during the period</t>
  </si>
  <si>
    <t>Number of customers, by customer class, enrolling in new deferred payment arrangements during the period</t>
  </si>
  <si>
    <t>Number of customers, by customer class, renegotiating deferred payment arrangements during the period</t>
  </si>
  <si>
    <t>Number of customers taking service at the beginning of the period under existing hardship protections</t>
  </si>
  <si>
    <t>Number of customers completing hardship protections during the period</t>
  </si>
  <si>
    <t>Number of customers enrolling in new hardship protections during the period</t>
  </si>
  <si>
    <t>Number of customers, by customer class, completing an AMP program during the period</t>
  </si>
  <si>
    <t>Number of customers, by customer class, enrolling in an AMP program during the period</t>
  </si>
  <si>
    <t>Number of customers, by customer class, re-enrolling in an AMP program during the period</t>
  </si>
  <si>
    <t>Number of customers, by customer class, dropping off an AMP program during the period</t>
  </si>
  <si>
    <t>Small C&amp;I (Total C&amp;I)</t>
  </si>
  <si>
    <t>Medium &amp; Large C&amp;I (not available)</t>
  </si>
  <si>
    <t>Number of customers enrolling in the low-income discount rate program during the period</t>
  </si>
  <si>
    <t>Number of customers dropping off the low-income discount rate program during the period</t>
  </si>
  <si>
    <t>Number of customers, by customer class, with required deposits with the company at the beginning of the period</t>
  </si>
  <si>
    <t>Number of customers, by customer class, required to submit new deposits or increased deposits during the period</t>
  </si>
  <si>
    <t>Number of customers, by customer class, whose required deposits were reduced in part or foregone during the period</t>
  </si>
  <si>
    <t>Number of customers, by customer class, whose deposits were returned in full during the period</t>
  </si>
  <si>
    <t>EGMA</t>
  </si>
  <si>
    <t>Number of customers, by customer class receiving a 1st notice of disconnect during the period</t>
  </si>
  <si>
    <t>Number of customers, by customer class, receiving Final/72-hour notice of disconnect during the period</t>
  </si>
  <si>
    <t>Number of customers, by customer class, assessed reconnection fees or charges from the reconnect orders completed during the same period</t>
  </si>
  <si>
    <t>Eversource Energy</t>
  </si>
  <si>
    <t xml:space="preserve">EMA Electric </t>
  </si>
  <si>
    <t>Number of customers, by customer class, taking service at the beginning of the period under existing deferred payment arrangements (excluding Newstart and Covid AMP)</t>
  </si>
  <si>
    <t>Number of customers by customer class, completing deferred payment arrangements during the period(excluding Newstart and Covid AMP)</t>
  </si>
  <si>
    <t>Number of customers, by customer class, enrolling in new deferred payment arrangements during the period (excluding Newstart and Covid AMP)</t>
  </si>
  <si>
    <t>Number of customers, by customer class, renegotiating deferred payment arrangements during the period (excluding Newstart and Covid AMP)</t>
  </si>
  <si>
    <t>Number of customers taking service at the beginning of the period under existing hardship protections ( O exceptions with expiry March 31 ) or  M , Y and S protections</t>
  </si>
  <si>
    <t>Medium &amp; Large C&amp;I</t>
  </si>
  <si>
    <t xml:space="preserve">EMA Gas </t>
  </si>
  <si>
    <t>N/A</t>
  </si>
  <si>
    <t>Unable to Obtain Data</t>
  </si>
  <si>
    <t>OpCo Effected by this Change</t>
  </si>
  <si>
    <t>Metric Number</t>
  </si>
  <si>
    <t>Metric Description</t>
  </si>
  <si>
    <t>Change Type</t>
  </si>
  <si>
    <t>EMA-E</t>
  </si>
  <si>
    <t>EMA-G</t>
  </si>
  <si>
    <t># of Customers</t>
  </si>
  <si>
    <t>Logic Change</t>
  </si>
  <si>
    <t>Yes</t>
  </si>
  <si>
    <t>No</t>
  </si>
  <si>
    <t>OMNI Converson Data Adjustments</t>
  </si>
  <si>
    <t>Rate Categorization Adjustments</t>
  </si>
  <si>
    <t>FINAL EXPLANATION LOGIC</t>
  </si>
  <si>
    <t>The legacy system categorized accounts based on the rate structures that had been in place for several years.  As part of the Omni implementation and the harmonization of rates, all Massachusetts Operating Companies and corresponding rates have been integrated into a common set of rules to map accounts into one of the eligible DPU categories.
1.	Low Income Residential
2.	Residential
3.	Large C&amp;I
4.	Medium C&amp;I
5.	Small C&amp;I
6.	Streetlights</t>
  </si>
  <si>
    <t>The new Omni / SAP platform allows us to maintain multiple rates for a single customer and corresponding account number.  For example, a residential customer can have a street light.  Previously the customer would be counted in both the residential category as well as the streetlight category as these were separate account numbers in the legacy systems.  In Omni / SAP we will count the customer only once based on the following prioritization.
1.	Low Income Residential
2.	Residential
3.	Large C&amp;I
4.	Medium C&amp;I
5.	Small C&amp;I
6.	Streetlights</t>
  </si>
  <si>
    <t>OMNI logic needed to adjust the combination of codes to ensure only reconnection fees were being counted</t>
  </si>
  <si>
    <t>OMNI logic needed to adjust to the new way program enrollments are being stored. There are two fields that can identify financial hardship and originally OMNI was looking at only one of those fields.</t>
  </si>
  <si>
    <t>OMNI logic duplicated the results from metric 17 for EGMA. This was just a typo issue that was corrected.</t>
  </si>
  <si>
    <t>OMNI logic originally coded to be as the metric describes, just the customers enrolling into low income discount rate, however past values are all customers on the low income rate at the beginning of the month so OMNI logic was adjusted to align with previously provided values.</t>
  </si>
  <si>
    <t>OMNI logic initially included security deposits on hand from previous months which should be excluded and only new security deposits requested for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</si>
</sst>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
    <numFmt numFmtId="165" formatCode="0.0"/>
  </numFmts>
  <fonts count="10" x14ac:knownFonts="1">
    <font>
      <sz val="11"/>
      <color theme="1"/>
      <name val="Calibri"/>
      <family val="2"/>
      <scheme val="minor"/>
    </font>
    <font>
      <b/>
      <sz val="11"/>
      <name val="Calibri"/>
      <family val="2"/>
      <scheme val="minor"/>
    </font>
    <font>
      <sz val="11"/>
      <color rgb="FF0000FF"/>
      <name val="Calibri"/>
      <family val="2"/>
      <scheme val="minor"/>
    </font>
    <font>
      <sz val="11"/>
      <name val="Calibri"/>
      <family val="2"/>
      <scheme val="minor"/>
    </font>
    <font>
      <i/>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ck">
        <color auto="1"/>
      </top>
      <bottom style="thin">
        <color indexed="64"/>
      </bottom>
      <diagonal/>
    </border>
    <border>
      <left/>
      <right/>
      <top style="thick">
        <color auto="1"/>
      </top>
      <bottom style="thick">
        <color auto="1"/>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ck">
        <color auto="1"/>
      </left>
      <right style="thick">
        <color indexed="64"/>
      </right>
      <top style="medium">
        <color indexed="64"/>
      </top>
      <bottom style="hair">
        <color auto="1"/>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ck">
        <color auto="1"/>
      </left>
      <right style="thick">
        <color indexed="64"/>
      </right>
      <top style="hair">
        <color auto="1"/>
      </top>
      <bottom style="hair">
        <color auto="1"/>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ck">
        <color auto="1"/>
      </left>
      <right style="thick">
        <color indexed="64"/>
      </right>
      <top style="hair">
        <color auto="1"/>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thick">
        <color indexed="64"/>
      </left>
      <right style="hair">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 fillId="2" borderId="24" xfId="0" applyFont="1" applyFill="1" applyBorder="1" applyAlignment="1">
      <alignment horizontal="left" indent="2"/>
    </xf>
    <xf numFmtId="0" fontId="0" fillId="0" borderId="0" xfId="0" applyAlignment="1">
      <alignment horizontal="left"/>
    </xf>
    <xf numFmtId="0" fontId="5" fillId="0" borderId="11" xfId="0" applyFont="1" applyBorder="1" applyAlignment="1">
      <alignment horizontal="centerContinuous"/>
    </xf>
    <xf numFmtId="0" fontId="7" fillId="0" borderId="9" xfId="0" applyFont="1" applyBorder="1" applyAlignment="1" applyProtection="1">
      <alignment horizontal="center" vertical="center"/>
      <protection locked="0"/>
    </xf>
    <xf numFmtId="0" fontId="0" fillId="0" borderId="0" xfId="0" applyAlignment="1">
      <alignment horizontal="center"/>
    </xf>
    <xf numFmtId="38" fontId="3" fillId="0" borderId="16" xfId="0" applyNumberFormat="1" applyFont="1" applyBorder="1" applyAlignment="1">
      <alignment horizontal="center"/>
    </xf>
    <xf numFmtId="38" fontId="3" fillId="0" borderId="17" xfId="0" applyNumberFormat="1" applyFont="1" applyBorder="1" applyAlignment="1">
      <alignment horizontal="center"/>
    </xf>
    <xf numFmtId="38" fontId="3" fillId="0" borderId="31" xfId="0" applyNumberFormat="1" applyFont="1" applyBorder="1" applyAlignment="1">
      <alignment horizontal="center"/>
    </xf>
    <xf numFmtId="38" fontId="3" fillId="0" borderId="21" xfId="0" applyNumberFormat="1" applyFont="1" applyBorder="1"/>
    <xf numFmtId="38" fontId="3" fillId="0" borderId="22" xfId="0" applyNumberFormat="1" applyFont="1" applyBorder="1"/>
    <xf numFmtId="38" fontId="3" fillId="0" borderId="33" xfId="0" applyNumberFormat="1" applyFont="1" applyBorder="1"/>
    <xf numFmtId="38" fontId="1" fillId="2" borderId="25" xfId="0" applyNumberFormat="1" applyFont="1" applyFill="1" applyBorder="1"/>
    <xf numFmtId="38" fontId="1" fillId="2" borderId="26" xfId="0" applyNumberFormat="1" applyFont="1" applyFill="1" applyBorder="1"/>
    <xf numFmtId="38" fontId="1" fillId="2" borderId="27" xfId="0" applyNumberFormat="1" applyFont="1" applyFill="1" applyBorder="1"/>
    <xf numFmtId="38" fontId="1" fillId="2" borderId="28" xfId="0" applyNumberFormat="1" applyFont="1" applyFill="1" applyBorder="1"/>
    <xf numFmtId="38" fontId="1" fillId="2" borderId="34" xfId="0" applyNumberFormat="1" applyFont="1" applyFill="1" applyBorder="1"/>
    <xf numFmtId="38" fontId="1" fillId="2" borderId="35" xfId="0" applyNumberFormat="1" applyFont="1" applyFill="1" applyBorder="1"/>
    <xf numFmtId="38" fontId="3" fillId="0" borderId="16" xfId="0" applyNumberFormat="1" applyFont="1" applyBorder="1"/>
    <xf numFmtId="38" fontId="3" fillId="0" borderId="17" xfId="0" applyNumberFormat="1" applyFont="1" applyBorder="1"/>
    <xf numFmtId="38" fontId="3" fillId="0" borderId="31" xfId="0" applyNumberFormat="1" applyFont="1" applyBorder="1"/>
    <xf numFmtId="0" fontId="5" fillId="0" borderId="13" xfId="0" applyFont="1" applyBorder="1" applyAlignment="1">
      <alignment horizontal="centerContinuous"/>
    </xf>
    <xf numFmtId="165" fontId="0" fillId="0" borderId="0" xfId="0" applyNumberFormat="1" applyAlignment="1">
      <alignment horizontal="center"/>
    </xf>
    <xf numFmtId="38" fontId="1" fillId="2" borderId="37" xfId="0" applyNumberFormat="1" applyFont="1" applyFill="1" applyBorder="1"/>
    <xf numFmtId="38" fontId="3" fillId="0" borderId="38" xfId="0" applyNumberFormat="1" applyFont="1" applyBorder="1" applyAlignment="1">
      <alignment horizontal="center"/>
    </xf>
    <xf numFmtId="38" fontId="3" fillId="0" borderId="38" xfId="0" applyNumberFormat="1" applyFont="1" applyBorder="1"/>
    <xf numFmtId="38" fontId="3" fillId="0" borderId="40" xfId="0" applyNumberFormat="1" applyFont="1" applyBorder="1"/>
    <xf numFmtId="38" fontId="3" fillId="0" borderId="41" xfId="0" applyNumberFormat="1" applyFont="1" applyBorder="1"/>
    <xf numFmtId="0" fontId="3" fillId="0" borderId="0" xfId="0" applyFont="1" applyAlignment="1">
      <alignment horizontal="center"/>
    </xf>
    <xf numFmtId="38" fontId="1" fillId="2" borderId="45" xfId="0" applyNumberFormat="1" applyFont="1" applyFill="1" applyBorder="1"/>
    <xf numFmtId="38" fontId="3" fillId="0" borderId="46" xfId="0" applyNumberFormat="1" applyFont="1" applyBorder="1"/>
    <xf numFmtId="38" fontId="3" fillId="0" borderId="32" xfId="0" applyNumberFormat="1" applyFont="1" applyFill="1" applyBorder="1"/>
    <xf numFmtId="38" fontId="3" fillId="0" borderId="21" xfId="0" applyNumberFormat="1" applyFont="1" applyFill="1" applyBorder="1"/>
    <xf numFmtId="38" fontId="3" fillId="0" borderId="33" xfId="0" applyNumberFormat="1" applyFont="1" applyFill="1" applyBorder="1"/>
    <xf numFmtId="0" fontId="0" fillId="0" borderId="0" xfId="0" applyFill="1" applyAlignment="1">
      <alignment horizontal="center"/>
    </xf>
    <xf numFmtId="0" fontId="1" fillId="0" borderId="14" xfId="0" applyFont="1" applyFill="1" applyBorder="1"/>
    <xf numFmtId="38" fontId="3" fillId="0" borderId="18" xfId="0" applyNumberFormat="1" applyFont="1" applyFill="1" applyBorder="1"/>
    <xf numFmtId="38" fontId="3" fillId="0" borderId="16" xfId="0" applyNumberFormat="1" applyFont="1" applyFill="1" applyBorder="1"/>
    <xf numFmtId="38" fontId="3" fillId="0" borderId="17" xfId="0" applyNumberFormat="1" applyFont="1" applyFill="1" applyBorder="1"/>
    <xf numFmtId="38" fontId="3" fillId="0" borderId="38" xfId="0" applyNumberFormat="1" applyFont="1" applyFill="1" applyBorder="1"/>
    <xf numFmtId="0" fontId="0" fillId="0" borderId="0" xfId="0" applyFill="1"/>
    <xf numFmtId="0" fontId="3" fillId="0" borderId="19" xfId="0" applyFont="1" applyFill="1" applyBorder="1" applyAlignment="1">
      <alignment horizontal="left" indent="2"/>
    </xf>
    <xf numFmtId="38" fontId="3" fillId="0" borderId="23" xfId="0" applyNumberFormat="1" applyFont="1" applyFill="1" applyBorder="1"/>
    <xf numFmtId="38" fontId="3" fillId="0" borderId="22" xfId="0" applyNumberFormat="1" applyFont="1" applyFill="1" applyBorder="1"/>
    <xf numFmtId="38" fontId="1" fillId="2" borderId="49" xfId="0" applyNumberFormat="1" applyFont="1" applyFill="1" applyBorder="1"/>
    <xf numFmtId="38" fontId="3" fillId="0" borderId="50" xfId="0" applyNumberFormat="1" applyFont="1" applyBorder="1"/>
    <xf numFmtId="38" fontId="3" fillId="0" borderId="50" xfId="0" applyNumberFormat="1" applyFont="1" applyBorder="1" applyAlignment="1">
      <alignment horizontal="center"/>
    </xf>
    <xf numFmtId="0" fontId="0" fillId="0" borderId="54" xfId="0" applyBorder="1" applyAlignment="1">
      <alignment horizontal="left" vertical="top"/>
    </xf>
    <xf numFmtId="0" fontId="0" fillId="0" borderId="54" xfId="0" applyBorder="1" applyAlignment="1">
      <alignment horizontal="left" vertical="top" wrapText="1"/>
    </xf>
    <xf numFmtId="0" fontId="0" fillId="0" borderId="54" xfId="0" applyBorder="1" applyAlignment="1">
      <alignment vertical="top"/>
    </xf>
    <xf numFmtId="0" fontId="9" fillId="4" borderId="51" xfId="0" applyFont="1" applyFill="1" applyBorder="1" applyAlignment="1">
      <alignment horizontal="centerContinuous"/>
    </xf>
    <xf numFmtId="0" fontId="9" fillId="4" borderId="52" xfId="0" applyFont="1" applyFill="1" applyBorder="1" applyAlignment="1">
      <alignment horizontal="centerContinuous"/>
    </xf>
    <xf numFmtId="0" fontId="9" fillId="4" borderId="53" xfId="0" applyFont="1" applyFill="1" applyBorder="1" applyAlignment="1">
      <alignment horizontal="centerContinuous"/>
    </xf>
    <xf numFmtId="0" fontId="9" fillId="4" borderId="54" xfId="0" applyFont="1" applyFill="1" applyBorder="1"/>
    <xf numFmtId="0" fontId="8" fillId="3" borderId="54" xfId="0" applyFont="1" applyFill="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alignment horizontal="left"/>
    </xf>
    <xf numFmtId="0" fontId="2" fillId="0" borderId="4" xfId="0" applyFont="1" applyFill="1" applyBorder="1" applyAlignment="1" applyProtection="1">
      <alignment horizontal="left"/>
      <protection locked="0"/>
    </xf>
    <xf numFmtId="0" fontId="2" fillId="0" borderId="4" xfId="0" applyFont="1" applyFill="1" applyBorder="1" applyAlignment="1">
      <alignment horizontal="left"/>
    </xf>
    <xf numFmtId="0" fontId="3" fillId="0" borderId="0" xfId="0" applyFont="1" applyFill="1" applyAlignment="1">
      <alignment horizontal="left" vertical="center"/>
    </xf>
    <xf numFmtId="0" fontId="2" fillId="0" borderId="5" xfId="0" applyFont="1" applyFill="1" applyBorder="1" applyAlignment="1" applyProtection="1">
      <alignment horizontal="left"/>
      <protection locked="0"/>
    </xf>
    <xf numFmtId="0" fontId="2" fillId="0" borderId="5" xfId="0" applyFont="1" applyFill="1" applyBorder="1" applyAlignment="1">
      <alignment horizontal="left"/>
    </xf>
    <xf numFmtId="0" fontId="3" fillId="0" borderId="0" xfId="0" applyFont="1" applyFill="1" applyAlignment="1">
      <alignment horizontal="left"/>
    </xf>
    <xf numFmtId="14" fontId="2" fillId="0" borderId="6" xfId="0" applyNumberFormat="1" applyFont="1" applyFill="1" applyBorder="1" applyAlignment="1" applyProtection="1">
      <alignment horizontal="left"/>
      <protection locked="0"/>
    </xf>
    <xf numFmtId="0" fontId="2" fillId="0" borderId="6" xfId="0" applyFont="1" applyFill="1" applyBorder="1" applyAlignment="1">
      <alignment horizontal="left"/>
    </xf>
    <xf numFmtId="38" fontId="0" fillId="0" borderId="0" xfId="0" applyNumberFormat="1" applyFill="1"/>
    <xf numFmtId="38" fontId="3" fillId="0" borderId="0" xfId="0" applyNumberFormat="1" applyFont="1" applyFill="1" applyAlignment="1">
      <alignment horizontal="left"/>
    </xf>
    <xf numFmtId="0" fontId="5" fillId="0" borderId="0" xfId="0" applyFont="1" applyFill="1" applyAlignment="1">
      <alignment horizontal="right"/>
    </xf>
    <xf numFmtId="0" fontId="3" fillId="0" borderId="0" xfId="0" applyFont="1" applyFill="1"/>
    <xf numFmtId="0" fontId="1" fillId="0" borderId="7" xfId="0" applyFont="1" applyFill="1" applyBorder="1" applyAlignment="1">
      <alignment horizontal="left"/>
    </xf>
    <xf numFmtId="0" fontId="5" fillId="0" borderId="8" xfId="0" applyFont="1" applyFill="1" applyBorder="1" applyAlignment="1">
      <alignment horizontal="centerContinuous"/>
    </xf>
    <xf numFmtId="0" fontId="5" fillId="0" borderId="11" xfId="0" applyFont="1" applyFill="1" applyBorder="1" applyAlignment="1">
      <alignment horizontal="centerContinuous"/>
    </xf>
    <xf numFmtId="0" fontId="5" fillId="0" borderId="9" xfId="0" applyFont="1" applyFill="1" applyBorder="1" applyAlignment="1">
      <alignment horizontal="centerContinuous"/>
    </xf>
    <xf numFmtId="0" fontId="5" fillId="0" borderId="10" xfId="0" applyFont="1" applyFill="1" applyBorder="1" applyAlignment="1">
      <alignment horizontal="centerContinuous"/>
    </xf>
    <xf numFmtId="0" fontId="5" fillId="0" borderId="2" xfId="0" applyFont="1" applyFill="1" applyBorder="1" applyAlignment="1">
      <alignment horizontal="centerContinuous"/>
    </xf>
    <xf numFmtId="0" fontId="7" fillId="0" borderId="3" xfId="0" applyFont="1" applyFill="1" applyBorder="1" applyAlignment="1" applyProtection="1">
      <alignment horizontal="center" vertical="center"/>
      <protection locked="0"/>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xf numFmtId="0" fontId="7" fillId="0" borderId="8"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38" fontId="3" fillId="0" borderId="18" xfId="0" applyNumberFormat="1" applyFont="1" applyFill="1" applyBorder="1" applyAlignment="1">
      <alignment horizontal="center"/>
    </xf>
    <xf numFmtId="38" fontId="3" fillId="0" borderId="16" xfId="0" applyNumberFormat="1" applyFont="1" applyFill="1" applyBorder="1" applyAlignment="1">
      <alignment horizontal="center"/>
    </xf>
    <xf numFmtId="38" fontId="3" fillId="0" borderId="17" xfId="0" applyNumberFormat="1" applyFont="1" applyFill="1" applyBorder="1" applyAlignment="1">
      <alignment horizontal="center"/>
    </xf>
    <xf numFmtId="38" fontId="3" fillId="0" borderId="30" xfId="0" applyNumberFormat="1" applyFont="1" applyFill="1" applyBorder="1" applyAlignment="1">
      <alignment horizontal="center"/>
    </xf>
    <xf numFmtId="38" fontId="3" fillId="0" borderId="30" xfId="0" applyNumberFormat="1" applyFont="1" applyFill="1" applyBorder="1"/>
    <xf numFmtId="38" fontId="3" fillId="0" borderId="15" xfId="0" applyNumberFormat="1" applyFont="1" applyFill="1" applyBorder="1"/>
    <xf numFmtId="38" fontId="3" fillId="0" borderId="20" xfId="0" applyNumberFormat="1" applyFont="1" applyFill="1" applyBorder="1"/>
    <xf numFmtId="0" fontId="1" fillId="0" borderId="3" xfId="0" applyFont="1" applyFill="1" applyBorder="1" applyAlignment="1">
      <alignment horizontal="center" vertical="center"/>
    </xf>
    <xf numFmtId="38" fontId="3" fillId="0" borderId="38" xfId="0" applyNumberFormat="1" applyFont="1" applyFill="1" applyBorder="1" applyAlignment="1">
      <alignment horizontal="center"/>
    </xf>
    <xf numFmtId="0" fontId="0" fillId="0" borderId="21" xfId="0" applyFill="1" applyBorder="1"/>
    <xf numFmtId="38" fontId="3" fillId="0" borderId="36" xfId="0" applyNumberFormat="1" applyFont="1" applyFill="1" applyBorder="1"/>
    <xf numFmtId="38" fontId="3" fillId="0" borderId="40" xfId="0" applyNumberFormat="1" applyFont="1" applyFill="1" applyBorder="1"/>
    <xf numFmtId="38" fontId="3" fillId="0" borderId="41" xfId="0" applyNumberFormat="1" applyFont="1" applyFill="1" applyBorder="1"/>
    <xf numFmtId="38" fontId="3" fillId="0" borderId="43" xfId="0" applyNumberFormat="1" applyFont="1" applyFill="1" applyBorder="1"/>
    <xf numFmtId="38" fontId="3" fillId="0" borderId="39" xfId="0" applyNumberFormat="1" applyFont="1" applyFill="1" applyBorder="1"/>
    <xf numFmtId="38" fontId="3" fillId="0" borderId="42" xfId="0" applyNumberFormat="1" applyFont="1" applyFill="1" applyBorder="1"/>
    <xf numFmtId="38" fontId="3" fillId="0" borderId="44" xfId="0" applyNumberFormat="1" applyFont="1" applyFill="1" applyBorder="1"/>
    <xf numFmtId="14" fontId="4" fillId="0" borderId="0" xfId="0" applyNumberFormat="1" applyFont="1" applyFill="1" applyAlignment="1" applyProtection="1">
      <alignment horizontal="left"/>
      <protection locked="0"/>
    </xf>
    <xf numFmtId="164" fontId="3" fillId="0" borderId="0" xfId="0" applyNumberFormat="1" applyFont="1" applyFill="1" applyAlignment="1" applyProtection="1">
      <alignment horizontal="center"/>
      <protection locked="0"/>
    </xf>
    <xf numFmtId="0" fontId="3" fillId="0" borderId="0" xfId="0" applyFont="1" applyFill="1" applyAlignment="1">
      <alignment vertical="center"/>
    </xf>
    <xf numFmtId="0" fontId="6" fillId="0" borderId="0" xfId="0" applyFont="1" applyFill="1" applyAlignment="1">
      <alignment horizontal="left" vertical="top"/>
    </xf>
    <xf numFmtId="0" fontId="5" fillId="0" borderId="3" xfId="0" applyFont="1" applyFill="1" applyBorder="1" applyAlignment="1">
      <alignment horizontal="centerContinuous"/>
    </xf>
    <xf numFmtId="0" fontId="5" fillId="0" borderId="13" xfId="0" applyFont="1" applyFill="1" applyBorder="1" applyAlignment="1">
      <alignment horizontal="centerContinuous"/>
    </xf>
    <xf numFmtId="0" fontId="7" fillId="0" borderId="1"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38" fontId="3" fillId="0" borderId="31" xfId="0" applyNumberFormat="1" applyFont="1" applyFill="1" applyBorder="1" applyAlignment="1">
      <alignment horizontal="center"/>
    </xf>
    <xf numFmtId="38" fontId="3" fillId="0" borderId="46" xfId="0" applyNumberFormat="1" applyFont="1" applyFill="1" applyBorder="1"/>
    <xf numFmtId="38" fontId="3" fillId="0" borderId="31" xfId="0" applyNumberFormat="1" applyFont="1" applyFill="1" applyBorder="1"/>
    <xf numFmtId="38" fontId="3" fillId="0" borderId="50" xfId="0" applyNumberFormat="1" applyFont="1" applyFill="1" applyBorder="1"/>
    <xf numFmtId="38" fontId="3" fillId="0" borderId="47" xfId="0" applyNumberFormat="1" applyFont="1" applyFill="1" applyBorder="1"/>
    <xf numFmtId="38" fontId="3" fillId="0" borderId="48"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2FFE-0BD6-4DB5-A346-1A1887863D35}">
  <sheetPr codeName="Sheet2"/>
  <dimension ref="A1:BJ176"/>
  <sheetViews>
    <sheetView zoomScale="70" zoomScaleNormal="70" workbookViewId="0">
      <pane xSplit="2" ySplit="8" topLeftCell="AL145" activePane="bottomRight" state="frozen"/>
      <selection pane="topRight" activeCell="C1" sqref="C1"/>
      <selection pane="bottomLeft" activeCell="A9" sqref="A9"/>
      <selection pane="bottomRight" activeCell="BG176" sqref="B176:BG176"/>
    </sheetView>
  </sheetViews>
  <sheetFormatPr defaultColWidth="12" defaultRowHeight="15" x14ac:dyDescent="0.25"/>
  <cols>
    <col min="1" max="1" width="5" bestFit="1" customWidth="1"/>
    <col min="2" max="2" width="79.7109375" style="42" customWidth="1"/>
    <col min="3" max="15" width="11.85546875" style="42" bestFit="1" customWidth="1"/>
    <col min="16" max="17" width="11.85546875" style="42" customWidth="1"/>
    <col min="18" max="23" width="11.85546875" style="42" bestFit="1" customWidth="1"/>
    <col min="24" max="26" width="11.85546875" style="42" customWidth="1"/>
    <col min="27" max="27" width="12.5703125" style="42" customWidth="1"/>
    <col min="28" max="38" width="12" style="42"/>
    <col min="39" max="39" width="12.5703125" style="42" customWidth="1"/>
    <col min="40" max="59" width="12" style="42"/>
  </cols>
  <sheetData>
    <row r="1" spans="1:62" ht="15.75" thickBot="1" x14ac:dyDescent="0.3">
      <c r="B1" s="60" t="s">
        <v>0</v>
      </c>
      <c r="C1" s="61"/>
      <c r="D1" s="61"/>
      <c r="E1" s="61"/>
      <c r="F1" s="61"/>
      <c r="G1" s="61"/>
      <c r="H1" s="61"/>
      <c r="I1" s="61"/>
      <c r="J1" s="61"/>
      <c r="K1" s="61"/>
      <c r="L1" s="61"/>
      <c r="M1" s="61"/>
      <c r="N1" s="61"/>
      <c r="O1" s="61"/>
      <c r="P1" s="61"/>
      <c r="Q1" s="61"/>
      <c r="R1" s="61"/>
      <c r="S1" s="61"/>
      <c r="T1" s="61"/>
      <c r="U1" s="61"/>
      <c r="V1" s="61"/>
      <c r="W1" s="61"/>
      <c r="X1" s="61"/>
      <c r="Y1" s="61"/>
      <c r="Z1" s="61"/>
    </row>
    <row r="2" spans="1:62" ht="27.6" customHeight="1" thickBot="1" x14ac:dyDescent="0.3">
      <c r="B2" s="62" t="s">
        <v>1</v>
      </c>
      <c r="C2" s="63" t="s">
        <v>2</v>
      </c>
      <c r="D2" s="64"/>
      <c r="E2" s="64"/>
      <c r="F2" s="64"/>
      <c r="G2" s="64"/>
      <c r="H2" s="64"/>
      <c r="I2" s="64"/>
      <c r="J2" s="68"/>
      <c r="K2" s="65"/>
      <c r="L2" s="65"/>
      <c r="M2" s="65"/>
      <c r="N2" s="65"/>
      <c r="O2" s="65"/>
      <c r="P2" s="65"/>
      <c r="Q2" s="65"/>
      <c r="R2" s="65"/>
      <c r="S2" s="65"/>
      <c r="T2" s="65"/>
      <c r="U2" s="65"/>
      <c r="V2" s="65"/>
      <c r="W2" s="65"/>
      <c r="X2" s="65"/>
      <c r="Y2" s="65"/>
      <c r="Z2" s="65"/>
    </row>
    <row r="3" spans="1:62" ht="27.6" customHeight="1" thickTop="1" thickBot="1" x14ac:dyDescent="0.3">
      <c r="B3" s="62" t="s">
        <v>3</v>
      </c>
      <c r="C3" s="66" t="s">
        <v>4</v>
      </c>
      <c r="D3" s="67"/>
      <c r="E3" s="67"/>
      <c r="F3" s="67"/>
      <c r="G3" s="67"/>
      <c r="H3" s="67"/>
      <c r="I3" s="67"/>
      <c r="J3" s="68"/>
      <c r="K3" s="68"/>
      <c r="L3" s="68"/>
      <c r="M3" s="68"/>
      <c r="N3" s="68"/>
      <c r="O3" s="68"/>
      <c r="P3" s="68"/>
      <c r="Q3" s="68"/>
      <c r="R3" s="68"/>
      <c r="S3" s="68"/>
      <c r="T3" s="68"/>
      <c r="U3" s="68"/>
      <c r="V3" s="68"/>
      <c r="W3" s="68"/>
      <c r="X3" s="68"/>
      <c r="Y3" s="68"/>
      <c r="Z3" s="68"/>
    </row>
    <row r="4" spans="1:62" ht="27.6" customHeight="1" thickTop="1" thickBot="1" x14ac:dyDescent="0.3">
      <c r="B4" s="62" t="s">
        <v>5</v>
      </c>
      <c r="C4" s="69">
        <v>45473</v>
      </c>
      <c r="D4" s="70"/>
      <c r="E4" s="70"/>
      <c r="F4" s="70"/>
      <c r="G4" s="70"/>
      <c r="H4" s="70"/>
      <c r="I4" s="70"/>
      <c r="J4" s="68"/>
      <c r="K4" s="68"/>
      <c r="L4" s="68"/>
      <c r="M4" s="68"/>
      <c r="N4" s="68"/>
      <c r="O4" s="68"/>
      <c r="P4" s="68"/>
      <c r="Q4" s="68"/>
      <c r="R4" s="68"/>
      <c r="S4" s="68"/>
      <c r="T4" s="68"/>
      <c r="U4" s="68"/>
      <c r="V4" s="68"/>
      <c r="W4" s="68"/>
      <c r="X4" s="68"/>
      <c r="Y4" s="68"/>
      <c r="Z4" s="68"/>
      <c r="AU4" s="71"/>
    </row>
    <row r="5" spans="1:62" ht="15.75" thickTop="1" x14ac:dyDescent="0.25">
      <c r="B5" s="62"/>
      <c r="C5" s="107"/>
      <c r="D5" s="107"/>
      <c r="E5" s="107"/>
      <c r="F5" s="68"/>
      <c r="G5" s="65"/>
      <c r="H5" s="68"/>
      <c r="I5" s="65"/>
      <c r="J5" s="68"/>
      <c r="K5" s="68"/>
      <c r="L5" s="68"/>
      <c r="M5" s="68"/>
      <c r="N5" s="68"/>
      <c r="O5" s="68"/>
      <c r="P5" s="68"/>
      <c r="Q5" s="68"/>
      <c r="R5" s="68"/>
      <c r="S5" s="68"/>
      <c r="T5" s="68"/>
      <c r="U5" s="68"/>
      <c r="V5" s="68"/>
      <c r="W5" s="68"/>
      <c r="X5" s="68"/>
      <c r="Y5" s="68"/>
      <c r="Z5" s="68"/>
      <c r="AM5" s="71"/>
      <c r="AN5" s="71"/>
      <c r="AO5" s="71"/>
      <c r="AP5" s="71"/>
      <c r="AQ5" s="71"/>
      <c r="AR5" s="71"/>
      <c r="AS5" s="71"/>
      <c r="AT5" s="71"/>
      <c r="AU5" s="71"/>
      <c r="AV5" s="71"/>
      <c r="AW5" s="71"/>
      <c r="AX5" s="71"/>
      <c r="AY5" s="71"/>
    </row>
    <row r="6" spans="1:62" ht="15.75" thickBot="1" x14ac:dyDescent="0.3">
      <c r="B6" s="73"/>
      <c r="C6" s="108"/>
      <c r="D6" s="74"/>
      <c r="E6" s="74"/>
      <c r="F6" s="74"/>
      <c r="G6" s="109"/>
      <c r="H6" s="74"/>
      <c r="I6" s="109"/>
      <c r="J6" s="110"/>
      <c r="K6" s="74"/>
      <c r="L6" s="74"/>
      <c r="M6" s="74"/>
      <c r="N6" s="74"/>
      <c r="O6" s="74"/>
      <c r="P6" s="74"/>
      <c r="Q6" s="74"/>
      <c r="R6" s="74"/>
      <c r="S6" s="74"/>
      <c r="T6" s="74"/>
      <c r="U6" s="74"/>
      <c r="V6" s="74"/>
      <c r="W6" s="74"/>
      <c r="X6" s="74"/>
      <c r="Y6" s="74"/>
      <c r="Z6" s="74"/>
    </row>
    <row r="7" spans="1:62" s="4" customFormat="1" ht="15.75" thickBot="1" x14ac:dyDescent="0.3">
      <c r="B7" s="75"/>
      <c r="C7" s="76">
        <v>2020</v>
      </c>
      <c r="D7" s="77"/>
      <c r="E7" s="77"/>
      <c r="F7" s="78"/>
      <c r="G7" s="78"/>
      <c r="H7" s="78"/>
      <c r="I7" s="78"/>
      <c r="J7" s="78"/>
      <c r="K7" s="79"/>
      <c r="L7" s="80"/>
      <c r="M7" s="80"/>
      <c r="N7" s="81"/>
      <c r="O7" s="111">
        <v>2021</v>
      </c>
      <c r="P7" s="77"/>
      <c r="Q7" s="77"/>
      <c r="R7" s="77"/>
      <c r="S7" s="77"/>
      <c r="T7" s="77"/>
      <c r="U7" s="77"/>
      <c r="V7" s="77"/>
      <c r="W7" s="77"/>
      <c r="X7" s="77"/>
      <c r="Y7" s="77"/>
      <c r="Z7" s="112"/>
      <c r="AA7" s="111">
        <v>2022</v>
      </c>
      <c r="AB7" s="77"/>
      <c r="AC7" s="77"/>
      <c r="AD7" s="77"/>
      <c r="AE7" s="77"/>
      <c r="AF7" s="77"/>
      <c r="AG7" s="77"/>
      <c r="AH7" s="77"/>
      <c r="AI7" s="77"/>
      <c r="AJ7" s="77"/>
      <c r="AK7" s="77"/>
      <c r="AL7" s="112"/>
      <c r="AM7" s="111">
        <v>2023</v>
      </c>
      <c r="AN7" s="77"/>
      <c r="AO7" s="77"/>
      <c r="AP7" s="77"/>
      <c r="AQ7" s="77"/>
      <c r="AR7" s="77"/>
      <c r="AS7" s="77"/>
      <c r="AT7" s="77"/>
      <c r="AU7" s="77"/>
      <c r="AV7" s="77"/>
      <c r="AW7" s="77"/>
      <c r="AX7" s="112"/>
      <c r="AY7" s="111">
        <v>2024</v>
      </c>
      <c r="AZ7" s="77"/>
      <c r="BA7" s="77"/>
      <c r="BB7" s="77"/>
      <c r="BC7" s="77"/>
      <c r="BD7" s="77"/>
      <c r="BE7" s="77"/>
      <c r="BF7" s="77"/>
      <c r="BG7" s="77"/>
      <c r="BH7" s="5"/>
      <c r="BI7" s="5"/>
      <c r="BJ7" s="23"/>
    </row>
    <row r="8" spans="1:62" ht="15.75" thickBot="1" x14ac:dyDescent="0.3">
      <c r="B8" s="85" t="s">
        <v>6</v>
      </c>
      <c r="C8" s="86" t="s">
        <v>7</v>
      </c>
      <c r="D8" s="87" t="s">
        <v>8</v>
      </c>
      <c r="E8" s="87" t="s">
        <v>9</v>
      </c>
      <c r="F8" s="87" t="s">
        <v>10</v>
      </c>
      <c r="G8" s="87" t="s">
        <v>11</v>
      </c>
      <c r="H8" s="87" t="s">
        <v>12</v>
      </c>
      <c r="I8" s="87" t="s">
        <v>13</v>
      </c>
      <c r="J8" s="87" t="s">
        <v>14</v>
      </c>
      <c r="K8" s="87" t="s">
        <v>15</v>
      </c>
      <c r="L8" s="87" t="s">
        <v>16</v>
      </c>
      <c r="M8" s="87" t="s">
        <v>17</v>
      </c>
      <c r="N8" s="88" t="s">
        <v>18</v>
      </c>
      <c r="O8" s="113" t="s">
        <v>7</v>
      </c>
      <c r="P8" s="89" t="s">
        <v>8</v>
      </c>
      <c r="Q8" s="114" t="s">
        <v>9</v>
      </c>
      <c r="R8" s="87" t="s">
        <v>10</v>
      </c>
      <c r="S8" s="87" t="s">
        <v>11</v>
      </c>
      <c r="T8" s="87" t="s">
        <v>12</v>
      </c>
      <c r="U8" s="87" t="s">
        <v>13</v>
      </c>
      <c r="V8" s="87" t="s">
        <v>14</v>
      </c>
      <c r="W8" s="87" t="s">
        <v>15</v>
      </c>
      <c r="X8" s="87" t="s">
        <v>16</v>
      </c>
      <c r="Y8" s="87" t="s">
        <v>17</v>
      </c>
      <c r="Z8" s="88" t="s">
        <v>18</v>
      </c>
      <c r="AA8" s="113" t="s">
        <v>7</v>
      </c>
      <c r="AB8" s="89" t="s">
        <v>8</v>
      </c>
      <c r="AC8" s="114" t="s">
        <v>9</v>
      </c>
      <c r="AD8" s="87" t="s">
        <v>10</v>
      </c>
      <c r="AE8" s="87" t="s">
        <v>11</v>
      </c>
      <c r="AF8" s="87" t="s">
        <v>12</v>
      </c>
      <c r="AG8" s="87" t="s">
        <v>13</v>
      </c>
      <c r="AH8" s="87" t="s">
        <v>14</v>
      </c>
      <c r="AI8" s="87" t="s">
        <v>15</v>
      </c>
      <c r="AJ8" s="87" t="s">
        <v>16</v>
      </c>
      <c r="AK8" s="87" t="s">
        <v>17</v>
      </c>
      <c r="AL8" s="88" t="s">
        <v>18</v>
      </c>
      <c r="AM8" s="113" t="s">
        <v>7</v>
      </c>
      <c r="AN8" s="89" t="s">
        <v>8</v>
      </c>
      <c r="AO8" s="114" t="s">
        <v>9</v>
      </c>
      <c r="AP8" s="87" t="s">
        <v>10</v>
      </c>
      <c r="AQ8" s="87" t="s">
        <v>11</v>
      </c>
      <c r="AR8" s="87" t="s">
        <v>12</v>
      </c>
      <c r="AS8" s="87" t="s">
        <v>13</v>
      </c>
      <c r="AT8" s="87" t="s">
        <v>14</v>
      </c>
      <c r="AU8" s="87" t="s">
        <v>15</v>
      </c>
      <c r="AV8" s="87" t="s">
        <v>16</v>
      </c>
      <c r="AW8" s="87" t="s">
        <v>17</v>
      </c>
      <c r="AX8" s="88" t="s">
        <v>18</v>
      </c>
      <c r="AY8" s="113" t="s">
        <v>7</v>
      </c>
      <c r="AZ8" s="89" t="s">
        <v>8</v>
      </c>
      <c r="BA8" s="114" t="s">
        <v>9</v>
      </c>
      <c r="BB8" s="87" t="s">
        <v>10</v>
      </c>
      <c r="BC8" s="87" t="s">
        <v>11</v>
      </c>
      <c r="BD8" s="87" t="s">
        <v>12</v>
      </c>
      <c r="BE8" s="87" t="s">
        <v>13</v>
      </c>
      <c r="BF8" s="87" t="s">
        <v>14</v>
      </c>
      <c r="BG8" s="87" t="s">
        <v>15</v>
      </c>
      <c r="BH8" s="1" t="s">
        <v>16</v>
      </c>
      <c r="BI8" s="1" t="s">
        <v>17</v>
      </c>
      <c r="BJ8" s="2" t="s">
        <v>18</v>
      </c>
    </row>
    <row r="9" spans="1:62" x14ac:dyDescent="0.25">
      <c r="A9" s="7">
        <v>1</v>
      </c>
      <c r="B9" s="37" t="s">
        <v>19</v>
      </c>
      <c r="C9" s="90"/>
      <c r="D9" s="91"/>
      <c r="E9" s="91"/>
      <c r="F9" s="91"/>
      <c r="G9" s="91"/>
      <c r="H9" s="91"/>
      <c r="I9" s="91"/>
      <c r="J9" s="91"/>
      <c r="K9" s="91"/>
      <c r="L9" s="91"/>
      <c r="M9" s="91"/>
      <c r="N9" s="92"/>
      <c r="O9" s="93"/>
      <c r="P9" s="91"/>
      <c r="Q9" s="115"/>
      <c r="R9" s="115"/>
      <c r="S9" s="115"/>
      <c r="T9" s="115"/>
      <c r="U9" s="115"/>
      <c r="V9" s="115"/>
      <c r="W9" s="115"/>
      <c r="X9" s="115"/>
      <c r="Y9" s="115"/>
      <c r="Z9" s="92"/>
      <c r="AA9" s="93"/>
      <c r="AB9" s="91"/>
      <c r="AC9" s="115"/>
      <c r="AD9" s="115"/>
      <c r="AE9" s="115"/>
      <c r="AF9" s="115"/>
      <c r="AG9" s="115"/>
      <c r="AH9" s="115"/>
      <c r="AI9" s="115"/>
      <c r="AJ9" s="115"/>
      <c r="AK9" s="115"/>
      <c r="AL9" s="92"/>
      <c r="AM9" s="93"/>
      <c r="AN9" s="91"/>
      <c r="AO9" s="115"/>
      <c r="AP9" s="115"/>
      <c r="AQ9" s="115"/>
      <c r="AR9" s="115"/>
      <c r="AS9" s="115"/>
      <c r="AT9" s="115"/>
      <c r="AU9" s="115"/>
      <c r="AV9" s="115"/>
      <c r="AW9" s="115"/>
      <c r="AX9" s="92"/>
      <c r="AY9" s="93"/>
      <c r="AZ9" s="91"/>
      <c r="BA9" s="115"/>
      <c r="BB9" s="115"/>
      <c r="BC9" s="115"/>
      <c r="BD9" s="115"/>
      <c r="BE9" s="115"/>
      <c r="BF9" s="115"/>
      <c r="BG9" s="115"/>
      <c r="BH9" s="10"/>
      <c r="BI9" s="10"/>
      <c r="BJ9" s="9"/>
    </row>
    <row r="10" spans="1:62" x14ac:dyDescent="0.25">
      <c r="A10" s="7"/>
      <c r="B10" s="43" t="s">
        <v>20</v>
      </c>
      <c r="C10" s="44">
        <v>153120</v>
      </c>
      <c r="D10" s="34">
        <v>152581</v>
      </c>
      <c r="E10" s="34">
        <v>152465</v>
      </c>
      <c r="F10" s="34">
        <v>152247</v>
      </c>
      <c r="G10" s="34">
        <v>151920</v>
      </c>
      <c r="H10" s="34">
        <v>151991</v>
      </c>
      <c r="I10" s="34">
        <v>151431</v>
      </c>
      <c r="J10" s="34">
        <v>150371</v>
      </c>
      <c r="K10" s="34">
        <v>150068</v>
      </c>
      <c r="L10" s="34">
        <v>152130</v>
      </c>
      <c r="M10" s="34">
        <v>152414</v>
      </c>
      <c r="N10" s="45">
        <v>153378</v>
      </c>
      <c r="O10" s="33">
        <v>153559</v>
      </c>
      <c r="P10" s="34">
        <v>152872</v>
      </c>
      <c r="Q10" s="35">
        <v>152090</v>
      </c>
      <c r="R10" s="35">
        <v>155961</v>
      </c>
      <c r="S10" s="35">
        <v>154817</v>
      </c>
      <c r="T10" s="35">
        <v>154429</v>
      </c>
      <c r="U10" s="35">
        <v>154482</v>
      </c>
      <c r="V10" s="35">
        <v>154193</v>
      </c>
      <c r="W10" s="35">
        <v>153869</v>
      </c>
      <c r="X10" s="35">
        <v>153810</v>
      </c>
      <c r="Y10" s="35">
        <v>153808</v>
      </c>
      <c r="Z10" s="45">
        <v>154723</v>
      </c>
      <c r="AA10" s="33">
        <v>154908</v>
      </c>
      <c r="AB10" s="34">
        <v>154542</v>
      </c>
      <c r="AC10" s="35">
        <v>154078</v>
      </c>
      <c r="AD10" s="35">
        <v>153676</v>
      </c>
      <c r="AE10" s="35">
        <v>153428</v>
      </c>
      <c r="AF10" s="35">
        <v>153236</v>
      </c>
      <c r="AG10" s="35">
        <v>153135</v>
      </c>
      <c r="AH10" s="35">
        <v>153143</v>
      </c>
      <c r="AI10" s="35">
        <v>153037</v>
      </c>
      <c r="AJ10" s="35">
        <v>153125</v>
      </c>
      <c r="AK10" s="35">
        <v>153199</v>
      </c>
      <c r="AL10" s="45">
        <v>153697</v>
      </c>
      <c r="AM10" s="33">
        <v>153560</v>
      </c>
      <c r="AN10" s="34">
        <v>153279</v>
      </c>
      <c r="AO10" s="35">
        <v>153011</v>
      </c>
      <c r="AP10" s="35">
        <v>152831</v>
      </c>
      <c r="AQ10" s="35">
        <v>152516</v>
      </c>
      <c r="AR10" s="35">
        <v>152335</v>
      </c>
      <c r="AS10" s="35">
        <v>152364</v>
      </c>
      <c r="AT10" s="35">
        <v>152349</v>
      </c>
      <c r="AU10" s="35">
        <v>150509</v>
      </c>
      <c r="AV10" s="35">
        <v>152518</v>
      </c>
      <c r="AW10" s="35">
        <v>151863</v>
      </c>
      <c r="AX10" s="45">
        <v>152253</v>
      </c>
      <c r="AY10" s="33">
        <v>154012</v>
      </c>
      <c r="AZ10" s="35">
        <v>148431</v>
      </c>
      <c r="BA10" s="35">
        <v>147850</v>
      </c>
      <c r="BB10" s="35">
        <v>148887</v>
      </c>
      <c r="BC10" s="35">
        <v>150081</v>
      </c>
      <c r="BD10" s="35">
        <v>148647</v>
      </c>
      <c r="BE10" s="35">
        <v>148954</v>
      </c>
      <c r="BF10" s="35">
        <v>148818</v>
      </c>
      <c r="BG10" s="35">
        <v>148381</v>
      </c>
      <c r="BH10" s="13"/>
      <c r="BI10" s="13"/>
      <c r="BJ10" s="12"/>
    </row>
    <row r="11" spans="1:62" x14ac:dyDescent="0.25">
      <c r="A11" s="7"/>
      <c r="B11" s="43" t="s">
        <v>21</v>
      </c>
      <c r="C11" s="44">
        <v>37097</v>
      </c>
      <c r="D11" s="34">
        <v>37364</v>
      </c>
      <c r="E11" s="34">
        <v>37150</v>
      </c>
      <c r="F11" s="34">
        <v>38129</v>
      </c>
      <c r="G11" s="34">
        <v>38338</v>
      </c>
      <c r="H11" s="34">
        <v>38248</v>
      </c>
      <c r="I11" s="34">
        <v>39198</v>
      </c>
      <c r="J11" s="34">
        <v>40183</v>
      </c>
      <c r="K11" s="34">
        <v>39536</v>
      </c>
      <c r="L11" s="34">
        <v>41452</v>
      </c>
      <c r="M11" s="34">
        <v>41192</v>
      </c>
      <c r="N11" s="45">
        <v>40420</v>
      </c>
      <c r="O11" s="33">
        <v>40515</v>
      </c>
      <c r="P11" s="34">
        <v>41257</v>
      </c>
      <c r="Q11" s="35">
        <v>41341</v>
      </c>
      <c r="R11" s="35">
        <v>38471</v>
      </c>
      <c r="S11" s="35">
        <v>39549</v>
      </c>
      <c r="T11" s="35">
        <v>40256</v>
      </c>
      <c r="U11" s="35">
        <v>40217</v>
      </c>
      <c r="V11" s="35">
        <v>40606</v>
      </c>
      <c r="W11" s="35">
        <v>40540</v>
      </c>
      <c r="X11" s="35">
        <v>41045</v>
      </c>
      <c r="Y11" s="35">
        <v>41134</v>
      </c>
      <c r="Z11" s="45">
        <v>40403</v>
      </c>
      <c r="AA11" s="33">
        <v>40341</v>
      </c>
      <c r="AB11" s="34">
        <v>40992</v>
      </c>
      <c r="AC11" s="35">
        <v>41603</v>
      </c>
      <c r="AD11" s="35">
        <v>42015</v>
      </c>
      <c r="AE11" s="35">
        <v>42249</v>
      </c>
      <c r="AF11" s="35">
        <v>42339</v>
      </c>
      <c r="AG11" s="35">
        <v>42529</v>
      </c>
      <c r="AH11" s="35">
        <v>42781</v>
      </c>
      <c r="AI11" s="35">
        <v>42832</v>
      </c>
      <c r="AJ11" s="35">
        <v>43060</v>
      </c>
      <c r="AK11" s="35">
        <v>43071</v>
      </c>
      <c r="AL11" s="45">
        <v>42645</v>
      </c>
      <c r="AM11" s="33">
        <v>42900</v>
      </c>
      <c r="AN11" s="34">
        <v>43404</v>
      </c>
      <c r="AO11" s="35">
        <v>43807</v>
      </c>
      <c r="AP11" s="35">
        <v>44042</v>
      </c>
      <c r="AQ11" s="35">
        <v>44366</v>
      </c>
      <c r="AR11" s="35">
        <v>44150</v>
      </c>
      <c r="AS11" s="35">
        <v>44205</v>
      </c>
      <c r="AT11" s="35">
        <v>44030</v>
      </c>
      <c r="AU11" s="35">
        <v>44752</v>
      </c>
      <c r="AV11" s="35">
        <v>45567</v>
      </c>
      <c r="AW11" s="35">
        <v>45141</v>
      </c>
      <c r="AX11" s="45">
        <v>44725</v>
      </c>
      <c r="AY11" s="33">
        <v>43264</v>
      </c>
      <c r="AZ11" s="35">
        <v>42797</v>
      </c>
      <c r="BA11" s="35">
        <v>43302</v>
      </c>
      <c r="BB11" s="35">
        <v>42273</v>
      </c>
      <c r="BC11" s="35">
        <v>41007</v>
      </c>
      <c r="BD11" s="35">
        <v>42210</v>
      </c>
      <c r="BE11" s="35">
        <v>41925</v>
      </c>
      <c r="BF11" s="35">
        <v>42237</v>
      </c>
      <c r="BG11" s="35">
        <v>42652</v>
      </c>
      <c r="BH11" s="13"/>
      <c r="BI11" s="13"/>
      <c r="BJ11" s="12"/>
    </row>
    <row r="12" spans="1:62" x14ac:dyDescent="0.25">
      <c r="A12" s="7"/>
      <c r="B12" s="43" t="s">
        <v>22</v>
      </c>
      <c r="C12" s="44">
        <v>21577</v>
      </c>
      <c r="D12" s="34">
        <v>21576</v>
      </c>
      <c r="E12" s="34">
        <v>21594</v>
      </c>
      <c r="F12" s="34">
        <v>21602</v>
      </c>
      <c r="G12" s="34">
        <v>21574</v>
      </c>
      <c r="H12" s="34">
        <v>21683</v>
      </c>
      <c r="I12" s="34">
        <v>21715</v>
      </c>
      <c r="J12" s="34">
        <v>21722</v>
      </c>
      <c r="K12" s="34">
        <v>21768</v>
      </c>
      <c r="L12" s="34">
        <v>21883</v>
      </c>
      <c r="M12" s="34">
        <v>21903</v>
      </c>
      <c r="N12" s="45">
        <v>21932</v>
      </c>
      <c r="O12" s="33">
        <v>21962</v>
      </c>
      <c r="P12" s="34">
        <v>21977</v>
      </c>
      <c r="Q12" s="35">
        <v>21969</v>
      </c>
      <c r="R12" s="35">
        <v>21937</v>
      </c>
      <c r="S12" s="35">
        <v>21941</v>
      </c>
      <c r="T12" s="35">
        <v>22009</v>
      </c>
      <c r="U12" s="35">
        <v>22046</v>
      </c>
      <c r="V12" s="35">
        <v>22510</v>
      </c>
      <c r="W12" s="35">
        <v>22080</v>
      </c>
      <c r="X12" s="35">
        <v>22077</v>
      </c>
      <c r="Y12" s="35">
        <v>22067</v>
      </c>
      <c r="Z12" s="45">
        <v>22060</v>
      </c>
      <c r="AA12" s="33">
        <v>22226</v>
      </c>
      <c r="AB12" s="34">
        <v>22189</v>
      </c>
      <c r="AC12" s="35">
        <v>22270</v>
      </c>
      <c r="AD12" s="35">
        <v>22221</v>
      </c>
      <c r="AE12" s="35">
        <v>22228</v>
      </c>
      <c r="AF12" s="35">
        <v>22299</v>
      </c>
      <c r="AG12" s="35">
        <v>22249</v>
      </c>
      <c r="AH12" s="35">
        <v>22268</v>
      </c>
      <c r="AI12" s="35">
        <v>22323</v>
      </c>
      <c r="AJ12" s="35">
        <v>22304</v>
      </c>
      <c r="AK12" s="35">
        <v>22285</v>
      </c>
      <c r="AL12" s="45">
        <v>22261</v>
      </c>
      <c r="AM12" s="33">
        <v>22426</v>
      </c>
      <c r="AN12" s="34">
        <v>22621</v>
      </c>
      <c r="AO12" s="35">
        <v>22901</v>
      </c>
      <c r="AP12" s="35">
        <v>22711</v>
      </c>
      <c r="AQ12" s="35">
        <v>22762</v>
      </c>
      <c r="AR12" s="35">
        <v>22743</v>
      </c>
      <c r="AS12" s="35">
        <v>22814</v>
      </c>
      <c r="AT12" s="35">
        <v>22800</v>
      </c>
      <c r="AU12" s="35">
        <v>22754</v>
      </c>
      <c r="AV12" s="35">
        <v>22984</v>
      </c>
      <c r="AW12" s="35">
        <v>22869</v>
      </c>
      <c r="AX12" s="45">
        <v>22750</v>
      </c>
      <c r="AY12" s="33">
        <v>22734</v>
      </c>
      <c r="AZ12" s="35">
        <v>22726</v>
      </c>
      <c r="BA12" s="35">
        <v>22729</v>
      </c>
      <c r="BB12" s="35">
        <v>22725</v>
      </c>
      <c r="BC12" s="35">
        <v>22743</v>
      </c>
      <c r="BD12" s="35">
        <v>22772</v>
      </c>
      <c r="BE12" s="35">
        <v>22804</v>
      </c>
      <c r="BF12" s="35">
        <v>22820</v>
      </c>
      <c r="BG12" s="35">
        <v>22846</v>
      </c>
      <c r="BH12" s="13"/>
      <c r="BI12" s="13"/>
      <c r="BJ12" s="12"/>
    </row>
    <row r="13" spans="1:62" x14ac:dyDescent="0.25">
      <c r="A13" s="7"/>
      <c r="B13" s="43" t="s">
        <v>23</v>
      </c>
      <c r="C13" s="44">
        <v>1232</v>
      </c>
      <c r="D13" s="34">
        <v>1224</v>
      </c>
      <c r="E13" s="34">
        <v>1223</v>
      </c>
      <c r="F13" s="34">
        <v>1189</v>
      </c>
      <c r="G13" s="34">
        <v>1186</v>
      </c>
      <c r="H13" s="34">
        <v>1207</v>
      </c>
      <c r="I13" s="34">
        <v>1200</v>
      </c>
      <c r="J13" s="34">
        <v>1195</v>
      </c>
      <c r="K13" s="34">
        <v>1222</v>
      </c>
      <c r="L13" s="34">
        <v>1230</v>
      </c>
      <c r="M13" s="34">
        <v>1220</v>
      </c>
      <c r="N13" s="45">
        <v>1228</v>
      </c>
      <c r="O13" s="33">
        <v>1203</v>
      </c>
      <c r="P13" s="34">
        <v>1215</v>
      </c>
      <c r="Q13" s="35">
        <v>1232</v>
      </c>
      <c r="R13" s="35">
        <v>1222</v>
      </c>
      <c r="S13" s="35">
        <v>1235</v>
      </c>
      <c r="T13" s="35">
        <v>1243</v>
      </c>
      <c r="U13" s="35">
        <v>1230</v>
      </c>
      <c r="V13" s="35">
        <v>1236</v>
      </c>
      <c r="W13" s="35">
        <v>1228</v>
      </c>
      <c r="X13" s="35">
        <v>1228</v>
      </c>
      <c r="Y13" s="35">
        <v>1208</v>
      </c>
      <c r="Z13" s="45">
        <v>1224</v>
      </c>
      <c r="AA13" s="33">
        <v>1220</v>
      </c>
      <c r="AB13" s="34">
        <v>1194</v>
      </c>
      <c r="AC13" s="35">
        <v>1210</v>
      </c>
      <c r="AD13" s="35">
        <v>1203</v>
      </c>
      <c r="AE13" s="35">
        <v>1207</v>
      </c>
      <c r="AF13" s="35">
        <v>1202</v>
      </c>
      <c r="AG13" s="35">
        <v>1204</v>
      </c>
      <c r="AH13" s="35">
        <v>1219</v>
      </c>
      <c r="AI13" s="35">
        <v>1215</v>
      </c>
      <c r="AJ13" s="35">
        <v>1211</v>
      </c>
      <c r="AK13" s="35">
        <v>1221</v>
      </c>
      <c r="AL13" s="45">
        <v>1209</v>
      </c>
      <c r="AM13" s="33">
        <v>784</v>
      </c>
      <c r="AN13" s="34">
        <v>780</v>
      </c>
      <c r="AO13" s="35">
        <v>804</v>
      </c>
      <c r="AP13" s="35">
        <v>814</v>
      </c>
      <c r="AQ13" s="35">
        <v>825</v>
      </c>
      <c r="AR13" s="35">
        <v>797</v>
      </c>
      <c r="AS13" s="35">
        <v>819</v>
      </c>
      <c r="AT13" s="35">
        <v>808</v>
      </c>
      <c r="AU13" s="35">
        <v>820</v>
      </c>
      <c r="AV13" s="35">
        <v>817</v>
      </c>
      <c r="AW13" s="35">
        <v>814</v>
      </c>
      <c r="AX13" s="45">
        <v>783</v>
      </c>
      <c r="AY13" s="33">
        <v>772</v>
      </c>
      <c r="AZ13" s="35">
        <v>577</v>
      </c>
      <c r="BA13" s="35">
        <v>577</v>
      </c>
      <c r="BB13" s="35">
        <v>577</v>
      </c>
      <c r="BC13" s="35">
        <v>578</v>
      </c>
      <c r="BD13" s="35">
        <v>578</v>
      </c>
      <c r="BE13" s="35">
        <v>844</v>
      </c>
      <c r="BF13" s="35">
        <v>846</v>
      </c>
      <c r="BG13" s="35">
        <v>843</v>
      </c>
      <c r="BH13" s="13"/>
      <c r="BI13" s="13"/>
      <c r="BJ13" s="12"/>
    </row>
    <row r="14" spans="1:62" x14ac:dyDescent="0.25">
      <c r="A14" s="7"/>
      <c r="B14" s="43" t="s">
        <v>24</v>
      </c>
      <c r="C14" s="44">
        <v>4549</v>
      </c>
      <c r="D14" s="34">
        <v>4547</v>
      </c>
      <c r="E14" s="34">
        <v>4546</v>
      </c>
      <c r="F14" s="34">
        <v>4550</v>
      </c>
      <c r="G14" s="34">
        <v>4540</v>
      </c>
      <c r="H14" s="34">
        <v>4548</v>
      </c>
      <c r="I14" s="34">
        <v>4542</v>
      </c>
      <c r="J14" s="34">
        <v>4534</v>
      </c>
      <c r="K14" s="34">
        <v>4528</v>
      </c>
      <c r="L14" s="34">
        <v>4522</v>
      </c>
      <c r="M14" s="34">
        <v>4553</v>
      </c>
      <c r="N14" s="45">
        <v>4516</v>
      </c>
      <c r="O14" s="33">
        <v>4528</v>
      </c>
      <c r="P14" s="34">
        <v>4521</v>
      </c>
      <c r="Q14" s="35">
        <v>4518</v>
      </c>
      <c r="R14" s="35">
        <v>4521</v>
      </c>
      <c r="S14" s="35">
        <v>4514</v>
      </c>
      <c r="T14" s="35">
        <v>4508</v>
      </c>
      <c r="U14" s="35">
        <v>4495</v>
      </c>
      <c r="V14" s="35">
        <v>4499</v>
      </c>
      <c r="W14" s="35">
        <v>4493</v>
      </c>
      <c r="X14" s="35">
        <v>4474</v>
      </c>
      <c r="Y14" s="35">
        <v>4564</v>
      </c>
      <c r="Z14" s="45">
        <v>4541</v>
      </c>
      <c r="AA14" s="33">
        <v>4525</v>
      </c>
      <c r="AB14" s="34">
        <v>4536</v>
      </c>
      <c r="AC14" s="35">
        <v>4536</v>
      </c>
      <c r="AD14" s="35">
        <v>4527</v>
      </c>
      <c r="AE14" s="35">
        <v>4542</v>
      </c>
      <c r="AF14" s="35">
        <v>4518</v>
      </c>
      <c r="AG14" s="35">
        <v>4524</v>
      </c>
      <c r="AH14" s="35">
        <v>4524</v>
      </c>
      <c r="AI14" s="35">
        <v>4495</v>
      </c>
      <c r="AJ14" s="35">
        <v>4505</v>
      </c>
      <c r="AK14" s="35">
        <v>4534</v>
      </c>
      <c r="AL14" s="45">
        <v>4561</v>
      </c>
      <c r="AM14" s="33">
        <v>4441</v>
      </c>
      <c r="AN14" s="34">
        <v>4688</v>
      </c>
      <c r="AO14" s="35">
        <v>8236</v>
      </c>
      <c r="AP14" s="35">
        <v>4570</v>
      </c>
      <c r="AQ14" s="35">
        <v>4483</v>
      </c>
      <c r="AR14" s="35">
        <v>4481</v>
      </c>
      <c r="AS14" s="35">
        <v>4554</v>
      </c>
      <c r="AT14" s="35">
        <v>4546</v>
      </c>
      <c r="AU14" s="35">
        <v>4471</v>
      </c>
      <c r="AV14" s="35">
        <v>4469</v>
      </c>
      <c r="AW14" s="35">
        <v>4459</v>
      </c>
      <c r="AX14" s="45">
        <v>4456</v>
      </c>
      <c r="AY14" s="33">
        <v>5121</v>
      </c>
      <c r="AZ14" s="35">
        <v>276</v>
      </c>
      <c r="BA14" s="35">
        <v>277</v>
      </c>
      <c r="BB14" s="35">
        <v>277</v>
      </c>
      <c r="BC14" s="35">
        <v>277</v>
      </c>
      <c r="BD14" s="35">
        <v>277</v>
      </c>
      <c r="BE14" s="35">
        <v>943</v>
      </c>
      <c r="BF14" s="35">
        <v>934</v>
      </c>
      <c r="BG14" s="35">
        <v>930</v>
      </c>
      <c r="BH14" s="13"/>
      <c r="BI14" s="13"/>
      <c r="BJ14" s="12"/>
    </row>
    <row r="15" spans="1:62" ht="15.75" thickBot="1" x14ac:dyDescent="0.3">
      <c r="A15" s="7"/>
      <c r="B15" s="3" t="s">
        <v>25</v>
      </c>
      <c r="C15" s="17">
        <v>217575</v>
      </c>
      <c r="D15" s="15">
        <v>217292</v>
      </c>
      <c r="E15" s="15">
        <v>216978</v>
      </c>
      <c r="F15" s="15">
        <v>217717</v>
      </c>
      <c r="G15" s="15">
        <v>217558</v>
      </c>
      <c r="H15" s="15">
        <v>217677</v>
      </c>
      <c r="I15" s="15">
        <v>218086</v>
      </c>
      <c r="J15" s="15">
        <v>218005</v>
      </c>
      <c r="K15" s="15">
        <v>217122</v>
      </c>
      <c r="L15" s="15">
        <v>221217</v>
      </c>
      <c r="M15" s="15">
        <v>221282</v>
      </c>
      <c r="N15" s="16">
        <v>221474</v>
      </c>
      <c r="O15" s="18">
        <v>221767</v>
      </c>
      <c r="P15" s="15">
        <v>221842</v>
      </c>
      <c r="Q15" s="15">
        <v>221150</v>
      </c>
      <c r="R15" s="19">
        <v>222112</v>
      </c>
      <c r="S15" s="19">
        <v>222056</v>
      </c>
      <c r="T15" s="19">
        <v>222445</v>
      </c>
      <c r="U15" s="19">
        <v>222470</v>
      </c>
      <c r="V15" s="19">
        <v>223044</v>
      </c>
      <c r="W15" s="19">
        <v>222210</v>
      </c>
      <c r="X15" s="19">
        <v>222634</v>
      </c>
      <c r="Y15" s="19">
        <v>222781</v>
      </c>
      <c r="Z15" s="16">
        <v>222951</v>
      </c>
      <c r="AA15" s="18">
        <v>223220</v>
      </c>
      <c r="AB15" s="15">
        <v>223453</v>
      </c>
      <c r="AC15" s="15">
        <v>223697</v>
      </c>
      <c r="AD15" s="19">
        <v>223642</v>
      </c>
      <c r="AE15" s="19">
        <v>223654</v>
      </c>
      <c r="AF15" s="19">
        <v>223594</v>
      </c>
      <c r="AG15" s="19">
        <v>223641</v>
      </c>
      <c r="AH15" s="19">
        <v>223935</v>
      </c>
      <c r="AI15" s="19">
        <v>223902</v>
      </c>
      <c r="AJ15" s="19">
        <v>224205</v>
      </c>
      <c r="AK15" s="19">
        <v>224310</v>
      </c>
      <c r="AL15" s="16">
        <v>224373</v>
      </c>
      <c r="AM15" s="18">
        <v>224111</v>
      </c>
      <c r="AN15" s="15">
        <v>224772</v>
      </c>
      <c r="AO15" s="15">
        <v>228759</v>
      </c>
      <c r="AP15" s="19">
        <v>224968</v>
      </c>
      <c r="AQ15" s="19">
        <v>224952</v>
      </c>
      <c r="AR15" s="19">
        <v>224506</v>
      </c>
      <c r="AS15" s="19">
        <v>224756</v>
      </c>
      <c r="AT15" s="19">
        <v>224533</v>
      </c>
      <c r="AU15" s="19">
        <v>223306</v>
      </c>
      <c r="AV15" s="19">
        <v>226355</v>
      </c>
      <c r="AW15" s="19">
        <v>225146</v>
      </c>
      <c r="AX15" s="16">
        <v>224967</v>
      </c>
      <c r="AY15" s="18">
        <v>225903</v>
      </c>
      <c r="AZ15" s="19">
        <v>214807</v>
      </c>
      <c r="BA15" s="19">
        <v>214735</v>
      </c>
      <c r="BB15" s="19">
        <v>214739</v>
      </c>
      <c r="BC15" s="19">
        <v>214686</v>
      </c>
      <c r="BD15" s="19">
        <v>214484</v>
      </c>
      <c r="BE15" s="19">
        <v>215470</v>
      </c>
      <c r="BF15" s="19">
        <v>215655</v>
      </c>
      <c r="BG15" s="19">
        <v>215652</v>
      </c>
      <c r="BH15" s="19"/>
      <c r="BI15" s="19"/>
      <c r="BJ15" s="16"/>
    </row>
    <row r="16" spans="1:62" x14ac:dyDescent="0.25">
      <c r="A16" s="7">
        <v>2</v>
      </c>
      <c r="B16" s="37" t="s">
        <v>26</v>
      </c>
      <c r="C16" s="38"/>
      <c r="D16" s="39"/>
      <c r="E16" s="39"/>
      <c r="F16" s="39"/>
      <c r="G16" s="39"/>
      <c r="H16" s="39"/>
      <c r="I16" s="39"/>
      <c r="J16" s="39"/>
      <c r="K16" s="39"/>
      <c r="L16" s="39"/>
      <c r="M16" s="39"/>
      <c r="N16" s="40"/>
      <c r="O16" s="94"/>
      <c r="P16" s="39"/>
      <c r="Q16" s="117"/>
      <c r="R16" s="117"/>
      <c r="S16" s="117"/>
      <c r="T16" s="117"/>
      <c r="U16" s="117"/>
      <c r="V16" s="117"/>
      <c r="W16" s="117"/>
      <c r="X16" s="117"/>
      <c r="Y16" s="117"/>
      <c r="Z16" s="40"/>
      <c r="AA16" s="94"/>
      <c r="AB16" s="39"/>
      <c r="AC16" s="117"/>
      <c r="AD16" s="117"/>
      <c r="AE16" s="117"/>
      <c r="AF16" s="117"/>
      <c r="AG16" s="117"/>
      <c r="AH16" s="117"/>
      <c r="AI16" s="117"/>
      <c r="AJ16" s="117"/>
      <c r="AK16" s="117"/>
      <c r="AL16" s="40"/>
      <c r="AM16" s="94"/>
      <c r="AN16" s="39"/>
      <c r="AO16" s="117"/>
      <c r="AP16" s="117"/>
      <c r="AQ16" s="117"/>
      <c r="AR16" s="117"/>
      <c r="AS16" s="117"/>
      <c r="AT16" s="117"/>
      <c r="AU16" s="117"/>
      <c r="AV16" s="117"/>
      <c r="AW16" s="117"/>
      <c r="AX16" s="40"/>
      <c r="AY16" s="94"/>
      <c r="AZ16" s="39"/>
      <c r="BA16" s="117"/>
      <c r="BB16" s="117"/>
      <c r="BC16" s="117"/>
      <c r="BD16" s="117"/>
      <c r="BE16" s="117"/>
      <c r="BF16" s="117"/>
      <c r="BG16" s="117"/>
      <c r="BH16" s="22"/>
      <c r="BI16" s="22"/>
      <c r="BJ16" s="21"/>
    </row>
    <row r="17" spans="1:62" x14ac:dyDescent="0.25">
      <c r="A17" s="7"/>
      <c r="B17" s="43" t="s">
        <v>20</v>
      </c>
      <c r="C17" s="44">
        <v>605</v>
      </c>
      <c r="D17" s="34">
        <v>668</v>
      </c>
      <c r="E17" s="34">
        <v>322</v>
      </c>
      <c r="F17" s="34">
        <v>0</v>
      </c>
      <c r="G17" s="34">
        <v>0</v>
      </c>
      <c r="H17" s="34">
        <v>0</v>
      </c>
      <c r="I17" s="34">
        <v>0</v>
      </c>
      <c r="J17" s="34">
        <v>0</v>
      </c>
      <c r="K17" s="34">
        <v>0</v>
      </c>
      <c r="L17" s="34">
        <v>0</v>
      </c>
      <c r="M17" s="34">
        <v>0</v>
      </c>
      <c r="N17" s="45">
        <v>0</v>
      </c>
      <c r="O17" s="33">
        <v>0</v>
      </c>
      <c r="P17" s="34">
        <v>0</v>
      </c>
      <c r="Q17" s="35">
        <v>0</v>
      </c>
      <c r="R17" s="35">
        <v>0</v>
      </c>
      <c r="S17" s="35">
        <v>0</v>
      </c>
      <c r="T17" s="35">
        <v>0</v>
      </c>
      <c r="U17" s="35">
        <v>271</v>
      </c>
      <c r="V17" s="35">
        <v>632</v>
      </c>
      <c r="W17" s="35">
        <v>1843</v>
      </c>
      <c r="X17" s="35">
        <v>784</v>
      </c>
      <c r="Y17" s="35">
        <v>506</v>
      </c>
      <c r="Z17" s="45">
        <v>292</v>
      </c>
      <c r="AA17" s="33">
        <v>407</v>
      </c>
      <c r="AB17" s="34">
        <v>469</v>
      </c>
      <c r="AC17" s="35">
        <v>368</v>
      </c>
      <c r="AD17" s="35">
        <v>474</v>
      </c>
      <c r="AE17" s="35">
        <v>668</v>
      </c>
      <c r="AF17" s="35">
        <v>981</v>
      </c>
      <c r="AG17" s="35">
        <v>1182</v>
      </c>
      <c r="AH17" s="35">
        <v>1227</v>
      </c>
      <c r="AI17" s="35">
        <v>1150</v>
      </c>
      <c r="AJ17" s="35">
        <v>1205</v>
      </c>
      <c r="AK17" s="35">
        <v>616</v>
      </c>
      <c r="AL17" s="45">
        <v>203</v>
      </c>
      <c r="AM17" s="33">
        <v>402</v>
      </c>
      <c r="AN17" s="34">
        <v>235</v>
      </c>
      <c r="AO17" s="35">
        <v>253</v>
      </c>
      <c r="AP17" s="35">
        <v>586</v>
      </c>
      <c r="AQ17" s="35">
        <v>1876</v>
      </c>
      <c r="AR17" s="35">
        <v>873</v>
      </c>
      <c r="AS17" s="35">
        <v>1000</v>
      </c>
      <c r="AT17" s="35">
        <v>722</v>
      </c>
      <c r="AU17" s="35">
        <v>436</v>
      </c>
      <c r="AV17" s="35">
        <v>677</v>
      </c>
      <c r="AW17" s="35">
        <v>347</v>
      </c>
      <c r="AX17" s="45">
        <v>256</v>
      </c>
      <c r="AY17" s="33">
        <v>122</v>
      </c>
      <c r="AZ17" s="34">
        <v>0</v>
      </c>
      <c r="BA17" s="35">
        <v>0</v>
      </c>
      <c r="BB17" s="35">
        <v>85</v>
      </c>
      <c r="BC17" s="35">
        <v>138</v>
      </c>
      <c r="BD17" s="35">
        <v>217</v>
      </c>
      <c r="BE17" s="35">
        <v>463</v>
      </c>
      <c r="BF17" s="35">
        <v>526</v>
      </c>
      <c r="BG17" s="35">
        <v>344</v>
      </c>
      <c r="BH17" s="13"/>
      <c r="BI17" s="13"/>
      <c r="BJ17" s="12"/>
    </row>
    <row r="18" spans="1:62" x14ac:dyDescent="0.25">
      <c r="A18" s="7"/>
      <c r="B18" s="43" t="s">
        <v>21</v>
      </c>
      <c r="C18" s="44">
        <v>0</v>
      </c>
      <c r="D18" s="34">
        <v>0</v>
      </c>
      <c r="E18" s="34">
        <v>26</v>
      </c>
      <c r="F18" s="34">
        <v>0</v>
      </c>
      <c r="G18" s="34">
        <v>0</v>
      </c>
      <c r="H18" s="34">
        <v>0</v>
      </c>
      <c r="I18" s="34">
        <v>0</v>
      </c>
      <c r="J18" s="34">
        <v>0</v>
      </c>
      <c r="K18" s="34">
        <v>0</v>
      </c>
      <c r="L18" s="34">
        <v>0</v>
      </c>
      <c r="M18" s="34">
        <v>0</v>
      </c>
      <c r="N18" s="45">
        <v>0</v>
      </c>
      <c r="O18" s="33">
        <v>0</v>
      </c>
      <c r="P18" s="34">
        <v>0</v>
      </c>
      <c r="Q18" s="35">
        <v>0</v>
      </c>
      <c r="R18" s="35">
        <v>0</v>
      </c>
      <c r="S18" s="35">
        <v>0</v>
      </c>
      <c r="T18" s="35">
        <v>0</v>
      </c>
      <c r="U18" s="35">
        <v>0</v>
      </c>
      <c r="V18" s="35">
        <v>0</v>
      </c>
      <c r="W18" s="35">
        <v>0</v>
      </c>
      <c r="X18" s="35">
        <v>0</v>
      </c>
      <c r="Y18" s="35">
        <v>0</v>
      </c>
      <c r="Z18" s="45">
        <v>0</v>
      </c>
      <c r="AA18" s="33">
        <v>0</v>
      </c>
      <c r="AB18" s="34">
        <v>0</v>
      </c>
      <c r="AC18" s="35">
        <v>0</v>
      </c>
      <c r="AD18" s="35">
        <v>0</v>
      </c>
      <c r="AE18" s="35">
        <v>0</v>
      </c>
      <c r="AF18" s="35">
        <v>0</v>
      </c>
      <c r="AG18" s="35">
        <v>0</v>
      </c>
      <c r="AH18" s="35">
        <v>0</v>
      </c>
      <c r="AI18" s="35">
        <v>0</v>
      </c>
      <c r="AJ18" s="35">
        <v>0</v>
      </c>
      <c r="AK18" s="35">
        <v>0</v>
      </c>
      <c r="AL18" s="45">
        <v>0</v>
      </c>
      <c r="AM18" s="33">
        <v>0</v>
      </c>
      <c r="AN18" s="34">
        <v>0</v>
      </c>
      <c r="AO18" s="35">
        <v>0</v>
      </c>
      <c r="AP18" s="35">
        <v>0</v>
      </c>
      <c r="AQ18" s="35">
        <v>0</v>
      </c>
      <c r="AR18" s="35">
        <v>0</v>
      </c>
      <c r="AS18" s="35">
        <v>0</v>
      </c>
      <c r="AT18" s="35">
        <v>514</v>
      </c>
      <c r="AU18" s="35">
        <v>287</v>
      </c>
      <c r="AV18" s="35">
        <v>390</v>
      </c>
      <c r="AW18" s="35">
        <v>166</v>
      </c>
      <c r="AX18" s="45">
        <v>8</v>
      </c>
      <c r="AY18" s="33">
        <v>3</v>
      </c>
      <c r="AZ18" s="34">
        <v>0</v>
      </c>
      <c r="BA18" s="35">
        <v>0</v>
      </c>
      <c r="BB18" s="35">
        <v>2</v>
      </c>
      <c r="BC18" s="35">
        <v>7</v>
      </c>
      <c r="BD18" s="35">
        <v>19</v>
      </c>
      <c r="BE18" s="35">
        <v>75</v>
      </c>
      <c r="BF18" s="35">
        <v>259</v>
      </c>
      <c r="BG18" s="35">
        <v>235</v>
      </c>
      <c r="BH18" s="13"/>
      <c r="BI18" s="13"/>
      <c r="BJ18" s="12"/>
    </row>
    <row r="19" spans="1:62" x14ac:dyDescent="0.25">
      <c r="A19" s="7"/>
      <c r="B19" s="43" t="s">
        <v>22</v>
      </c>
      <c r="C19" s="44">
        <v>15</v>
      </c>
      <c r="D19" s="34">
        <v>10</v>
      </c>
      <c r="E19" s="34">
        <v>5</v>
      </c>
      <c r="F19" s="34">
        <v>0</v>
      </c>
      <c r="G19" s="34">
        <v>0</v>
      </c>
      <c r="H19" s="34">
        <v>0</v>
      </c>
      <c r="I19" s="34">
        <v>0</v>
      </c>
      <c r="J19" s="34">
        <v>0</v>
      </c>
      <c r="K19" s="34">
        <v>0</v>
      </c>
      <c r="L19" s="34">
        <v>0</v>
      </c>
      <c r="M19" s="34">
        <v>27</v>
      </c>
      <c r="N19" s="45">
        <v>7</v>
      </c>
      <c r="O19" s="33">
        <v>36</v>
      </c>
      <c r="P19" s="34">
        <v>30</v>
      </c>
      <c r="Q19" s="35">
        <v>14</v>
      </c>
      <c r="R19" s="35">
        <v>27</v>
      </c>
      <c r="S19" s="35">
        <v>7</v>
      </c>
      <c r="T19" s="35">
        <v>16</v>
      </c>
      <c r="U19" s="35">
        <v>16</v>
      </c>
      <c r="V19" s="35">
        <v>19</v>
      </c>
      <c r="W19" s="35">
        <v>19</v>
      </c>
      <c r="X19" s="35">
        <v>13</v>
      </c>
      <c r="Y19" s="35">
        <v>9</v>
      </c>
      <c r="Z19" s="45">
        <v>29</v>
      </c>
      <c r="AA19" s="33">
        <v>15</v>
      </c>
      <c r="AB19" s="34">
        <v>13</v>
      </c>
      <c r="AC19" s="35">
        <v>26</v>
      </c>
      <c r="AD19" s="35">
        <v>23</v>
      </c>
      <c r="AE19" s="35">
        <v>32</v>
      </c>
      <c r="AF19" s="35">
        <v>31</v>
      </c>
      <c r="AG19" s="35">
        <v>22</v>
      </c>
      <c r="AH19" s="35">
        <v>7</v>
      </c>
      <c r="AI19" s="35">
        <v>28</v>
      </c>
      <c r="AJ19" s="35">
        <v>20</v>
      </c>
      <c r="AK19" s="35">
        <v>10</v>
      </c>
      <c r="AL19" s="45">
        <v>18</v>
      </c>
      <c r="AM19" s="33">
        <v>14</v>
      </c>
      <c r="AN19" s="34">
        <v>12</v>
      </c>
      <c r="AO19" s="35">
        <v>20</v>
      </c>
      <c r="AP19" s="35">
        <v>19</v>
      </c>
      <c r="AQ19" s="35">
        <v>15</v>
      </c>
      <c r="AR19" s="35">
        <v>21</v>
      </c>
      <c r="AS19" s="35">
        <v>13</v>
      </c>
      <c r="AT19" s="35">
        <v>25</v>
      </c>
      <c r="AU19" s="35">
        <v>11</v>
      </c>
      <c r="AV19" s="35">
        <v>20</v>
      </c>
      <c r="AW19" s="35">
        <v>13</v>
      </c>
      <c r="AX19" s="45">
        <v>9</v>
      </c>
      <c r="AY19" s="33">
        <v>15</v>
      </c>
      <c r="AZ19" s="34">
        <v>0</v>
      </c>
      <c r="BA19" s="35">
        <v>0</v>
      </c>
      <c r="BB19" s="35">
        <v>6</v>
      </c>
      <c r="BC19" s="35">
        <v>1</v>
      </c>
      <c r="BD19" s="35">
        <v>12</v>
      </c>
      <c r="BE19" s="35">
        <v>46</v>
      </c>
      <c r="BF19" s="35">
        <v>25</v>
      </c>
      <c r="BG19" s="35">
        <v>8</v>
      </c>
      <c r="BH19" s="13"/>
      <c r="BI19" s="13"/>
      <c r="BJ19" s="12"/>
    </row>
    <row r="20" spans="1:62" x14ac:dyDescent="0.25">
      <c r="A20" s="7"/>
      <c r="B20" s="43" t="s">
        <v>23</v>
      </c>
      <c r="C20" s="44">
        <v>0</v>
      </c>
      <c r="D20" s="34">
        <v>0</v>
      </c>
      <c r="E20" s="34">
        <v>0</v>
      </c>
      <c r="F20" s="34">
        <v>0</v>
      </c>
      <c r="G20" s="34">
        <v>0</v>
      </c>
      <c r="H20" s="34">
        <v>0</v>
      </c>
      <c r="I20" s="34">
        <v>0</v>
      </c>
      <c r="J20" s="34">
        <v>0</v>
      </c>
      <c r="K20" s="34">
        <v>0</v>
      </c>
      <c r="L20" s="34">
        <v>0</v>
      </c>
      <c r="M20" s="34">
        <v>0</v>
      </c>
      <c r="N20" s="45">
        <v>0</v>
      </c>
      <c r="O20" s="33">
        <v>0</v>
      </c>
      <c r="P20" s="34">
        <v>0</v>
      </c>
      <c r="Q20" s="35">
        <v>0</v>
      </c>
      <c r="R20" s="35">
        <v>0</v>
      </c>
      <c r="S20" s="35">
        <v>0</v>
      </c>
      <c r="T20" s="35">
        <v>0</v>
      </c>
      <c r="U20" s="35">
        <v>0</v>
      </c>
      <c r="V20" s="35">
        <v>0</v>
      </c>
      <c r="W20" s="35">
        <v>0</v>
      </c>
      <c r="X20" s="35">
        <v>0</v>
      </c>
      <c r="Y20" s="35">
        <v>0</v>
      </c>
      <c r="Z20" s="45">
        <v>0</v>
      </c>
      <c r="AA20" s="33">
        <v>0</v>
      </c>
      <c r="AB20" s="34">
        <v>0</v>
      </c>
      <c r="AC20" s="35">
        <v>0</v>
      </c>
      <c r="AD20" s="35">
        <v>0</v>
      </c>
      <c r="AE20" s="35">
        <v>0</v>
      </c>
      <c r="AF20" s="35">
        <v>0</v>
      </c>
      <c r="AG20" s="35">
        <v>0</v>
      </c>
      <c r="AH20" s="35">
        <v>0</v>
      </c>
      <c r="AI20" s="35">
        <v>0</v>
      </c>
      <c r="AJ20" s="35">
        <v>0</v>
      </c>
      <c r="AK20" s="35">
        <v>0</v>
      </c>
      <c r="AL20" s="45">
        <v>0</v>
      </c>
      <c r="AM20" s="33">
        <v>0</v>
      </c>
      <c r="AN20" s="34">
        <v>0</v>
      </c>
      <c r="AO20" s="35">
        <v>0</v>
      </c>
      <c r="AP20" s="35">
        <v>0</v>
      </c>
      <c r="AQ20" s="35">
        <v>0</v>
      </c>
      <c r="AR20" s="35">
        <v>0</v>
      </c>
      <c r="AS20" s="35">
        <v>0</v>
      </c>
      <c r="AT20" s="35">
        <v>0</v>
      </c>
      <c r="AU20" s="35">
        <v>0</v>
      </c>
      <c r="AV20" s="35">
        <v>0</v>
      </c>
      <c r="AW20" s="35">
        <v>0</v>
      </c>
      <c r="AX20" s="45">
        <v>0</v>
      </c>
      <c r="AY20" s="33">
        <v>0</v>
      </c>
      <c r="AZ20" s="34">
        <v>0</v>
      </c>
      <c r="BA20" s="35">
        <v>0</v>
      </c>
      <c r="BB20" s="35">
        <v>0</v>
      </c>
      <c r="BC20" s="35">
        <v>0</v>
      </c>
      <c r="BD20" s="35">
        <v>0</v>
      </c>
      <c r="BE20" s="35">
        <v>0</v>
      </c>
      <c r="BF20" s="35">
        <v>0</v>
      </c>
      <c r="BG20" s="35">
        <v>0</v>
      </c>
      <c r="BH20" s="13"/>
      <c r="BI20" s="13"/>
      <c r="BJ20" s="12"/>
    </row>
    <row r="21" spans="1:62" x14ac:dyDescent="0.25">
      <c r="A21" s="7"/>
      <c r="B21" s="43" t="s">
        <v>24</v>
      </c>
      <c r="C21" s="44">
        <v>0</v>
      </c>
      <c r="D21" s="34">
        <v>0</v>
      </c>
      <c r="E21" s="34">
        <v>0</v>
      </c>
      <c r="F21" s="34">
        <v>0</v>
      </c>
      <c r="G21" s="34">
        <v>0</v>
      </c>
      <c r="H21" s="34">
        <v>0</v>
      </c>
      <c r="I21" s="34">
        <v>0</v>
      </c>
      <c r="J21" s="34">
        <v>0</v>
      </c>
      <c r="K21" s="34">
        <v>0</v>
      </c>
      <c r="L21" s="34">
        <v>0</v>
      </c>
      <c r="M21" s="34">
        <v>0</v>
      </c>
      <c r="N21" s="45">
        <v>0</v>
      </c>
      <c r="O21" s="33">
        <v>0</v>
      </c>
      <c r="P21" s="34">
        <v>0</v>
      </c>
      <c r="Q21" s="35">
        <v>0</v>
      </c>
      <c r="R21" s="35">
        <v>0</v>
      </c>
      <c r="S21" s="35">
        <v>0</v>
      </c>
      <c r="T21" s="35">
        <v>0</v>
      </c>
      <c r="U21" s="35">
        <v>0</v>
      </c>
      <c r="V21" s="35">
        <v>0</v>
      </c>
      <c r="W21" s="35">
        <v>0</v>
      </c>
      <c r="X21" s="35">
        <v>0</v>
      </c>
      <c r="Y21" s="35">
        <v>0</v>
      </c>
      <c r="Z21" s="45">
        <v>0</v>
      </c>
      <c r="AA21" s="33">
        <v>0</v>
      </c>
      <c r="AB21" s="34">
        <v>0</v>
      </c>
      <c r="AC21" s="35">
        <v>0</v>
      </c>
      <c r="AD21" s="35">
        <v>0</v>
      </c>
      <c r="AE21" s="35">
        <v>0</v>
      </c>
      <c r="AF21" s="35">
        <v>0</v>
      </c>
      <c r="AG21" s="35">
        <v>0</v>
      </c>
      <c r="AH21" s="35">
        <v>0</v>
      </c>
      <c r="AI21" s="35">
        <v>0</v>
      </c>
      <c r="AJ21" s="35">
        <v>0</v>
      </c>
      <c r="AK21" s="35">
        <v>0</v>
      </c>
      <c r="AL21" s="45">
        <v>0</v>
      </c>
      <c r="AM21" s="33">
        <v>0</v>
      </c>
      <c r="AN21" s="34">
        <v>0</v>
      </c>
      <c r="AO21" s="35">
        <v>0</v>
      </c>
      <c r="AP21" s="35">
        <v>0</v>
      </c>
      <c r="AQ21" s="35">
        <v>0</v>
      </c>
      <c r="AR21" s="35">
        <v>0</v>
      </c>
      <c r="AS21" s="35">
        <v>0</v>
      </c>
      <c r="AT21" s="35">
        <v>0</v>
      </c>
      <c r="AU21" s="35">
        <v>0</v>
      </c>
      <c r="AV21" s="35">
        <v>0</v>
      </c>
      <c r="AW21" s="35">
        <v>0</v>
      </c>
      <c r="AX21" s="45">
        <v>0</v>
      </c>
      <c r="AY21" s="33">
        <v>0</v>
      </c>
      <c r="AZ21" s="34">
        <v>0</v>
      </c>
      <c r="BA21" s="35">
        <v>0</v>
      </c>
      <c r="BB21" s="35">
        <v>0</v>
      </c>
      <c r="BC21" s="35">
        <v>0</v>
      </c>
      <c r="BD21" s="35">
        <v>1</v>
      </c>
      <c r="BE21" s="35">
        <v>0</v>
      </c>
      <c r="BF21" s="35">
        <v>0</v>
      </c>
      <c r="BG21" s="35">
        <v>0</v>
      </c>
      <c r="BH21" s="13"/>
      <c r="BI21" s="13"/>
      <c r="BJ21" s="12"/>
    </row>
    <row r="22" spans="1:62" ht="15.75" thickBot="1" x14ac:dyDescent="0.3">
      <c r="B22" s="3" t="s">
        <v>25</v>
      </c>
      <c r="C22" s="17">
        <v>620</v>
      </c>
      <c r="D22" s="15">
        <v>678</v>
      </c>
      <c r="E22" s="15">
        <v>353</v>
      </c>
      <c r="F22" s="15">
        <v>0</v>
      </c>
      <c r="G22" s="15">
        <v>0</v>
      </c>
      <c r="H22" s="15">
        <v>0</v>
      </c>
      <c r="I22" s="15">
        <v>0</v>
      </c>
      <c r="J22" s="15">
        <v>0</v>
      </c>
      <c r="K22" s="15">
        <v>0</v>
      </c>
      <c r="L22" s="15">
        <v>0</v>
      </c>
      <c r="M22" s="15">
        <v>27</v>
      </c>
      <c r="N22" s="16">
        <v>7</v>
      </c>
      <c r="O22" s="18">
        <v>36</v>
      </c>
      <c r="P22" s="15">
        <v>30</v>
      </c>
      <c r="Q22" s="15">
        <v>14</v>
      </c>
      <c r="R22" s="19">
        <v>27</v>
      </c>
      <c r="S22" s="19">
        <v>7</v>
      </c>
      <c r="T22" s="19">
        <v>16</v>
      </c>
      <c r="U22" s="19">
        <v>287</v>
      </c>
      <c r="V22" s="19">
        <v>651</v>
      </c>
      <c r="W22" s="19">
        <v>1862</v>
      </c>
      <c r="X22" s="19">
        <v>797</v>
      </c>
      <c r="Y22" s="19">
        <v>515</v>
      </c>
      <c r="Z22" s="16">
        <v>321</v>
      </c>
      <c r="AA22" s="18">
        <v>422</v>
      </c>
      <c r="AB22" s="15">
        <v>482</v>
      </c>
      <c r="AC22" s="15">
        <v>394</v>
      </c>
      <c r="AD22" s="19">
        <v>497</v>
      </c>
      <c r="AE22" s="19">
        <v>700</v>
      </c>
      <c r="AF22" s="19">
        <v>1012</v>
      </c>
      <c r="AG22" s="19">
        <v>1204</v>
      </c>
      <c r="AH22" s="19">
        <v>1234</v>
      </c>
      <c r="AI22" s="19">
        <v>1178</v>
      </c>
      <c r="AJ22" s="19">
        <v>1225</v>
      </c>
      <c r="AK22" s="19">
        <v>626</v>
      </c>
      <c r="AL22" s="16">
        <v>221</v>
      </c>
      <c r="AM22" s="18">
        <v>416</v>
      </c>
      <c r="AN22" s="15">
        <v>247</v>
      </c>
      <c r="AO22" s="15">
        <v>273</v>
      </c>
      <c r="AP22" s="19">
        <v>605</v>
      </c>
      <c r="AQ22" s="19">
        <v>1891</v>
      </c>
      <c r="AR22" s="19">
        <v>894</v>
      </c>
      <c r="AS22" s="19">
        <v>1013</v>
      </c>
      <c r="AT22" s="19">
        <v>1261</v>
      </c>
      <c r="AU22" s="19">
        <v>734</v>
      </c>
      <c r="AV22" s="19">
        <v>1087</v>
      </c>
      <c r="AW22" s="19">
        <v>526</v>
      </c>
      <c r="AX22" s="16">
        <v>273</v>
      </c>
      <c r="AY22" s="18">
        <v>140</v>
      </c>
      <c r="AZ22" s="15">
        <v>0</v>
      </c>
      <c r="BA22" s="15">
        <v>0</v>
      </c>
      <c r="BB22" s="19">
        <v>93</v>
      </c>
      <c r="BC22" s="19">
        <v>146</v>
      </c>
      <c r="BD22" s="19">
        <v>249</v>
      </c>
      <c r="BE22" s="19">
        <v>584</v>
      </c>
      <c r="BF22" s="19">
        <v>810</v>
      </c>
      <c r="BG22" s="19">
        <v>587</v>
      </c>
      <c r="BH22" s="19"/>
      <c r="BI22" s="19"/>
      <c r="BJ22" s="16"/>
    </row>
    <row r="23" spans="1:62" x14ac:dyDescent="0.25">
      <c r="A23" s="7">
        <v>3.1</v>
      </c>
      <c r="B23" s="37" t="s">
        <v>27</v>
      </c>
      <c r="C23" s="38"/>
      <c r="D23" s="39"/>
      <c r="E23" s="39"/>
      <c r="F23" s="39"/>
      <c r="G23" s="39"/>
      <c r="H23" s="39"/>
      <c r="I23" s="39"/>
      <c r="J23" s="39"/>
      <c r="K23" s="39"/>
      <c r="L23" s="39"/>
      <c r="M23" s="39"/>
      <c r="N23" s="40"/>
      <c r="O23" s="94"/>
      <c r="P23" s="39"/>
      <c r="Q23" s="117"/>
      <c r="R23" s="117"/>
      <c r="S23" s="117"/>
      <c r="T23" s="117"/>
      <c r="U23" s="117"/>
      <c r="V23" s="117"/>
      <c r="W23" s="117"/>
      <c r="X23" s="117"/>
      <c r="Y23" s="117"/>
      <c r="Z23" s="40"/>
      <c r="AA23" s="94"/>
      <c r="AB23" s="39"/>
      <c r="AC23" s="117"/>
      <c r="AD23" s="117"/>
      <c r="AE23" s="117"/>
      <c r="AF23" s="117"/>
      <c r="AG23" s="117"/>
      <c r="AH23" s="117"/>
      <c r="AI23" s="117"/>
      <c r="AJ23" s="117"/>
      <c r="AK23" s="117"/>
      <c r="AL23" s="40"/>
      <c r="AM23" s="94"/>
      <c r="AN23" s="39"/>
      <c r="AO23" s="117"/>
      <c r="AP23" s="117"/>
      <c r="AQ23" s="117"/>
      <c r="AR23" s="117"/>
      <c r="AS23" s="117"/>
      <c r="AT23" s="117"/>
      <c r="AU23" s="117"/>
      <c r="AV23" s="117"/>
      <c r="AW23" s="117"/>
      <c r="AX23" s="40"/>
      <c r="AY23" s="94"/>
      <c r="AZ23" s="39"/>
      <c r="BA23" s="117"/>
      <c r="BB23" s="117"/>
      <c r="BC23" s="117"/>
      <c r="BD23" s="117"/>
      <c r="BE23" s="117"/>
      <c r="BF23" s="117"/>
      <c r="BG23" s="117"/>
      <c r="BH23" s="22"/>
      <c r="BI23" s="22"/>
      <c r="BJ23" s="21"/>
    </row>
    <row r="24" spans="1:62" x14ac:dyDescent="0.25">
      <c r="B24" s="43" t="s">
        <v>20</v>
      </c>
      <c r="C24" s="44">
        <v>8020</v>
      </c>
      <c r="D24" s="34">
        <v>7920</v>
      </c>
      <c r="E24" s="34">
        <v>4415</v>
      </c>
      <c r="F24" s="34">
        <v>0</v>
      </c>
      <c r="G24" s="34">
        <v>0</v>
      </c>
      <c r="H24" s="34">
        <v>0</v>
      </c>
      <c r="I24" s="34">
        <v>0</v>
      </c>
      <c r="J24" s="34">
        <v>0</v>
      </c>
      <c r="K24" s="34">
        <v>1</v>
      </c>
      <c r="L24" s="34">
        <v>1709</v>
      </c>
      <c r="M24" s="34">
        <v>108</v>
      </c>
      <c r="N24" s="45">
        <v>0</v>
      </c>
      <c r="O24" s="33">
        <v>0</v>
      </c>
      <c r="P24" s="34">
        <v>0</v>
      </c>
      <c r="Q24" s="35">
        <v>0</v>
      </c>
      <c r="R24" s="35">
        <v>0</v>
      </c>
      <c r="S24" s="35">
        <v>0</v>
      </c>
      <c r="T24" s="35">
        <v>1244</v>
      </c>
      <c r="U24" s="35">
        <v>2667</v>
      </c>
      <c r="V24" s="35">
        <v>6335</v>
      </c>
      <c r="W24" s="35">
        <v>6955</v>
      </c>
      <c r="X24" s="35">
        <v>5301</v>
      </c>
      <c r="Y24" s="35">
        <v>7060</v>
      </c>
      <c r="Z24" s="45">
        <v>10052</v>
      </c>
      <c r="AA24" s="33">
        <v>8951</v>
      </c>
      <c r="AB24" s="34">
        <v>4065</v>
      </c>
      <c r="AC24" s="35">
        <v>7258</v>
      </c>
      <c r="AD24" s="35">
        <v>1075</v>
      </c>
      <c r="AE24" s="35">
        <v>2392</v>
      </c>
      <c r="AF24" s="35">
        <v>8795</v>
      </c>
      <c r="AG24" s="35">
        <v>9446</v>
      </c>
      <c r="AH24" s="35">
        <v>10872</v>
      </c>
      <c r="AI24" s="35">
        <v>12840</v>
      </c>
      <c r="AJ24" s="35">
        <v>9003</v>
      </c>
      <c r="AK24" s="35">
        <v>7390</v>
      </c>
      <c r="AL24" s="45">
        <v>4602</v>
      </c>
      <c r="AM24" s="33">
        <v>3146</v>
      </c>
      <c r="AN24" s="34">
        <v>3604</v>
      </c>
      <c r="AO24" s="35">
        <v>6432</v>
      </c>
      <c r="AP24" s="35">
        <v>7816</v>
      </c>
      <c r="AQ24" s="35">
        <v>8698</v>
      </c>
      <c r="AR24" s="35">
        <v>11533</v>
      </c>
      <c r="AS24" s="35">
        <v>8543</v>
      </c>
      <c r="AT24" s="35">
        <v>12193</v>
      </c>
      <c r="AU24" s="35">
        <v>11450</v>
      </c>
      <c r="AV24" s="35">
        <v>10854</v>
      </c>
      <c r="AW24" s="35">
        <v>9603</v>
      </c>
      <c r="AX24" s="45">
        <v>5404</v>
      </c>
      <c r="AY24" s="33">
        <v>0</v>
      </c>
      <c r="AZ24" s="34">
        <v>0</v>
      </c>
      <c r="BA24" s="35">
        <v>3732</v>
      </c>
      <c r="BB24" s="35">
        <v>9738</v>
      </c>
      <c r="BC24" s="35">
        <v>10096</v>
      </c>
      <c r="BD24" s="35">
        <v>9164</v>
      </c>
      <c r="BE24" s="35">
        <v>14697</v>
      </c>
      <c r="BF24" s="35">
        <v>13460</v>
      </c>
      <c r="BG24" s="35">
        <v>14445</v>
      </c>
      <c r="BH24" s="13"/>
      <c r="BI24" s="13"/>
      <c r="BJ24" s="12"/>
    </row>
    <row r="25" spans="1:62" x14ac:dyDescent="0.25">
      <c r="B25" s="43" t="s">
        <v>21</v>
      </c>
      <c r="C25" s="44">
        <v>767</v>
      </c>
      <c r="D25" s="34">
        <v>553</v>
      </c>
      <c r="E25" s="34">
        <v>338</v>
      </c>
      <c r="F25" s="34">
        <v>0</v>
      </c>
      <c r="G25" s="34">
        <v>0</v>
      </c>
      <c r="H25" s="34">
        <v>0</v>
      </c>
      <c r="I25" s="34">
        <v>0</v>
      </c>
      <c r="J25" s="34">
        <v>0</v>
      </c>
      <c r="K25" s="34">
        <v>0</v>
      </c>
      <c r="L25" s="34">
        <v>65</v>
      </c>
      <c r="M25" s="34">
        <v>3</v>
      </c>
      <c r="N25" s="45">
        <v>0</v>
      </c>
      <c r="O25" s="33">
        <v>0</v>
      </c>
      <c r="P25" s="34">
        <v>0</v>
      </c>
      <c r="Q25" s="35">
        <v>0</v>
      </c>
      <c r="R25" s="35">
        <v>0</v>
      </c>
      <c r="S25" s="35">
        <v>0</v>
      </c>
      <c r="T25" s="35">
        <v>0</v>
      </c>
      <c r="U25" s="35">
        <v>1247</v>
      </c>
      <c r="V25" s="35">
        <v>4107</v>
      </c>
      <c r="W25" s="35">
        <v>2764</v>
      </c>
      <c r="X25" s="35">
        <v>2296</v>
      </c>
      <c r="Y25" s="35">
        <v>1266</v>
      </c>
      <c r="Z25" s="45">
        <v>155</v>
      </c>
      <c r="AA25" s="33">
        <v>0</v>
      </c>
      <c r="AB25" s="34">
        <v>0</v>
      </c>
      <c r="AC25" s="35">
        <v>0</v>
      </c>
      <c r="AD25" s="35">
        <v>2417</v>
      </c>
      <c r="AE25" s="35">
        <v>2301</v>
      </c>
      <c r="AF25" s="35">
        <v>5092</v>
      </c>
      <c r="AG25" s="35">
        <v>4153</v>
      </c>
      <c r="AH25" s="35">
        <v>4874</v>
      </c>
      <c r="AI25" s="35">
        <v>5774</v>
      </c>
      <c r="AJ25" s="35">
        <v>4669</v>
      </c>
      <c r="AK25" s="35">
        <v>1256</v>
      </c>
      <c r="AL25" s="45">
        <v>148</v>
      </c>
      <c r="AM25" s="33">
        <v>208</v>
      </c>
      <c r="AN25" s="34">
        <v>129</v>
      </c>
      <c r="AO25" s="35">
        <v>126</v>
      </c>
      <c r="AP25" s="35">
        <v>7206</v>
      </c>
      <c r="AQ25" s="35">
        <v>4420</v>
      </c>
      <c r="AR25" s="35">
        <v>5261</v>
      </c>
      <c r="AS25" s="35">
        <v>4226</v>
      </c>
      <c r="AT25" s="35">
        <v>6192</v>
      </c>
      <c r="AU25" s="35">
        <v>5005</v>
      </c>
      <c r="AV25" s="35">
        <v>4519</v>
      </c>
      <c r="AW25" s="35">
        <v>2092</v>
      </c>
      <c r="AX25" s="45">
        <v>86</v>
      </c>
      <c r="AY25" s="33">
        <v>0</v>
      </c>
      <c r="AZ25" s="34">
        <v>0</v>
      </c>
      <c r="BA25" s="35">
        <v>0</v>
      </c>
      <c r="BB25" s="35">
        <v>656</v>
      </c>
      <c r="BC25" s="35">
        <v>556</v>
      </c>
      <c r="BD25" s="35">
        <v>796</v>
      </c>
      <c r="BE25" s="35">
        <v>3578</v>
      </c>
      <c r="BF25" s="35">
        <v>3921</v>
      </c>
      <c r="BG25" s="35">
        <v>3385</v>
      </c>
      <c r="BH25" s="13"/>
      <c r="BI25" s="13"/>
      <c r="BJ25" s="12"/>
    </row>
    <row r="26" spans="1:62" x14ac:dyDescent="0.25">
      <c r="B26" s="43" t="s">
        <v>22</v>
      </c>
      <c r="C26" s="44">
        <v>1320</v>
      </c>
      <c r="D26" s="34">
        <v>1127</v>
      </c>
      <c r="E26" s="34">
        <v>720</v>
      </c>
      <c r="F26" s="34">
        <v>1</v>
      </c>
      <c r="G26" s="34">
        <v>0</v>
      </c>
      <c r="H26" s="34">
        <v>0</v>
      </c>
      <c r="I26" s="34">
        <v>0</v>
      </c>
      <c r="J26" s="34">
        <v>0</v>
      </c>
      <c r="K26" s="34">
        <v>207</v>
      </c>
      <c r="L26" s="34">
        <v>596</v>
      </c>
      <c r="M26" s="34">
        <v>483</v>
      </c>
      <c r="N26" s="45">
        <v>974</v>
      </c>
      <c r="O26" s="33">
        <v>1022</v>
      </c>
      <c r="P26" s="34">
        <v>398</v>
      </c>
      <c r="Q26" s="35">
        <v>908</v>
      </c>
      <c r="R26" s="35">
        <v>670</v>
      </c>
      <c r="S26" s="35">
        <v>637</v>
      </c>
      <c r="T26" s="35">
        <v>734</v>
      </c>
      <c r="U26" s="35">
        <v>695</v>
      </c>
      <c r="V26" s="35">
        <v>732</v>
      </c>
      <c r="W26" s="35">
        <v>785</v>
      </c>
      <c r="X26" s="35">
        <v>648</v>
      </c>
      <c r="Y26" s="35">
        <v>647</v>
      </c>
      <c r="Z26" s="45">
        <v>1178</v>
      </c>
      <c r="AA26" s="33">
        <v>66</v>
      </c>
      <c r="AB26" s="34">
        <v>53</v>
      </c>
      <c r="AC26" s="35">
        <v>58</v>
      </c>
      <c r="AD26" s="35">
        <v>669</v>
      </c>
      <c r="AE26" s="35">
        <v>855</v>
      </c>
      <c r="AF26" s="35">
        <v>912</v>
      </c>
      <c r="AG26" s="35">
        <v>837</v>
      </c>
      <c r="AH26" s="35">
        <v>871</v>
      </c>
      <c r="AI26" s="35">
        <v>971</v>
      </c>
      <c r="AJ26" s="35">
        <v>845</v>
      </c>
      <c r="AK26" s="35">
        <v>725</v>
      </c>
      <c r="AL26" s="45">
        <v>913</v>
      </c>
      <c r="AM26" s="33">
        <v>1021</v>
      </c>
      <c r="AN26" s="34">
        <v>623</v>
      </c>
      <c r="AO26" s="35">
        <v>1040</v>
      </c>
      <c r="AP26" s="35">
        <v>894</v>
      </c>
      <c r="AQ26" s="35">
        <v>942</v>
      </c>
      <c r="AR26" s="35">
        <v>932</v>
      </c>
      <c r="AS26" s="35">
        <v>767</v>
      </c>
      <c r="AT26" s="35">
        <v>899</v>
      </c>
      <c r="AU26" s="35">
        <v>892</v>
      </c>
      <c r="AV26" s="35">
        <v>843</v>
      </c>
      <c r="AW26" s="35">
        <v>784</v>
      </c>
      <c r="AX26" s="45">
        <v>523</v>
      </c>
      <c r="AY26" s="33">
        <v>0</v>
      </c>
      <c r="AZ26" s="34">
        <v>0</v>
      </c>
      <c r="BA26" s="35">
        <v>202</v>
      </c>
      <c r="BB26" s="35">
        <v>301</v>
      </c>
      <c r="BC26" s="35">
        <v>417</v>
      </c>
      <c r="BD26" s="35">
        <v>1518</v>
      </c>
      <c r="BE26" s="35">
        <v>1444</v>
      </c>
      <c r="BF26" s="35">
        <v>1334</v>
      </c>
      <c r="BG26" s="35">
        <v>1304</v>
      </c>
      <c r="BH26" s="13"/>
      <c r="BI26" s="13"/>
      <c r="BJ26" s="12"/>
    </row>
    <row r="27" spans="1:62" x14ac:dyDescent="0.25">
      <c r="B27" s="43" t="s">
        <v>23</v>
      </c>
      <c r="C27" s="44">
        <v>69</v>
      </c>
      <c r="D27" s="34">
        <v>65</v>
      </c>
      <c r="E27" s="34">
        <v>23</v>
      </c>
      <c r="F27" s="34">
        <v>0</v>
      </c>
      <c r="G27" s="34">
        <v>0</v>
      </c>
      <c r="H27" s="34">
        <v>0</v>
      </c>
      <c r="I27" s="34">
        <v>0</v>
      </c>
      <c r="J27" s="34">
        <v>0</v>
      </c>
      <c r="K27" s="34">
        <v>16</v>
      </c>
      <c r="L27" s="34">
        <v>56</v>
      </c>
      <c r="M27" s="34">
        <v>26</v>
      </c>
      <c r="N27" s="45">
        <v>60</v>
      </c>
      <c r="O27" s="33">
        <v>70</v>
      </c>
      <c r="P27" s="34">
        <v>22</v>
      </c>
      <c r="Q27" s="35">
        <v>51</v>
      </c>
      <c r="R27" s="35">
        <v>34</v>
      </c>
      <c r="S27" s="35">
        <v>23</v>
      </c>
      <c r="T27" s="35">
        <v>60</v>
      </c>
      <c r="U27" s="35">
        <v>41</v>
      </c>
      <c r="V27" s="35">
        <v>44</v>
      </c>
      <c r="W27" s="35">
        <v>50</v>
      </c>
      <c r="X27" s="35">
        <v>35</v>
      </c>
      <c r="Y27" s="35">
        <v>46</v>
      </c>
      <c r="Z27" s="45">
        <v>97</v>
      </c>
      <c r="AA27" s="33">
        <v>826</v>
      </c>
      <c r="AB27" s="34">
        <v>773</v>
      </c>
      <c r="AC27" s="35">
        <v>1051</v>
      </c>
      <c r="AD27" s="35">
        <v>44</v>
      </c>
      <c r="AE27" s="35">
        <v>52</v>
      </c>
      <c r="AF27" s="35">
        <v>48</v>
      </c>
      <c r="AG27" s="35">
        <v>53</v>
      </c>
      <c r="AH27" s="35">
        <v>45</v>
      </c>
      <c r="AI27" s="35">
        <v>51</v>
      </c>
      <c r="AJ27" s="35">
        <v>18</v>
      </c>
      <c r="AK27" s="35">
        <v>12</v>
      </c>
      <c r="AL27" s="45">
        <v>11</v>
      </c>
      <c r="AM27" s="33">
        <v>23</v>
      </c>
      <c r="AN27" s="34">
        <v>44</v>
      </c>
      <c r="AO27" s="35">
        <v>26</v>
      </c>
      <c r="AP27" s="35">
        <v>24</v>
      </c>
      <c r="AQ27" s="35">
        <v>16</v>
      </c>
      <c r="AR27" s="35">
        <v>23</v>
      </c>
      <c r="AS27" s="35">
        <v>16</v>
      </c>
      <c r="AT27" s="35">
        <v>17</v>
      </c>
      <c r="AU27" s="35">
        <v>7</v>
      </c>
      <c r="AV27" s="35">
        <v>24</v>
      </c>
      <c r="AW27" s="35">
        <v>11</v>
      </c>
      <c r="AX27" s="45">
        <v>14</v>
      </c>
      <c r="AY27" s="33">
        <v>0</v>
      </c>
      <c r="AZ27" s="34">
        <v>0</v>
      </c>
      <c r="BA27" s="35">
        <v>4</v>
      </c>
      <c r="BB27" s="35">
        <v>37</v>
      </c>
      <c r="BC27" s="35">
        <v>9</v>
      </c>
      <c r="BD27" s="35">
        <v>16</v>
      </c>
      <c r="BE27" s="35">
        <v>59</v>
      </c>
      <c r="BF27" s="35">
        <v>56</v>
      </c>
      <c r="BG27" s="35">
        <v>62</v>
      </c>
      <c r="BH27" s="13"/>
      <c r="BI27" s="13"/>
      <c r="BJ27" s="12"/>
    </row>
    <row r="28" spans="1:62" x14ac:dyDescent="0.25">
      <c r="B28" s="43" t="s">
        <v>24</v>
      </c>
      <c r="C28" s="44">
        <v>91</v>
      </c>
      <c r="D28" s="34">
        <v>84</v>
      </c>
      <c r="E28" s="34">
        <v>57</v>
      </c>
      <c r="F28" s="34">
        <v>0</v>
      </c>
      <c r="G28" s="34">
        <v>0</v>
      </c>
      <c r="H28" s="34">
        <v>0</v>
      </c>
      <c r="I28" s="34">
        <v>0</v>
      </c>
      <c r="J28" s="34">
        <v>0</v>
      </c>
      <c r="K28" s="34">
        <v>15</v>
      </c>
      <c r="L28" s="34">
        <v>50</v>
      </c>
      <c r="M28" s="34">
        <v>28</v>
      </c>
      <c r="N28" s="45">
        <v>51</v>
      </c>
      <c r="O28" s="33">
        <v>72</v>
      </c>
      <c r="P28" s="34">
        <v>23</v>
      </c>
      <c r="Q28" s="35">
        <v>52</v>
      </c>
      <c r="R28" s="35">
        <v>42</v>
      </c>
      <c r="S28" s="35">
        <v>42</v>
      </c>
      <c r="T28" s="35">
        <v>47</v>
      </c>
      <c r="U28" s="35">
        <v>47</v>
      </c>
      <c r="V28" s="35">
        <v>51</v>
      </c>
      <c r="W28" s="35">
        <v>66</v>
      </c>
      <c r="X28" s="35">
        <v>43</v>
      </c>
      <c r="Y28" s="35">
        <v>50</v>
      </c>
      <c r="Z28" s="45">
        <v>97</v>
      </c>
      <c r="AA28" s="33">
        <v>123</v>
      </c>
      <c r="AB28" s="34">
        <v>113</v>
      </c>
      <c r="AC28" s="35">
        <v>125</v>
      </c>
      <c r="AD28" s="35">
        <v>97</v>
      </c>
      <c r="AE28" s="35">
        <v>97</v>
      </c>
      <c r="AF28" s="35">
        <v>120</v>
      </c>
      <c r="AG28" s="35">
        <v>103</v>
      </c>
      <c r="AH28" s="35">
        <v>110</v>
      </c>
      <c r="AI28" s="35">
        <v>131</v>
      </c>
      <c r="AJ28" s="35">
        <v>77</v>
      </c>
      <c r="AK28" s="35">
        <v>94</v>
      </c>
      <c r="AL28" s="45">
        <v>105</v>
      </c>
      <c r="AM28" s="33">
        <v>95</v>
      </c>
      <c r="AN28" s="34">
        <v>75</v>
      </c>
      <c r="AO28" s="35">
        <v>107</v>
      </c>
      <c r="AP28" s="35">
        <v>94</v>
      </c>
      <c r="AQ28" s="35">
        <v>109</v>
      </c>
      <c r="AR28" s="35">
        <v>115</v>
      </c>
      <c r="AS28" s="35">
        <v>69</v>
      </c>
      <c r="AT28" s="35">
        <v>72</v>
      </c>
      <c r="AU28" s="35">
        <v>63</v>
      </c>
      <c r="AV28" s="35">
        <v>65</v>
      </c>
      <c r="AW28" s="35">
        <v>62</v>
      </c>
      <c r="AX28" s="45">
        <v>39</v>
      </c>
      <c r="AY28" s="33">
        <v>0</v>
      </c>
      <c r="AZ28" s="34">
        <v>0</v>
      </c>
      <c r="BA28" s="35">
        <v>0</v>
      </c>
      <c r="BB28" s="35">
        <v>51</v>
      </c>
      <c r="BC28" s="35">
        <v>46</v>
      </c>
      <c r="BD28" s="35">
        <v>82</v>
      </c>
      <c r="BE28" s="35">
        <v>55</v>
      </c>
      <c r="BF28" s="35">
        <v>59</v>
      </c>
      <c r="BG28" s="35">
        <v>50</v>
      </c>
      <c r="BH28" s="13"/>
      <c r="BI28" s="13"/>
      <c r="BJ28" s="12"/>
    </row>
    <row r="29" spans="1:62" ht="15.75" thickBot="1" x14ac:dyDescent="0.3">
      <c r="B29" s="3" t="s">
        <v>25</v>
      </c>
      <c r="C29" s="17">
        <v>10267</v>
      </c>
      <c r="D29" s="15">
        <v>9749</v>
      </c>
      <c r="E29" s="15">
        <v>5553</v>
      </c>
      <c r="F29" s="15">
        <v>1</v>
      </c>
      <c r="G29" s="15">
        <v>0</v>
      </c>
      <c r="H29" s="15">
        <v>0</v>
      </c>
      <c r="I29" s="15">
        <v>0</v>
      </c>
      <c r="J29" s="15">
        <v>0</v>
      </c>
      <c r="K29" s="15">
        <v>239</v>
      </c>
      <c r="L29" s="15">
        <v>2476</v>
      </c>
      <c r="M29" s="15">
        <v>648</v>
      </c>
      <c r="N29" s="16">
        <v>1085</v>
      </c>
      <c r="O29" s="18">
        <v>1164</v>
      </c>
      <c r="P29" s="15">
        <v>443</v>
      </c>
      <c r="Q29" s="15">
        <v>1011</v>
      </c>
      <c r="R29" s="15">
        <v>746</v>
      </c>
      <c r="S29" s="15">
        <v>702</v>
      </c>
      <c r="T29" s="15">
        <v>2085</v>
      </c>
      <c r="U29" s="15">
        <v>4697</v>
      </c>
      <c r="V29" s="15">
        <v>11269</v>
      </c>
      <c r="W29" s="15">
        <v>10620</v>
      </c>
      <c r="X29" s="19">
        <v>8323</v>
      </c>
      <c r="Y29" s="19">
        <v>9069</v>
      </c>
      <c r="Z29" s="16">
        <v>11579</v>
      </c>
      <c r="AA29" s="18">
        <v>9966</v>
      </c>
      <c r="AB29" s="15">
        <v>5004</v>
      </c>
      <c r="AC29" s="15">
        <v>8492</v>
      </c>
      <c r="AD29" s="15">
        <v>4302</v>
      </c>
      <c r="AE29" s="15">
        <v>5697</v>
      </c>
      <c r="AF29" s="15">
        <v>14967</v>
      </c>
      <c r="AG29" s="15">
        <v>14592</v>
      </c>
      <c r="AH29" s="15">
        <v>16772</v>
      </c>
      <c r="AI29" s="15">
        <v>19767</v>
      </c>
      <c r="AJ29" s="19">
        <v>14612</v>
      </c>
      <c r="AK29" s="19">
        <v>9477</v>
      </c>
      <c r="AL29" s="16">
        <v>5779</v>
      </c>
      <c r="AM29" s="18">
        <v>4493</v>
      </c>
      <c r="AN29" s="15">
        <v>4475</v>
      </c>
      <c r="AO29" s="15">
        <v>7731</v>
      </c>
      <c r="AP29" s="15">
        <v>16034</v>
      </c>
      <c r="AQ29" s="15">
        <v>14185</v>
      </c>
      <c r="AR29" s="15">
        <v>17864</v>
      </c>
      <c r="AS29" s="15">
        <v>13621</v>
      </c>
      <c r="AT29" s="15">
        <v>19373</v>
      </c>
      <c r="AU29" s="15">
        <v>17417</v>
      </c>
      <c r="AV29" s="19">
        <v>16305</v>
      </c>
      <c r="AW29" s="19">
        <v>12552</v>
      </c>
      <c r="AX29" s="16">
        <v>6066</v>
      </c>
      <c r="AY29" s="18">
        <v>0</v>
      </c>
      <c r="AZ29" s="15">
        <v>0</v>
      </c>
      <c r="BA29" s="15">
        <v>3938</v>
      </c>
      <c r="BB29" s="15">
        <f>SUM(BB24:BB28)</f>
        <v>10783</v>
      </c>
      <c r="BC29" s="15">
        <f t="shared" ref="BC29:BD29" si="0">SUM(BC24:BC28)</f>
        <v>11124</v>
      </c>
      <c r="BD29" s="15">
        <f t="shared" si="0"/>
        <v>11576</v>
      </c>
      <c r="BE29" s="15">
        <v>19833</v>
      </c>
      <c r="BF29" s="15">
        <v>18830</v>
      </c>
      <c r="BG29" s="15">
        <v>19246</v>
      </c>
      <c r="BH29" s="19"/>
      <c r="BI29" s="19"/>
      <c r="BJ29" s="16"/>
    </row>
    <row r="30" spans="1:62" x14ac:dyDescent="0.25">
      <c r="A30" s="7">
        <v>4</v>
      </c>
      <c r="B30" s="37" t="s">
        <v>28</v>
      </c>
      <c r="C30" s="38"/>
      <c r="D30" s="39"/>
      <c r="E30" s="39"/>
      <c r="F30" s="39"/>
      <c r="G30" s="39"/>
      <c r="H30" s="39"/>
      <c r="I30" s="39"/>
      <c r="J30" s="39"/>
      <c r="K30" s="39"/>
      <c r="L30" s="39"/>
      <c r="M30" s="39"/>
      <c r="N30" s="40"/>
      <c r="O30" s="94"/>
      <c r="P30" s="39"/>
      <c r="Q30" s="117"/>
      <c r="R30" s="117"/>
      <c r="S30" s="117"/>
      <c r="T30" s="117"/>
      <c r="U30" s="117"/>
      <c r="V30" s="117"/>
      <c r="W30" s="117"/>
      <c r="X30" s="117"/>
      <c r="Y30" s="117"/>
      <c r="Z30" s="40"/>
      <c r="AA30" s="94"/>
      <c r="AB30" s="39"/>
      <c r="AC30" s="117"/>
      <c r="AD30" s="117"/>
      <c r="AE30" s="117"/>
      <c r="AF30" s="117"/>
      <c r="AG30" s="117"/>
      <c r="AH30" s="117"/>
      <c r="AI30" s="117"/>
      <c r="AJ30" s="117"/>
      <c r="AK30" s="117"/>
      <c r="AL30" s="40"/>
      <c r="AM30" s="94"/>
      <c r="AN30" s="39"/>
      <c r="AO30" s="117"/>
      <c r="AP30" s="117"/>
      <c r="AQ30" s="117"/>
      <c r="AR30" s="117"/>
      <c r="AS30" s="117"/>
      <c r="AT30" s="117"/>
      <c r="AU30" s="117"/>
      <c r="AV30" s="117"/>
      <c r="AW30" s="117"/>
      <c r="AX30" s="40"/>
      <c r="AY30" s="94"/>
      <c r="AZ30" s="39"/>
      <c r="BA30" s="117"/>
      <c r="BB30" s="117"/>
      <c r="BC30" s="117"/>
      <c r="BD30" s="117"/>
      <c r="BE30" s="117"/>
      <c r="BF30" s="117"/>
      <c r="BG30" s="117"/>
      <c r="BH30" s="22"/>
      <c r="BI30" s="22"/>
      <c r="BJ30" s="21"/>
    </row>
    <row r="31" spans="1:62" x14ac:dyDescent="0.25">
      <c r="A31" s="7"/>
      <c r="B31" s="43" t="s">
        <v>20</v>
      </c>
      <c r="C31" s="44">
        <v>370</v>
      </c>
      <c r="D31" s="34">
        <v>449</v>
      </c>
      <c r="E31" s="34">
        <v>259</v>
      </c>
      <c r="F31" s="34">
        <v>8</v>
      </c>
      <c r="G31" s="34">
        <v>6</v>
      </c>
      <c r="H31" s="34">
        <v>7</v>
      </c>
      <c r="I31" s="34">
        <v>1</v>
      </c>
      <c r="J31" s="34">
        <v>1</v>
      </c>
      <c r="K31" s="34">
        <v>0</v>
      </c>
      <c r="L31" s="34">
        <v>1</v>
      </c>
      <c r="M31" s="34">
        <v>1</v>
      </c>
      <c r="N31" s="45">
        <v>0</v>
      </c>
      <c r="O31" s="33">
        <v>0</v>
      </c>
      <c r="P31" s="34">
        <v>0</v>
      </c>
      <c r="Q31" s="35">
        <v>0</v>
      </c>
      <c r="R31" s="35">
        <v>0</v>
      </c>
      <c r="S31" s="35">
        <v>0</v>
      </c>
      <c r="T31" s="35">
        <v>0</v>
      </c>
      <c r="U31" s="35">
        <v>70</v>
      </c>
      <c r="V31" s="35">
        <v>182</v>
      </c>
      <c r="W31" s="35">
        <v>706</v>
      </c>
      <c r="X31" s="35">
        <v>378</v>
      </c>
      <c r="Y31" s="35">
        <v>295</v>
      </c>
      <c r="Z31" s="45">
        <v>209</v>
      </c>
      <c r="AA31" s="33">
        <v>340</v>
      </c>
      <c r="AB31" s="34">
        <v>358</v>
      </c>
      <c r="AC31" s="35">
        <v>290</v>
      </c>
      <c r="AD31" s="35">
        <v>364</v>
      </c>
      <c r="AE31" s="35">
        <v>270</v>
      </c>
      <c r="AF31" s="35">
        <v>7</v>
      </c>
      <c r="AG31" s="35">
        <v>513</v>
      </c>
      <c r="AH31" s="35">
        <v>571</v>
      </c>
      <c r="AI31" s="35">
        <v>612</v>
      </c>
      <c r="AJ31" s="35">
        <v>590</v>
      </c>
      <c r="AK31" s="35">
        <v>4549</v>
      </c>
      <c r="AL31" s="45">
        <v>224</v>
      </c>
      <c r="AM31" s="33">
        <v>307</v>
      </c>
      <c r="AN31" s="34">
        <v>177</v>
      </c>
      <c r="AO31" s="35">
        <v>206</v>
      </c>
      <c r="AP31" s="35">
        <v>321</v>
      </c>
      <c r="AQ31" s="35">
        <v>528</v>
      </c>
      <c r="AR31" s="35">
        <v>352</v>
      </c>
      <c r="AS31" s="35">
        <v>418</v>
      </c>
      <c r="AT31" s="35">
        <v>608</v>
      </c>
      <c r="AU31" s="35">
        <v>352</v>
      </c>
      <c r="AV31" s="35">
        <v>558</v>
      </c>
      <c r="AW31" s="35">
        <v>370</v>
      </c>
      <c r="AX31" s="45">
        <v>213</v>
      </c>
      <c r="AY31" s="33">
        <v>144</v>
      </c>
      <c r="AZ31" s="34">
        <v>35</v>
      </c>
      <c r="BA31" s="35">
        <v>26</v>
      </c>
      <c r="BB31" s="35">
        <v>78</v>
      </c>
      <c r="BC31" s="35">
        <v>449</v>
      </c>
      <c r="BD31" s="35">
        <v>156</v>
      </c>
      <c r="BE31" s="35">
        <v>296</v>
      </c>
      <c r="BF31" s="35">
        <v>473</v>
      </c>
      <c r="BG31" s="35">
        <v>331</v>
      </c>
      <c r="BH31" s="13"/>
      <c r="BI31" s="13"/>
      <c r="BJ31" s="12"/>
    </row>
    <row r="32" spans="1:62" x14ac:dyDescent="0.25">
      <c r="A32" s="7"/>
      <c r="B32" s="43" t="s">
        <v>21</v>
      </c>
      <c r="C32" s="44">
        <v>102</v>
      </c>
      <c r="D32" s="34">
        <v>71</v>
      </c>
      <c r="E32" s="34">
        <v>43</v>
      </c>
      <c r="F32" s="34">
        <v>0</v>
      </c>
      <c r="G32" s="34">
        <v>2</v>
      </c>
      <c r="H32" s="34">
        <v>0</v>
      </c>
      <c r="I32" s="34">
        <v>1</v>
      </c>
      <c r="J32" s="34">
        <v>0</v>
      </c>
      <c r="K32" s="34">
        <v>1</v>
      </c>
      <c r="L32" s="34">
        <v>2</v>
      </c>
      <c r="M32" s="34">
        <v>0</v>
      </c>
      <c r="N32" s="45">
        <v>0</v>
      </c>
      <c r="O32" s="33">
        <v>0</v>
      </c>
      <c r="P32" s="34">
        <v>0</v>
      </c>
      <c r="Q32" s="35">
        <v>0</v>
      </c>
      <c r="R32" s="35">
        <v>0</v>
      </c>
      <c r="S32" s="35">
        <v>0</v>
      </c>
      <c r="T32" s="35">
        <v>0</v>
      </c>
      <c r="U32" s="35">
        <v>10</v>
      </c>
      <c r="V32" s="35">
        <v>119</v>
      </c>
      <c r="W32" s="35">
        <v>541</v>
      </c>
      <c r="X32" s="35">
        <v>281</v>
      </c>
      <c r="Y32" s="35">
        <v>144</v>
      </c>
      <c r="Z32" s="45">
        <v>49</v>
      </c>
      <c r="AA32" s="33">
        <v>0</v>
      </c>
      <c r="AB32" s="34">
        <v>0</v>
      </c>
      <c r="AC32" s="35">
        <v>0</v>
      </c>
      <c r="AD32" s="35">
        <v>8</v>
      </c>
      <c r="AE32" s="35">
        <v>142</v>
      </c>
      <c r="AF32" s="35">
        <v>1</v>
      </c>
      <c r="AG32" s="35">
        <v>477</v>
      </c>
      <c r="AH32" s="35">
        <v>397</v>
      </c>
      <c r="AI32" s="35">
        <v>411</v>
      </c>
      <c r="AJ32" s="35">
        <v>430</v>
      </c>
      <c r="AK32" s="35">
        <v>3214</v>
      </c>
      <c r="AL32" s="45">
        <v>10</v>
      </c>
      <c r="AM32" s="33">
        <v>13</v>
      </c>
      <c r="AN32" s="34">
        <v>6</v>
      </c>
      <c r="AO32" s="35">
        <v>7</v>
      </c>
      <c r="AP32" s="35">
        <v>14</v>
      </c>
      <c r="AQ32" s="35">
        <v>557</v>
      </c>
      <c r="AR32" s="35">
        <v>470</v>
      </c>
      <c r="AS32" s="35">
        <v>254</v>
      </c>
      <c r="AT32" s="35">
        <v>402</v>
      </c>
      <c r="AU32" s="35">
        <v>232</v>
      </c>
      <c r="AV32" s="35">
        <v>304</v>
      </c>
      <c r="AW32" s="35">
        <v>156</v>
      </c>
      <c r="AX32" s="45">
        <v>6</v>
      </c>
      <c r="AY32" s="33">
        <v>7</v>
      </c>
      <c r="AZ32" s="34">
        <v>0</v>
      </c>
      <c r="BA32" s="35">
        <v>0</v>
      </c>
      <c r="BB32" s="35">
        <v>15</v>
      </c>
      <c r="BC32" s="35">
        <v>20</v>
      </c>
      <c r="BD32" s="35">
        <v>12</v>
      </c>
      <c r="BE32" s="35">
        <v>48</v>
      </c>
      <c r="BF32" s="35">
        <v>213</v>
      </c>
      <c r="BG32" s="35">
        <v>198</v>
      </c>
      <c r="BH32" s="13"/>
      <c r="BI32" s="13"/>
      <c r="BJ32" s="12"/>
    </row>
    <row r="33" spans="1:62" x14ac:dyDescent="0.25">
      <c r="A33" s="7"/>
      <c r="B33" s="43" t="s">
        <v>22</v>
      </c>
      <c r="C33" s="44">
        <v>33</v>
      </c>
      <c r="D33" s="34">
        <v>29</v>
      </c>
      <c r="E33" s="34">
        <v>23</v>
      </c>
      <c r="F33" s="34">
        <v>3</v>
      </c>
      <c r="G33" s="34">
        <v>1</v>
      </c>
      <c r="H33" s="34">
        <v>0</v>
      </c>
      <c r="I33" s="34">
        <v>1</v>
      </c>
      <c r="J33" s="34">
        <v>0</v>
      </c>
      <c r="K33" s="34">
        <v>0</v>
      </c>
      <c r="L33" s="34">
        <v>0</v>
      </c>
      <c r="M33" s="34">
        <v>12</v>
      </c>
      <c r="N33" s="45">
        <v>5</v>
      </c>
      <c r="O33" s="33">
        <v>16</v>
      </c>
      <c r="P33" s="34">
        <v>21</v>
      </c>
      <c r="Q33" s="35">
        <v>11</v>
      </c>
      <c r="R33" s="35">
        <v>22</v>
      </c>
      <c r="S33" s="35">
        <v>9</v>
      </c>
      <c r="T33" s="35">
        <v>10</v>
      </c>
      <c r="U33" s="35">
        <v>8</v>
      </c>
      <c r="V33" s="35">
        <v>15</v>
      </c>
      <c r="W33" s="35">
        <v>15</v>
      </c>
      <c r="X33" s="35">
        <v>18</v>
      </c>
      <c r="Y33" s="35">
        <v>15</v>
      </c>
      <c r="Z33" s="45">
        <v>23</v>
      </c>
      <c r="AA33" s="33">
        <v>15</v>
      </c>
      <c r="AB33" s="34">
        <v>14</v>
      </c>
      <c r="AC33" s="35">
        <v>27</v>
      </c>
      <c r="AD33" s="35">
        <v>16</v>
      </c>
      <c r="AE33" s="35">
        <v>17</v>
      </c>
      <c r="AF33" s="35">
        <v>0</v>
      </c>
      <c r="AG33" s="35">
        <v>16</v>
      </c>
      <c r="AH33" s="35">
        <v>12</v>
      </c>
      <c r="AI33" s="35">
        <v>13</v>
      </c>
      <c r="AJ33" s="35">
        <v>12</v>
      </c>
      <c r="AK33" s="35">
        <v>183</v>
      </c>
      <c r="AL33" s="45">
        <v>13</v>
      </c>
      <c r="AM33" s="33">
        <v>11</v>
      </c>
      <c r="AN33" s="34">
        <v>6</v>
      </c>
      <c r="AO33" s="35">
        <v>12</v>
      </c>
      <c r="AP33" s="35">
        <v>12</v>
      </c>
      <c r="AQ33" s="35">
        <v>11</v>
      </c>
      <c r="AR33" s="35">
        <v>16</v>
      </c>
      <c r="AS33" s="35">
        <v>5</v>
      </c>
      <c r="AT33" s="35">
        <v>5</v>
      </c>
      <c r="AU33" s="35">
        <v>8</v>
      </c>
      <c r="AV33" s="35">
        <v>10</v>
      </c>
      <c r="AW33" s="35">
        <v>7</v>
      </c>
      <c r="AX33" s="45">
        <v>10</v>
      </c>
      <c r="AY33" s="33">
        <v>4</v>
      </c>
      <c r="AZ33" s="34">
        <v>3</v>
      </c>
      <c r="BA33" s="35">
        <v>4</v>
      </c>
      <c r="BB33" s="35">
        <v>3</v>
      </c>
      <c r="BC33" s="35">
        <v>3</v>
      </c>
      <c r="BD33" s="35">
        <v>3</v>
      </c>
      <c r="BE33" s="35">
        <v>23</v>
      </c>
      <c r="BF33" s="35">
        <v>17</v>
      </c>
      <c r="BG33" s="35">
        <v>12</v>
      </c>
      <c r="BH33" s="13"/>
      <c r="BI33" s="13"/>
      <c r="BJ33" s="12"/>
    </row>
    <row r="34" spans="1:62" x14ac:dyDescent="0.25">
      <c r="A34" s="7"/>
      <c r="B34" s="43" t="s">
        <v>23</v>
      </c>
      <c r="C34" s="44">
        <v>0</v>
      </c>
      <c r="D34" s="34">
        <v>0</v>
      </c>
      <c r="E34" s="34">
        <v>1</v>
      </c>
      <c r="F34" s="34">
        <v>0</v>
      </c>
      <c r="G34" s="34">
        <v>0</v>
      </c>
      <c r="H34" s="34">
        <v>0</v>
      </c>
      <c r="I34" s="34">
        <v>0</v>
      </c>
      <c r="J34" s="34">
        <v>0</v>
      </c>
      <c r="K34" s="34">
        <v>0</v>
      </c>
      <c r="L34" s="34">
        <v>0</v>
      </c>
      <c r="M34" s="34">
        <v>0</v>
      </c>
      <c r="N34" s="45">
        <v>0</v>
      </c>
      <c r="O34" s="33">
        <v>1</v>
      </c>
      <c r="P34" s="34">
        <v>0</v>
      </c>
      <c r="Q34" s="35">
        <v>0</v>
      </c>
      <c r="R34" s="35">
        <v>0</v>
      </c>
      <c r="S34" s="35">
        <v>0</v>
      </c>
      <c r="T34" s="35">
        <v>0</v>
      </c>
      <c r="U34" s="35">
        <v>0</v>
      </c>
      <c r="V34" s="35">
        <v>0</v>
      </c>
      <c r="W34" s="35">
        <v>0</v>
      </c>
      <c r="X34" s="35">
        <v>0</v>
      </c>
      <c r="Y34" s="35">
        <v>0</v>
      </c>
      <c r="Z34" s="45">
        <v>2</v>
      </c>
      <c r="AA34" s="33">
        <v>0</v>
      </c>
      <c r="AB34" s="34">
        <v>0</v>
      </c>
      <c r="AC34" s="35">
        <v>0</v>
      </c>
      <c r="AD34" s="35">
        <v>0</v>
      </c>
      <c r="AE34" s="35">
        <v>0</v>
      </c>
      <c r="AF34" s="35">
        <v>0</v>
      </c>
      <c r="AG34" s="35">
        <v>0</v>
      </c>
      <c r="AH34" s="35">
        <v>0</v>
      </c>
      <c r="AI34" s="35">
        <v>0</v>
      </c>
      <c r="AJ34" s="35">
        <v>0</v>
      </c>
      <c r="AK34" s="35">
        <v>0</v>
      </c>
      <c r="AL34" s="45">
        <v>0</v>
      </c>
      <c r="AM34" s="33">
        <v>0</v>
      </c>
      <c r="AN34" s="34">
        <v>0</v>
      </c>
      <c r="AO34" s="35">
        <v>0</v>
      </c>
      <c r="AP34" s="35">
        <v>0</v>
      </c>
      <c r="AQ34" s="35">
        <v>0</v>
      </c>
      <c r="AR34" s="35">
        <v>0</v>
      </c>
      <c r="AS34" s="35">
        <v>0</v>
      </c>
      <c r="AT34" s="35">
        <v>0</v>
      </c>
      <c r="AU34" s="35">
        <v>0</v>
      </c>
      <c r="AV34" s="35">
        <v>0</v>
      </c>
      <c r="AW34" s="35">
        <v>0</v>
      </c>
      <c r="AX34" s="45">
        <v>0</v>
      </c>
      <c r="AY34" s="33">
        <v>0</v>
      </c>
      <c r="AZ34" s="34">
        <v>0</v>
      </c>
      <c r="BA34" s="35">
        <v>0</v>
      </c>
      <c r="BB34" s="35">
        <v>0</v>
      </c>
      <c r="BC34" s="35">
        <v>0</v>
      </c>
      <c r="BD34" s="35">
        <v>0</v>
      </c>
      <c r="BE34" s="35">
        <v>0</v>
      </c>
      <c r="BF34" s="35">
        <v>0</v>
      </c>
      <c r="BG34" s="35">
        <v>0</v>
      </c>
      <c r="BH34" s="13"/>
      <c r="BI34" s="13"/>
      <c r="BJ34" s="12"/>
    </row>
    <row r="35" spans="1:62" x14ac:dyDescent="0.25">
      <c r="A35" s="7"/>
      <c r="B35" s="43" t="s">
        <v>24</v>
      </c>
      <c r="C35" s="44">
        <v>2</v>
      </c>
      <c r="D35" s="34">
        <v>0</v>
      </c>
      <c r="E35" s="34">
        <v>0</v>
      </c>
      <c r="F35" s="34">
        <v>0</v>
      </c>
      <c r="G35" s="34">
        <v>0</v>
      </c>
      <c r="H35" s="34">
        <v>0</v>
      </c>
      <c r="I35" s="34">
        <v>0</v>
      </c>
      <c r="J35" s="34">
        <v>0</v>
      </c>
      <c r="K35" s="34">
        <v>0</v>
      </c>
      <c r="L35" s="34">
        <v>0</v>
      </c>
      <c r="M35" s="34">
        <v>1</v>
      </c>
      <c r="N35" s="45">
        <v>0</v>
      </c>
      <c r="O35" s="33">
        <v>0</v>
      </c>
      <c r="P35" s="34">
        <v>0</v>
      </c>
      <c r="Q35" s="35">
        <v>0</v>
      </c>
      <c r="R35" s="35">
        <v>1</v>
      </c>
      <c r="S35" s="35">
        <v>1</v>
      </c>
      <c r="T35" s="35">
        <v>2</v>
      </c>
      <c r="U35" s="35">
        <v>0</v>
      </c>
      <c r="V35" s="35">
        <v>0</v>
      </c>
      <c r="W35" s="35">
        <v>0</v>
      </c>
      <c r="X35" s="35">
        <v>0</v>
      </c>
      <c r="Y35" s="35">
        <v>0</v>
      </c>
      <c r="Z35" s="45">
        <v>0</v>
      </c>
      <c r="AA35" s="33">
        <v>0</v>
      </c>
      <c r="AB35" s="34">
        <v>0</v>
      </c>
      <c r="AC35" s="35">
        <v>0</v>
      </c>
      <c r="AD35" s="35">
        <v>0</v>
      </c>
      <c r="AE35" s="35">
        <v>0</v>
      </c>
      <c r="AF35" s="35">
        <v>0</v>
      </c>
      <c r="AG35" s="35">
        <v>0</v>
      </c>
      <c r="AH35" s="35">
        <v>0</v>
      </c>
      <c r="AI35" s="35">
        <v>0</v>
      </c>
      <c r="AJ35" s="35">
        <v>0</v>
      </c>
      <c r="AK35" s="35">
        <v>0</v>
      </c>
      <c r="AL35" s="45">
        <v>0</v>
      </c>
      <c r="AM35" s="33">
        <v>0</v>
      </c>
      <c r="AN35" s="34">
        <v>0</v>
      </c>
      <c r="AO35" s="35">
        <v>0</v>
      </c>
      <c r="AP35" s="35">
        <v>0</v>
      </c>
      <c r="AQ35" s="35">
        <v>2</v>
      </c>
      <c r="AR35" s="35">
        <v>0</v>
      </c>
      <c r="AS35" s="35">
        <v>0</v>
      </c>
      <c r="AT35" s="35">
        <v>0</v>
      </c>
      <c r="AU35" s="35">
        <v>0</v>
      </c>
      <c r="AV35" s="35">
        <v>0</v>
      </c>
      <c r="AW35" s="35">
        <v>0</v>
      </c>
      <c r="AX35" s="45">
        <v>0</v>
      </c>
      <c r="AY35" s="33">
        <v>0</v>
      </c>
      <c r="AZ35" s="34">
        <v>0</v>
      </c>
      <c r="BA35" s="35">
        <v>0</v>
      </c>
      <c r="BB35" s="35">
        <v>0</v>
      </c>
      <c r="BC35" s="35">
        <v>0</v>
      </c>
      <c r="BD35" s="35">
        <v>0</v>
      </c>
      <c r="BE35" s="35">
        <v>0</v>
      </c>
      <c r="BF35" s="35">
        <v>0</v>
      </c>
      <c r="BG35" s="35">
        <v>0</v>
      </c>
      <c r="BH35" s="13"/>
      <c r="BI35" s="13"/>
      <c r="BJ35" s="12"/>
    </row>
    <row r="36" spans="1:62" ht="15.75" thickBot="1" x14ac:dyDescent="0.3">
      <c r="A36" s="7"/>
      <c r="B36" s="3" t="s">
        <v>25</v>
      </c>
      <c r="C36" s="17">
        <v>507</v>
      </c>
      <c r="D36" s="15">
        <v>549</v>
      </c>
      <c r="E36" s="15">
        <v>326</v>
      </c>
      <c r="F36" s="15">
        <v>11</v>
      </c>
      <c r="G36" s="15">
        <v>9</v>
      </c>
      <c r="H36" s="15">
        <v>7</v>
      </c>
      <c r="I36" s="15">
        <v>3</v>
      </c>
      <c r="J36" s="15">
        <v>1</v>
      </c>
      <c r="K36" s="15">
        <v>1</v>
      </c>
      <c r="L36" s="15">
        <v>3</v>
      </c>
      <c r="M36" s="15">
        <v>14</v>
      </c>
      <c r="N36" s="16">
        <v>5</v>
      </c>
      <c r="O36" s="18">
        <v>17</v>
      </c>
      <c r="P36" s="15">
        <v>21</v>
      </c>
      <c r="Q36" s="15">
        <v>11</v>
      </c>
      <c r="R36" s="19">
        <v>23</v>
      </c>
      <c r="S36" s="19">
        <v>10</v>
      </c>
      <c r="T36" s="19">
        <v>12</v>
      </c>
      <c r="U36" s="19">
        <v>88</v>
      </c>
      <c r="V36" s="19">
        <v>316</v>
      </c>
      <c r="W36" s="19">
        <v>1262</v>
      </c>
      <c r="X36" s="19">
        <v>677</v>
      </c>
      <c r="Y36" s="19">
        <v>454</v>
      </c>
      <c r="Z36" s="31">
        <v>283</v>
      </c>
      <c r="AA36" s="18">
        <v>355</v>
      </c>
      <c r="AB36" s="15">
        <v>372</v>
      </c>
      <c r="AC36" s="15">
        <v>317</v>
      </c>
      <c r="AD36" s="19">
        <v>388</v>
      </c>
      <c r="AE36" s="19">
        <v>429</v>
      </c>
      <c r="AF36" s="19">
        <v>8</v>
      </c>
      <c r="AG36" s="19">
        <v>1006</v>
      </c>
      <c r="AH36" s="19">
        <v>980</v>
      </c>
      <c r="AI36" s="19">
        <v>1036</v>
      </c>
      <c r="AJ36" s="19">
        <v>1032</v>
      </c>
      <c r="AK36" s="19">
        <v>7946</v>
      </c>
      <c r="AL36" s="31">
        <v>247</v>
      </c>
      <c r="AM36" s="18">
        <v>331</v>
      </c>
      <c r="AN36" s="15">
        <v>189</v>
      </c>
      <c r="AO36" s="15">
        <v>225</v>
      </c>
      <c r="AP36" s="19">
        <v>347</v>
      </c>
      <c r="AQ36" s="19">
        <v>1098</v>
      </c>
      <c r="AR36" s="19">
        <v>838</v>
      </c>
      <c r="AS36" s="19">
        <v>677</v>
      </c>
      <c r="AT36" s="19">
        <v>1015</v>
      </c>
      <c r="AU36" s="19">
        <v>592</v>
      </c>
      <c r="AV36" s="19">
        <v>872</v>
      </c>
      <c r="AW36" s="19">
        <v>533</v>
      </c>
      <c r="AX36" s="31">
        <v>229</v>
      </c>
      <c r="AY36" s="18">
        <v>155</v>
      </c>
      <c r="AZ36" s="15">
        <v>38</v>
      </c>
      <c r="BA36" s="15">
        <v>30</v>
      </c>
      <c r="BB36" s="19">
        <v>96</v>
      </c>
      <c r="BC36" s="19">
        <v>472</v>
      </c>
      <c r="BD36" s="19">
        <v>171</v>
      </c>
      <c r="BE36" s="19">
        <v>367</v>
      </c>
      <c r="BF36" s="19">
        <v>703</v>
      </c>
      <c r="BG36" s="19">
        <v>541</v>
      </c>
      <c r="BH36" s="19"/>
      <c r="BI36" s="19"/>
      <c r="BJ36" s="31"/>
    </row>
    <row r="37" spans="1:62" x14ac:dyDescent="0.25">
      <c r="A37" s="7">
        <v>5</v>
      </c>
      <c r="B37" s="37" t="s">
        <v>29</v>
      </c>
      <c r="C37" s="38"/>
      <c r="D37" s="39"/>
      <c r="E37" s="39"/>
      <c r="F37" s="39"/>
      <c r="G37" s="39"/>
      <c r="H37" s="39"/>
      <c r="I37" s="39"/>
      <c r="J37" s="39"/>
      <c r="K37" s="39"/>
      <c r="L37" s="39"/>
      <c r="M37" s="39"/>
      <c r="N37" s="40"/>
      <c r="O37" s="94"/>
      <c r="P37" s="39"/>
      <c r="Q37" s="117"/>
      <c r="R37" s="117"/>
      <c r="S37" s="117"/>
      <c r="T37" s="117"/>
      <c r="U37" s="117"/>
      <c r="V37" s="117"/>
      <c r="W37" s="117"/>
      <c r="X37" s="117"/>
      <c r="Y37" s="117"/>
      <c r="Z37" s="40"/>
      <c r="AA37" s="94"/>
      <c r="AB37" s="39"/>
      <c r="AC37" s="117"/>
      <c r="AD37" s="117"/>
      <c r="AE37" s="117"/>
      <c r="AF37" s="117"/>
      <c r="AG37" s="117"/>
      <c r="AH37" s="117"/>
      <c r="AI37" s="117"/>
      <c r="AJ37" s="117"/>
      <c r="AK37" s="117"/>
      <c r="AL37" s="40"/>
      <c r="AM37" s="94"/>
      <c r="AN37" s="39"/>
      <c r="AO37" s="117"/>
      <c r="AP37" s="117"/>
      <c r="AQ37" s="117"/>
      <c r="AR37" s="117"/>
      <c r="AS37" s="117"/>
      <c r="AT37" s="117"/>
      <c r="AU37" s="117"/>
      <c r="AV37" s="117"/>
      <c r="AW37" s="117"/>
      <c r="AX37" s="40"/>
      <c r="AY37" s="94"/>
      <c r="AZ37" s="39"/>
      <c r="BA37" s="117"/>
      <c r="BB37" s="117"/>
      <c r="BC37" s="117"/>
      <c r="BD37" s="117"/>
      <c r="BE37" s="117"/>
      <c r="BF37" s="117"/>
      <c r="BG37" s="117"/>
      <c r="BH37" s="22"/>
      <c r="BI37" s="22"/>
      <c r="BJ37" s="21"/>
    </row>
    <row r="38" spans="1:62" x14ac:dyDescent="0.25">
      <c r="A38" s="7"/>
      <c r="B38" s="43" t="s">
        <v>20</v>
      </c>
      <c r="C38" s="44">
        <v>367</v>
      </c>
      <c r="D38" s="34">
        <v>437</v>
      </c>
      <c r="E38" s="34">
        <v>259</v>
      </c>
      <c r="F38" s="34">
        <v>5</v>
      </c>
      <c r="G38" s="34">
        <v>7</v>
      </c>
      <c r="H38" s="34">
        <v>4</v>
      </c>
      <c r="I38" s="34">
        <v>2</v>
      </c>
      <c r="J38" s="34">
        <v>0</v>
      </c>
      <c r="K38" s="34">
        <v>1</v>
      </c>
      <c r="L38" s="34">
        <v>0</v>
      </c>
      <c r="M38" s="34">
        <v>1</v>
      </c>
      <c r="N38" s="45">
        <v>0</v>
      </c>
      <c r="O38" s="33">
        <v>0</v>
      </c>
      <c r="P38" s="34">
        <v>0</v>
      </c>
      <c r="Q38" s="35">
        <v>0</v>
      </c>
      <c r="R38" s="35">
        <v>0</v>
      </c>
      <c r="S38" s="35">
        <v>0</v>
      </c>
      <c r="T38" s="35">
        <v>0</v>
      </c>
      <c r="U38" s="35">
        <v>65</v>
      </c>
      <c r="V38" s="35">
        <v>150</v>
      </c>
      <c r="W38" s="35">
        <v>691</v>
      </c>
      <c r="X38" s="35">
        <v>378</v>
      </c>
      <c r="Y38" s="35">
        <v>288</v>
      </c>
      <c r="Z38" s="45">
        <v>226</v>
      </c>
      <c r="AA38" s="33">
        <v>337</v>
      </c>
      <c r="AB38" s="34">
        <v>353</v>
      </c>
      <c r="AC38" s="35">
        <v>277</v>
      </c>
      <c r="AD38" s="35">
        <v>350</v>
      </c>
      <c r="AE38" s="35">
        <v>151</v>
      </c>
      <c r="AF38" s="35">
        <v>333</v>
      </c>
      <c r="AG38" s="35">
        <v>491</v>
      </c>
      <c r="AH38" s="35">
        <v>473</v>
      </c>
      <c r="AI38" s="35">
        <v>552</v>
      </c>
      <c r="AJ38" s="35">
        <v>501</v>
      </c>
      <c r="AK38" s="35">
        <v>415</v>
      </c>
      <c r="AL38" s="45">
        <v>200</v>
      </c>
      <c r="AM38" s="33">
        <v>283</v>
      </c>
      <c r="AN38" s="34">
        <v>165</v>
      </c>
      <c r="AO38" s="35">
        <v>195</v>
      </c>
      <c r="AP38" s="35">
        <v>304</v>
      </c>
      <c r="AQ38" s="35">
        <v>438</v>
      </c>
      <c r="AR38" s="35">
        <v>348</v>
      </c>
      <c r="AS38" s="35">
        <v>339</v>
      </c>
      <c r="AT38" s="35">
        <v>479</v>
      </c>
      <c r="AU38" s="35">
        <v>298</v>
      </c>
      <c r="AV38" s="42">
        <v>475</v>
      </c>
      <c r="AW38" s="35">
        <v>326</v>
      </c>
      <c r="AX38" s="45">
        <v>199</v>
      </c>
      <c r="AY38" s="33">
        <v>144</v>
      </c>
      <c r="AZ38" s="34">
        <v>0</v>
      </c>
      <c r="BA38" s="35">
        <v>1</v>
      </c>
      <c r="BB38" s="35">
        <v>116</v>
      </c>
      <c r="BC38" s="35">
        <v>507</v>
      </c>
      <c r="BD38" s="35">
        <v>103</v>
      </c>
      <c r="BE38" s="35">
        <v>170</v>
      </c>
      <c r="BF38" s="35">
        <v>247</v>
      </c>
      <c r="BG38" s="35">
        <v>176</v>
      </c>
      <c r="BI38" s="13"/>
      <c r="BJ38" s="12"/>
    </row>
    <row r="39" spans="1:62" x14ac:dyDescent="0.25">
      <c r="A39" s="7"/>
      <c r="B39" s="43" t="s">
        <v>21</v>
      </c>
      <c r="C39" s="44">
        <v>102</v>
      </c>
      <c r="D39" s="34">
        <v>71</v>
      </c>
      <c r="E39" s="34">
        <v>42</v>
      </c>
      <c r="F39" s="34">
        <v>0</v>
      </c>
      <c r="G39" s="34">
        <v>2</v>
      </c>
      <c r="H39" s="34">
        <v>0</v>
      </c>
      <c r="I39" s="34">
        <v>0</v>
      </c>
      <c r="J39" s="34">
        <v>0</v>
      </c>
      <c r="K39" s="34">
        <v>0</v>
      </c>
      <c r="L39" s="34">
        <v>2</v>
      </c>
      <c r="M39" s="34">
        <v>0</v>
      </c>
      <c r="N39" s="45">
        <v>3</v>
      </c>
      <c r="O39" s="33">
        <v>0</v>
      </c>
      <c r="P39" s="34">
        <v>0</v>
      </c>
      <c r="Q39" s="35">
        <v>0</v>
      </c>
      <c r="R39" s="35">
        <v>0</v>
      </c>
      <c r="S39" s="35">
        <v>0</v>
      </c>
      <c r="T39" s="35">
        <v>0</v>
      </c>
      <c r="U39" s="35">
        <v>14</v>
      </c>
      <c r="V39" s="35">
        <v>146</v>
      </c>
      <c r="W39" s="35">
        <v>538</v>
      </c>
      <c r="X39" s="35">
        <v>279</v>
      </c>
      <c r="Y39" s="35">
        <v>146</v>
      </c>
      <c r="Z39" s="45">
        <v>35</v>
      </c>
      <c r="AA39" s="33">
        <v>0</v>
      </c>
      <c r="AB39" s="34">
        <v>0</v>
      </c>
      <c r="AC39" s="35">
        <v>0</v>
      </c>
      <c r="AD39" s="35">
        <v>23</v>
      </c>
      <c r="AE39" s="35">
        <v>254</v>
      </c>
      <c r="AF39" s="35">
        <v>324</v>
      </c>
      <c r="AG39" s="35">
        <v>491</v>
      </c>
      <c r="AH39" s="35">
        <v>486</v>
      </c>
      <c r="AI39" s="35">
        <v>465</v>
      </c>
      <c r="AJ39" s="35">
        <v>517</v>
      </c>
      <c r="AK39" s="35">
        <v>202</v>
      </c>
      <c r="AL39" s="45">
        <v>27</v>
      </c>
      <c r="AM39" s="33">
        <v>33</v>
      </c>
      <c r="AN39" s="34">
        <v>16</v>
      </c>
      <c r="AO39" s="35">
        <v>16</v>
      </c>
      <c r="AP39" s="35">
        <v>31</v>
      </c>
      <c r="AQ39" s="35">
        <v>639</v>
      </c>
      <c r="AR39" s="35">
        <v>470</v>
      </c>
      <c r="AS39" s="35">
        <v>327</v>
      </c>
      <c r="AT39" s="35">
        <v>524</v>
      </c>
      <c r="AU39" s="35">
        <v>281</v>
      </c>
      <c r="AV39" s="35">
        <v>379</v>
      </c>
      <c r="AW39" s="35">
        <v>199</v>
      </c>
      <c r="AX39" s="45">
        <v>16</v>
      </c>
      <c r="AY39" s="33">
        <v>6</v>
      </c>
      <c r="AZ39" s="34">
        <v>0</v>
      </c>
      <c r="BA39" s="35">
        <v>1</v>
      </c>
      <c r="BB39" s="35">
        <v>8</v>
      </c>
      <c r="BC39" s="35">
        <v>26</v>
      </c>
      <c r="BD39" s="35">
        <v>13</v>
      </c>
      <c r="BE39" s="35">
        <v>26</v>
      </c>
      <c r="BF39" s="35">
        <v>127</v>
      </c>
      <c r="BG39" s="35">
        <v>133</v>
      </c>
      <c r="BH39" s="13"/>
      <c r="BI39" s="13"/>
      <c r="BJ39" s="12"/>
    </row>
    <row r="40" spans="1:62" x14ac:dyDescent="0.25">
      <c r="A40" s="7"/>
      <c r="B40" s="43" t="s">
        <v>22</v>
      </c>
      <c r="C40" s="44">
        <v>35</v>
      </c>
      <c r="D40" s="34">
        <v>30</v>
      </c>
      <c r="E40" s="34">
        <v>22</v>
      </c>
      <c r="F40" s="34">
        <v>2</v>
      </c>
      <c r="G40" s="34">
        <v>1</v>
      </c>
      <c r="H40" s="34">
        <v>0</v>
      </c>
      <c r="I40" s="34">
        <v>1</v>
      </c>
      <c r="J40" s="34">
        <v>0</v>
      </c>
      <c r="K40" s="34">
        <v>0</v>
      </c>
      <c r="L40" s="34">
        <v>0</v>
      </c>
      <c r="M40" s="34">
        <v>11</v>
      </c>
      <c r="N40" s="45">
        <v>4</v>
      </c>
      <c r="O40" s="33">
        <v>15</v>
      </c>
      <c r="P40" s="34">
        <v>6</v>
      </c>
      <c r="Q40" s="35">
        <v>10</v>
      </c>
      <c r="R40" s="35">
        <v>23</v>
      </c>
      <c r="S40" s="35">
        <v>9</v>
      </c>
      <c r="T40" s="35">
        <v>11</v>
      </c>
      <c r="U40" s="35">
        <v>9</v>
      </c>
      <c r="V40" s="35">
        <v>15</v>
      </c>
      <c r="W40" s="35">
        <v>15</v>
      </c>
      <c r="X40" s="35">
        <v>11</v>
      </c>
      <c r="Y40" s="35">
        <v>11</v>
      </c>
      <c r="Z40" s="45">
        <v>20</v>
      </c>
      <c r="AA40" s="33">
        <v>9</v>
      </c>
      <c r="AB40" s="34">
        <v>8</v>
      </c>
      <c r="AC40" s="35">
        <v>20</v>
      </c>
      <c r="AD40" s="35">
        <v>17</v>
      </c>
      <c r="AE40" s="35">
        <v>18</v>
      </c>
      <c r="AF40" s="35">
        <v>18</v>
      </c>
      <c r="AG40" s="35">
        <v>16</v>
      </c>
      <c r="AH40" s="35">
        <v>14</v>
      </c>
      <c r="AI40" s="35">
        <v>13</v>
      </c>
      <c r="AJ40" s="35">
        <v>13</v>
      </c>
      <c r="AK40" s="35">
        <v>10</v>
      </c>
      <c r="AL40" s="45">
        <v>14</v>
      </c>
      <c r="AM40" s="33">
        <v>11</v>
      </c>
      <c r="AN40" s="34">
        <v>6</v>
      </c>
      <c r="AO40" s="35">
        <v>13</v>
      </c>
      <c r="AP40" s="35">
        <v>12</v>
      </c>
      <c r="AQ40" s="35">
        <v>11</v>
      </c>
      <c r="AR40" s="35">
        <v>13</v>
      </c>
      <c r="AS40" s="35">
        <v>5</v>
      </c>
      <c r="AT40" s="35">
        <v>6</v>
      </c>
      <c r="AU40" s="35">
        <v>8</v>
      </c>
      <c r="AV40" s="35">
        <v>12</v>
      </c>
      <c r="AW40" s="35">
        <v>8</v>
      </c>
      <c r="AX40" s="45">
        <v>10</v>
      </c>
      <c r="AY40" s="33">
        <v>5</v>
      </c>
      <c r="AZ40" s="34">
        <v>0</v>
      </c>
      <c r="BA40" s="35">
        <v>1</v>
      </c>
      <c r="BB40" s="35">
        <v>7</v>
      </c>
      <c r="BC40" s="35">
        <v>4</v>
      </c>
      <c r="BD40" s="35">
        <v>6</v>
      </c>
      <c r="BE40" s="35">
        <v>13</v>
      </c>
      <c r="BF40" s="35">
        <v>7</v>
      </c>
      <c r="BG40" s="35">
        <v>7</v>
      </c>
      <c r="BH40" s="13"/>
      <c r="BI40" s="13"/>
      <c r="BJ40" s="12"/>
    </row>
    <row r="41" spans="1:62" x14ac:dyDescent="0.25">
      <c r="A41" s="7"/>
      <c r="B41" s="43" t="s">
        <v>23</v>
      </c>
      <c r="C41" s="44">
        <v>0</v>
      </c>
      <c r="D41" s="34">
        <v>0</v>
      </c>
      <c r="E41" s="34">
        <v>1</v>
      </c>
      <c r="F41" s="34">
        <v>0</v>
      </c>
      <c r="G41" s="34">
        <v>0</v>
      </c>
      <c r="H41" s="34">
        <v>0</v>
      </c>
      <c r="I41" s="34">
        <v>0</v>
      </c>
      <c r="J41" s="34">
        <v>0</v>
      </c>
      <c r="K41" s="34">
        <v>0</v>
      </c>
      <c r="L41" s="34">
        <v>0</v>
      </c>
      <c r="M41" s="34">
        <v>0</v>
      </c>
      <c r="N41" s="45">
        <v>0</v>
      </c>
      <c r="O41" s="33">
        <v>1</v>
      </c>
      <c r="P41" s="34">
        <v>0</v>
      </c>
      <c r="Q41" s="35">
        <v>0</v>
      </c>
      <c r="R41" s="35">
        <v>0</v>
      </c>
      <c r="S41" s="35">
        <v>0</v>
      </c>
      <c r="T41" s="35">
        <v>0</v>
      </c>
      <c r="U41" s="35">
        <v>0</v>
      </c>
      <c r="V41" s="35">
        <v>0</v>
      </c>
      <c r="W41" s="35">
        <v>0</v>
      </c>
      <c r="X41" s="35">
        <v>0</v>
      </c>
      <c r="Y41" s="35">
        <v>0</v>
      </c>
      <c r="Z41" s="45">
        <v>0</v>
      </c>
      <c r="AA41" s="33">
        <v>0</v>
      </c>
      <c r="AB41" s="34">
        <v>0</v>
      </c>
      <c r="AC41" s="35">
        <v>0</v>
      </c>
      <c r="AD41" s="35">
        <v>0</v>
      </c>
      <c r="AE41" s="35">
        <v>0</v>
      </c>
      <c r="AF41" s="35">
        <v>0</v>
      </c>
      <c r="AG41" s="35">
        <v>0</v>
      </c>
      <c r="AH41" s="35">
        <v>0</v>
      </c>
      <c r="AI41" s="35">
        <v>0</v>
      </c>
      <c r="AJ41" s="35">
        <v>0</v>
      </c>
      <c r="AK41" s="35">
        <v>0</v>
      </c>
      <c r="AL41" s="45">
        <v>0</v>
      </c>
      <c r="AM41" s="33">
        <v>0</v>
      </c>
      <c r="AN41" s="34">
        <v>0</v>
      </c>
      <c r="AO41" s="35">
        <v>0</v>
      </c>
      <c r="AP41" s="35">
        <v>0</v>
      </c>
      <c r="AQ41" s="35">
        <v>0</v>
      </c>
      <c r="AR41" s="35">
        <v>0</v>
      </c>
      <c r="AS41" s="35">
        <v>0</v>
      </c>
      <c r="AT41" s="35">
        <v>0</v>
      </c>
      <c r="AU41" s="35">
        <v>0</v>
      </c>
      <c r="AV41" s="35">
        <v>0</v>
      </c>
      <c r="AW41" s="35">
        <v>0</v>
      </c>
      <c r="AX41" s="45">
        <v>0</v>
      </c>
      <c r="AY41" s="33">
        <v>0</v>
      </c>
      <c r="AZ41" s="34">
        <v>0</v>
      </c>
      <c r="BA41" s="35">
        <v>0</v>
      </c>
      <c r="BB41" s="35">
        <v>0</v>
      </c>
      <c r="BC41" s="35">
        <v>0</v>
      </c>
      <c r="BD41" s="35">
        <v>0</v>
      </c>
      <c r="BE41" s="35">
        <v>0</v>
      </c>
      <c r="BF41" s="35">
        <v>0</v>
      </c>
      <c r="BG41" s="35">
        <v>0</v>
      </c>
      <c r="BH41" s="13"/>
      <c r="BI41" s="13"/>
      <c r="BJ41" s="12"/>
    </row>
    <row r="42" spans="1:62" x14ac:dyDescent="0.25">
      <c r="A42" s="7"/>
      <c r="B42" s="43" t="s">
        <v>24</v>
      </c>
      <c r="C42" s="44">
        <v>2</v>
      </c>
      <c r="D42" s="34">
        <v>0</v>
      </c>
      <c r="E42" s="34">
        <v>0</v>
      </c>
      <c r="F42" s="34">
        <v>0</v>
      </c>
      <c r="G42" s="34">
        <v>0</v>
      </c>
      <c r="H42" s="34">
        <v>0</v>
      </c>
      <c r="I42" s="34">
        <v>0</v>
      </c>
      <c r="J42" s="34">
        <v>0</v>
      </c>
      <c r="K42" s="34">
        <v>0</v>
      </c>
      <c r="L42" s="34">
        <v>0</v>
      </c>
      <c r="M42" s="34">
        <v>0</v>
      </c>
      <c r="N42" s="45">
        <v>0</v>
      </c>
      <c r="O42" s="33">
        <v>0</v>
      </c>
      <c r="P42" s="34">
        <v>0</v>
      </c>
      <c r="Q42" s="35">
        <v>0</v>
      </c>
      <c r="R42" s="35">
        <v>0</v>
      </c>
      <c r="S42" s="35">
        <v>0</v>
      </c>
      <c r="T42" s="35">
        <v>2</v>
      </c>
      <c r="U42" s="35">
        <v>0</v>
      </c>
      <c r="V42" s="35">
        <v>0</v>
      </c>
      <c r="W42" s="35">
        <v>0</v>
      </c>
      <c r="X42" s="35">
        <v>0</v>
      </c>
      <c r="Y42" s="35">
        <v>0</v>
      </c>
      <c r="Z42" s="45">
        <v>0</v>
      </c>
      <c r="AA42" s="33">
        <v>0</v>
      </c>
      <c r="AB42" s="34">
        <v>0</v>
      </c>
      <c r="AC42" s="35">
        <v>0</v>
      </c>
      <c r="AD42" s="35">
        <v>0</v>
      </c>
      <c r="AE42" s="35">
        <v>0</v>
      </c>
      <c r="AF42" s="35">
        <v>0</v>
      </c>
      <c r="AG42" s="35">
        <v>0</v>
      </c>
      <c r="AH42" s="35">
        <v>0</v>
      </c>
      <c r="AI42" s="35">
        <v>0</v>
      </c>
      <c r="AJ42" s="35">
        <v>0</v>
      </c>
      <c r="AK42" s="35">
        <v>0</v>
      </c>
      <c r="AL42" s="45">
        <v>0</v>
      </c>
      <c r="AM42" s="33">
        <v>0</v>
      </c>
      <c r="AN42" s="34">
        <v>0</v>
      </c>
      <c r="AO42" s="35">
        <v>0</v>
      </c>
      <c r="AP42" s="35">
        <v>0</v>
      </c>
      <c r="AQ42" s="35">
        <v>0</v>
      </c>
      <c r="AR42" s="35">
        <v>0</v>
      </c>
      <c r="AS42" s="35">
        <v>0</v>
      </c>
      <c r="AT42" s="35">
        <v>0</v>
      </c>
      <c r="AU42" s="35">
        <v>0</v>
      </c>
      <c r="AV42" s="35">
        <v>0</v>
      </c>
      <c r="AW42" s="35">
        <v>0</v>
      </c>
      <c r="AX42" s="45">
        <v>0</v>
      </c>
      <c r="AY42" s="33">
        <v>0</v>
      </c>
      <c r="AZ42" s="34">
        <v>0</v>
      </c>
      <c r="BA42" s="35">
        <v>0</v>
      </c>
      <c r="BB42" s="35">
        <v>0</v>
      </c>
      <c r="BC42" s="35">
        <v>0</v>
      </c>
      <c r="BD42" s="35">
        <v>0</v>
      </c>
      <c r="BE42" s="35">
        <v>0</v>
      </c>
      <c r="BF42" s="35">
        <v>0</v>
      </c>
      <c r="BG42" s="35">
        <v>0</v>
      </c>
      <c r="BH42" s="13"/>
      <c r="BI42" s="13"/>
      <c r="BJ42" s="12"/>
    </row>
    <row r="43" spans="1:62" ht="15.75" thickBot="1" x14ac:dyDescent="0.3">
      <c r="A43" s="7"/>
      <c r="B43" s="3" t="s">
        <v>25</v>
      </c>
      <c r="C43" s="17">
        <v>506</v>
      </c>
      <c r="D43" s="15">
        <v>538</v>
      </c>
      <c r="E43" s="15">
        <v>324</v>
      </c>
      <c r="F43" s="15">
        <v>7</v>
      </c>
      <c r="G43" s="15">
        <v>10</v>
      </c>
      <c r="H43" s="15">
        <v>4</v>
      </c>
      <c r="I43" s="15">
        <v>3</v>
      </c>
      <c r="J43" s="15">
        <v>0</v>
      </c>
      <c r="K43" s="15">
        <v>1</v>
      </c>
      <c r="L43" s="15">
        <v>2</v>
      </c>
      <c r="M43" s="15">
        <v>12</v>
      </c>
      <c r="N43" s="16">
        <v>7</v>
      </c>
      <c r="O43" s="18">
        <v>16</v>
      </c>
      <c r="P43" s="15">
        <v>6</v>
      </c>
      <c r="Q43" s="15">
        <v>10</v>
      </c>
      <c r="R43" s="19">
        <v>23</v>
      </c>
      <c r="S43" s="19">
        <v>9</v>
      </c>
      <c r="T43" s="19">
        <v>13</v>
      </c>
      <c r="U43" s="15">
        <v>88</v>
      </c>
      <c r="V43" s="15">
        <v>311</v>
      </c>
      <c r="W43" s="15">
        <v>1244</v>
      </c>
      <c r="X43" s="19">
        <v>668</v>
      </c>
      <c r="Y43" s="19">
        <v>445</v>
      </c>
      <c r="Z43" s="16">
        <v>281</v>
      </c>
      <c r="AA43" s="18">
        <v>346</v>
      </c>
      <c r="AB43" s="15">
        <v>361</v>
      </c>
      <c r="AC43" s="15">
        <v>297</v>
      </c>
      <c r="AD43" s="19">
        <v>390</v>
      </c>
      <c r="AE43" s="19">
        <v>423</v>
      </c>
      <c r="AF43" s="19">
        <v>675</v>
      </c>
      <c r="AG43" s="19">
        <v>998</v>
      </c>
      <c r="AH43" s="19">
        <v>973</v>
      </c>
      <c r="AI43" s="19">
        <v>1030</v>
      </c>
      <c r="AJ43" s="19">
        <v>1031</v>
      </c>
      <c r="AK43" s="19">
        <v>627</v>
      </c>
      <c r="AL43" s="31">
        <v>241</v>
      </c>
      <c r="AM43" s="18">
        <v>327</v>
      </c>
      <c r="AN43" s="15">
        <v>187</v>
      </c>
      <c r="AO43" s="15">
        <v>224</v>
      </c>
      <c r="AP43" s="19">
        <v>347</v>
      </c>
      <c r="AQ43" s="19">
        <v>1088</v>
      </c>
      <c r="AR43" s="19">
        <v>831</v>
      </c>
      <c r="AS43" s="19">
        <v>671</v>
      </c>
      <c r="AT43" s="19">
        <v>1009</v>
      </c>
      <c r="AU43" s="19">
        <v>587</v>
      </c>
      <c r="AV43" s="19">
        <f>SUM(AV38:AV42)</f>
        <v>866</v>
      </c>
      <c r="AW43" s="19">
        <f>SUM(AW38:AW42)</f>
        <v>533</v>
      </c>
      <c r="AX43" s="31">
        <f>SUM(AX38:AX42)</f>
        <v>225</v>
      </c>
      <c r="AY43" s="18">
        <v>155</v>
      </c>
      <c r="AZ43" s="15">
        <v>0</v>
      </c>
      <c r="BA43" s="15">
        <f>SUM(BA38:BA42)</f>
        <v>3</v>
      </c>
      <c r="BB43" s="19">
        <f t="shared" ref="BB43:BE43" si="1">SUM(BB38:BB42)</f>
        <v>131</v>
      </c>
      <c r="BC43" s="19">
        <f t="shared" si="1"/>
        <v>537</v>
      </c>
      <c r="BD43" s="19">
        <f t="shared" si="1"/>
        <v>122</v>
      </c>
      <c r="BE43" s="19">
        <f t="shared" si="1"/>
        <v>209</v>
      </c>
      <c r="BF43" s="19">
        <v>381</v>
      </c>
      <c r="BG43" s="19">
        <v>316</v>
      </c>
      <c r="BH43" s="19"/>
      <c r="BI43" s="19"/>
      <c r="BJ43" s="31"/>
    </row>
    <row r="44" spans="1:62" x14ac:dyDescent="0.25">
      <c r="A44" s="7">
        <v>6</v>
      </c>
      <c r="B44" s="37" t="s">
        <v>30</v>
      </c>
      <c r="C44" s="38"/>
      <c r="D44" s="39"/>
      <c r="E44" s="39"/>
      <c r="F44" s="39"/>
      <c r="G44" s="39"/>
      <c r="H44" s="39"/>
      <c r="I44" s="39"/>
      <c r="J44" s="39"/>
      <c r="K44" s="39"/>
      <c r="L44" s="39"/>
      <c r="M44" s="39"/>
      <c r="N44" s="40"/>
      <c r="O44" s="94"/>
      <c r="P44" s="39"/>
      <c r="Q44" s="117"/>
      <c r="R44" s="117"/>
      <c r="S44" s="117"/>
      <c r="T44" s="117"/>
      <c r="U44" s="117"/>
      <c r="V44" s="117"/>
      <c r="W44" s="117"/>
      <c r="X44" s="117"/>
      <c r="Y44" s="117"/>
      <c r="Z44" s="40"/>
      <c r="AA44" s="94"/>
      <c r="AB44" s="39"/>
      <c r="AC44" s="117"/>
      <c r="AD44" s="117"/>
      <c r="AE44" s="117"/>
      <c r="AF44" s="117"/>
      <c r="AG44" s="117"/>
      <c r="AH44" s="117"/>
      <c r="AI44" s="117"/>
      <c r="AJ44" s="117"/>
      <c r="AK44" s="117"/>
      <c r="AL44" s="40"/>
      <c r="AM44" s="94"/>
      <c r="AN44" s="39"/>
      <c r="AO44" s="117"/>
      <c r="AP44" s="117"/>
      <c r="AQ44" s="117"/>
      <c r="AR44" s="117"/>
      <c r="AS44" s="117"/>
      <c r="AT44" s="117"/>
      <c r="AU44" s="117"/>
      <c r="AV44" s="117"/>
      <c r="AW44" s="117"/>
      <c r="AX44" s="40"/>
      <c r="AY44" s="94"/>
      <c r="AZ44" s="39"/>
      <c r="BA44" s="117"/>
      <c r="BB44" s="117"/>
      <c r="BC44" s="117"/>
      <c r="BD44" s="117"/>
      <c r="BE44" s="117"/>
      <c r="BF44" s="117"/>
      <c r="BG44" s="117"/>
      <c r="BH44" s="22"/>
      <c r="BI44" s="22"/>
      <c r="BJ44" s="21"/>
    </row>
    <row r="45" spans="1:62" x14ac:dyDescent="0.25">
      <c r="A45" s="7"/>
      <c r="B45" s="43" t="s">
        <v>20</v>
      </c>
      <c r="C45" s="44">
        <v>4802</v>
      </c>
      <c r="D45" s="34">
        <v>4905</v>
      </c>
      <c r="E45" s="34">
        <v>4630</v>
      </c>
      <c r="F45" s="34">
        <v>4178</v>
      </c>
      <c r="G45" s="34">
        <v>3960</v>
      </c>
      <c r="H45" s="34">
        <v>4196</v>
      </c>
      <c r="I45" s="34">
        <v>4248</v>
      </c>
      <c r="J45" s="34">
        <v>4006</v>
      </c>
      <c r="K45" s="34">
        <v>4117</v>
      </c>
      <c r="L45" s="34">
        <v>4003</v>
      </c>
      <c r="M45" s="34">
        <v>3943</v>
      </c>
      <c r="N45" s="45">
        <v>3949</v>
      </c>
      <c r="O45" s="33">
        <v>4194</v>
      </c>
      <c r="P45" s="34">
        <v>4019</v>
      </c>
      <c r="Q45" s="35">
        <v>4748</v>
      </c>
      <c r="R45" s="35">
        <v>4179</v>
      </c>
      <c r="S45" s="35">
        <v>4002</v>
      </c>
      <c r="T45" s="35">
        <v>4264</v>
      </c>
      <c r="U45" s="35">
        <v>4616</v>
      </c>
      <c r="V45" s="35">
        <v>5169</v>
      </c>
      <c r="W45" s="35">
        <v>5769</v>
      </c>
      <c r="X45" s="35">
        <v>6093</v>
      </c>
      <c r="Y45" s="35">
        <v>6081</v>
      </c>
      <c r="Z45" s="45">
        <v>5852</v>
      </c>
      <c r="AA45" s="33">
        <v>5427</v>
      </c>
      <c r="AB45" s="34">
        <v>5146</v>
      </c>
      <c r="AC45" s="35">
        <v>5535</v>
      </c>
      <c r="AD45" s="35">
        <v>5669</v>
      </c>
      <c r="AE45" s="35">
        <v>5540</v>
      </c>
      <c r="AF45" s="35">
        <v>6076</v>
      </c>
      <c r="AG45" s="35">
        <v>6826</v>
      </c>
      <c r="AH45" s="35">
        <v>7193</v>
      </c>
      <c r="AI45" s="35">
        <v>7446</v>
      </c>
      <c r="AJ45" s="35">
        <v>7797</v>
      </c>
      <c r="AK45" s="35">
        <v>6707</v>
      </c>
      <c r="AL45" s="45">
        <v>6139</v>
      </c>
      <c r="AM45" s="33">
        <v>6555</v>
      </c>
      <c r="AN45" s="34">
        <v>6309</v>
      </c>
      <c r="AO45" s="35">
        <v>6958</v>
      </c>
      <c r="AP45" s="35">
        <v>36</v>
      </c>
      <c r="AQ45" s="35">
        <v>0</v>
      </c>
      <c r="AR45" s="35">
        <v>0</v>
      </c>
      <c r="AS45" s="35">
        <v>0</v>
      </c>
      <c r="AT45" s="35">
        <v>0</v>
      </c>
      <c r="AU45" s="35">
        <v>0</v>
      </c>
      <c r="AV45" s="35">
        <v>0</v>
      </c>
      <c r="AW45" s="35">
        <v>0</v>
      </c>
      <c r="AX45" s="45">
        <v>0</v>
      </c>
      <c r="AY45" s="33">
        <v>0</v>
      </c>
      <c r="AZ45" s="34">
        <v>0</v>
      </c>
      <c r="BA45" s="35">
        <v>0</v>
      </c>
      <c r="BB45" s="35">
        <v>0</v>
      </c>
      <c r="BC45" s="35">
        <v>0</v>
      </c>
      <c r="BD45" s="35">
        <v>0</v>
      </c>
      <c r="BE45" s="35">
        <v>0</v>
      </c>
      <c r="BF45" s="35">
        <v>0</v>
      </c>
      <c r="BG45" s="35">
        <v>0</v>
      </c>
      <c r="BH45" s="13"/>
      <c r="BI45" s="13"/>
      <c r="BJ45" s="12"/>
    </row>
    <row r="46" spans="1:62" x14ac:dyDescent="0.25">
      <c r="A46" s="7"/>
      <c r="B46" s="43" t="s">
        <v>21</v>
      </c>
      <c r="C46" s="44">
        <v>2618</v>
      </c>
      <c r="D46" s="34">
        <v>2773</v>
      </c>
      <c r="E46" s="34">
        <v>2755</v>
      </c>
      <c r="F46" s="34">
        <v>3033</v>
      </c>
      <c r="G46" s="34">
        <v>3032</v>
      </c>
      <c r="H46" s="34">
        <v>3143</v>
      </c>
      <c r="I46" s="34">
        <v>3219</v>
      </c>
      <c r="J46" s="34">
        <v>2816</v>
      </c>
      <c r="K46" s="34">
        <v>3037</v>
      </c>
      <c r="L46" s="34">
        <v>2772</v>
      </c>
      <c r="M46" s="34">
        <v>2538</v>
      </c>
      <c r="N46" s="45">
        <v>2423</v>
      </c>
      <c r="O46" s="33">
        <v>2958</v>
      </c>
      <c r="P46" s="34">
        <v>2662</v>
      </c>
      <c r="Q46" s="35">
        <v>3251</v>
      </c>
      <c r="R46" s="35">
        <v>2906</v>
      </c>
      <c r="S46" s="35">
        <v>2700</v>
      </c>
      <c r="T46" s="35">
        <v>2940</v>
      </c>
      <c r="U46" s="35">
        <v>3143</v>
      </c>
      <c r="V46" s="35">
        <v>3404</v>
      </c>
      <c r="W46" s="35">
        <v>3856</v>
      </c>
      <c r="X46" s="35">
        <v>4027</v>
      </c>
      <c r="Y46" s="35">
        <v>3823</v>
      </c>
      <c r="Z46" s="45">
        <v>3087</v>
      </c>
      <c r="AA46" s="33">
        <v>2377</v>
      </c>
      <c r="AB46" s="34">
        <v>2577</v>
      </c>
      <c r="AC46" s="35">
        <v>2957</v>
      </c>
      <c r="AD46" s="35">
        <v>3091</v>
      </c>
      <c r="AE46" s="35">
        <v>3791</v>
      </c>
      <c r="AF46" s="35">
        <v>4132</v>
      </c>
      <c r="AG46" s="35">
        <v>5003</v>
      </c>
      <c r="AH46" s="35">
        <v>5387</v>
      </c>
      <c r="AI46" s="35">
        <v>5511</v>
      </c>
      <c r="AJ46" s="35">
        <v>5413</v>
      </c>
      <c r="AK46" s="35">
        <v>4305</v>
      </c>
      <c r="AL46" s="45">
        <v>3307</v>
      </c>
      <c r="AM46" s="33">
        <v>3704</v>
      </c>
      <c r="AN46" s="34">
        <v>3519</v>
      </c>
      <c r="AO46" s="35">
        <v>3960</v>
      </c>
      <c r="AP46" s="35">
        <v>11</v>
      </c>
      <c r="AQ46" s="35">
        <v>1</v>
      </c>
      <c r="AR46" s="35">
        <v>0</v>
      </c>
      <c r="AS46" s="35">
        <v>0</v>
      </c>
      <c r="AT46" s="35">
        <v>0</v>
      </c>
      <c r="AU46" s="35">
        <v>0</v>
      </c>
      <c r="AV46" s="35">
        <v>0</v>
      </c>
      <c r="AW46" s="35">
        <v>0</v>
      </c>
      <c r="AX46" s="45">
        <v>0</v>
      </c>
      <c r="AY46" s="33">
        <v>0</v>
      </c>
      <c r="AZ46" s="34">
        <v>0</v>
      </c>
      <c r="BA46" s="35">
        <v>0</v>
      </c>
      <c r="BB46" s="35">
        <v>0</v>
      </c>
      <c r="BC46" s="35">
        <v>0</v>
      </c>
      <c r="BD46" s="35">
        <v>0</v>
      </c>
      <c r="BE46" s="35">
        <v>0</v>
      </c>
      <c r="BF46" s="35">
        <v>0</v>
      </c>
      <c r="BG46" s="35">
        <v>0</v>
      </c>
      <c r="BH46" s="13"/>
      <c r="BI46" s="13"/>
      <c r="BJ46" s="12"/>
    </row>
    <row r="47" spans="1:62" x14ac:dyDescent="0.25">
      <c r="A47" s="7"/>
      <c r="B47" s="43" t="s">
        <v>22</v>
      </c>
      <c r="C47" s="44">
        <v>321</v>
      </c>
      <c r="D47" s="34">
        <v>351</v>
      </c>
      <c r="E47" s="34">
        <v>294</v>
      </c>
      <c r="F47" s="34">
        <v>194</v>
      </c>
      <c r="G47" s="34">
        <v>186</v>
      </c>
      <c r="H47" s="34">
        <v>188</v>
      </c>
      <c r="I47" s="34">
        <v>205</v>
      </c>
      <c r="J47" s="34">
        <v>189</v>
      </c>
      <c r="K47" s="34">
        <v>199</v>
      </c>
      <c r="L47" s="34">
        <v>186</v>
      </c>
      <c r="M47" s="34">
        <v>165</v>
      </c>
      <c r="N47" s="45">
        <v>225</v>
      </c>
      <c r="O47" s="33">
        <v>250</v>
      </c>
      <c r="P47" s="34">
        <v>233</v>
      </c>
      <c r="Q47" s="35">
        <v>235</v>
      </c>
      <c r="R47" s="35">
        <v>239</v>
      </c>
      <c r="S47" s="35">
        <v>213</v>
      </c>
      <c r="T47" s="35">
        <v>235</v>
      </c>
      <c r="U47" s="35">
        <v>191</v>
      </c>
      <c r="V47" s="35">
        <v>241</v>
      </c>
      <c r="W47" s="35">
        <v>245</v>
      </c>
      <c r="X47" s="35">
        <v>208</v>
      </c>
      <c r="Y47" s="35">
        <v>303</v>
      </c>
      <c r="Z47" s="45">
        <v>361</v>
      </c>
      <c r="AA47" s="33">
        <v>202</v>
      </c>
      <c r="AB47" s="34">
        <v>261</v>
      </c>
      <c r="AC47" s="35">
        <v>291</v>
      </c>
      <c r="AD47" s="35">
        <v>287</v>
      </c>
      <c r="AE47" s="35">
        <v>359</v>
      </c>
      <c r="AF47" s="35">
        <v>318</v>
      </c>
      <c r="AG47" s="35">
        <v>326</v>
      </c>
      <c r="AH47" s="35">
        <v>299</v>
      </c>
      <c r="AI47" s="35">
        <v>289</v>
      </c>
      <c r="AJ47" s="35">
        <v>382</v>
      </c>
      <c r="AK47" s="35">
        <v>276</v>
      </c>
      <c r="AL47" s="45">
        <v>387</v>
      </c>
      <c r="AM47" s="33">
        <v>361</v>
      </c>
      <c r="AN47" s="34">
        <v>307</v>
      </c>
      <c r="AO47" s="35">
        <v>334</v>
      </c>
      <c r="AP47" s="35">
        <v>264</v>
      </c>
      <c r="AQ47" s="35">
        <v>265</v>
      </c>
      <c r="AR47" s="35">
        <v>345</v>
      </c>
      <c r="AS47" s="35">
        <v>363</v>
      </c>
      <c r="AT47" s="35">
        <v>344</v>
      </c>
      <c r="AU47" s="35">
        <v>313</v>
      </c>
      <c r="AV47" s="35">
        <v>342</v>
      </c>
      <c r="AW47" s="35">
        <v>280</v>
      </c>
      <c r="AX47" s="45">
        <v>342</v>
      </c>
      <c r="AY47" s="33">
        <v>216</v>
      </c>
      <c r="AZ47" s="34">
        <v>174</v>
      </c>
      <c r="BA47" s="35">
        <v>218</v>
      </c>
      <c r="BB47" s="35">
        <v>253</v>
      </c>
      <c r="BC47" s="35">
        <v>294</v>
      </c>
      <c r="BD47" s="35">
        <v>327</v>
      </c>
      <c r="BE47" s="35">
        <v>428</v>
      </c>
      <c r="BF47" s="35">
        <v>358</v>
      </c>
      <c r="BG47" s="35">
        <v>304</v>
      </c>
      <c r="BH47" s="13"/>
      <c r="BI47" s="13"/>
      <c r="BJ47" s="12"/>
    </row>
    <row r="48" spans="1:62" x14ac:dyDescent="0.25">
      <c r="A48" s="7"/>
      <c r="B48" s="43" t="s">
        <v>23</v>
      </c>
      <c r="C48" s="44">
        <v>15</v>
      </c>
      <c r="D48" s="34">
        <v>11</v>
      </c>
      <c r="E48" s="34">
        <v>13</v>
      </c>
      <c r="F48" s="34">
        <v>8</v>
      </c>
      <c r="G48" s="34">
        <v>9</v>
      </c>
      <c r="H48" s="34">
        <v>9</v>
      </c>
      <c r="I48" s="34">
        <v>10</v>
      </c>
      <c r="J48" s="34">
        <v>11</v>
      </c>
      <c r="K48" s="34">
        <v>9</v>
      </c>
      <c r="L48" s="34">
        <v>12</v>
      </c>
      <c r="M48" s="34">
        <v>13</v>
      </c>
      <c r="N48" s="45">
        <v>11</v>
      </c>
      <c r="O48" s="33">
        <v>10</v>
      </c>
      <c r="P48" s="34">
        <v>10</v>
      </c>
      <c r="Q48" s="35">
        <v>12</v>
      </c>
      <c r="R48" s="35">
        <v>11</v>
      </c>
      <c r="S48" s="35">
        <v>12</v>
      </c>
      <c r="T48" s="35">
        <v>13</v>
      </c>
      <c r="U48" s="35">
        <v>13</v>
      </c>
      <c r="V48" s="35">
        <v>11</v>
      </c>
      <c r="W48" s="35">
        <v>11</v>
      </c>
      <c r="X48" s="35">
        <v>14</v>
      </c>
      <c r="Y48" s="35">
        <v>26</v>
      </c>
      <c r="Z48" s="45">
        <v>29</v>
      </c>
      <c r="AA48" s="33">
        <v>12</v>
      </c>
      <c r="AB48" s="34">
        <v>11</v>
      </c>
      <c r="AC48" s="35">
        <v>11</v>
      </c>
      <c r="AD48" s="35">
        <v>23</v>
      </c>
      <c r="AE48" s="35">
        <v>29</v>
      </c>
      <c r="AF48" s="35">
        <v>50</v>
      </c>
      <c r="AG48" s="35">
        <v>42</v>
      </c>
      <c r="AH48" s="35">
        <v>32</v>
      </c>
      <c r="AI48" s="35">
        <v>34</v>
      </c>
      <c r="AJ48" s="35">
        <v>22</v>
      </c>
      <c r="AK48" s="35">
        <v>28</v>
      </c>
      <c r="AL48" s="45">
        <v>23</v>
      </c>
      <c r="AM48" s="33">
        <v>19</v>
      </c>
      <c r="AN48" s="34">
        <v>24</v>
      </c>
      <c r="AO48" s="35">
        <v>30</v>
      </c>
      <c r="AP48" s="35">
        <v>17</v>
      </c>
      <c r="AQ48" s="35">
        <v>15</v>
      </c>
      <c r="AR48" s="35">
        <v>16</v>
      </c>
      <c r="AS48" s="35">
        <v>21</v>
      </c>
      <c r="AT48" s="35">
        <v>37</v>
      </c>
      <c r="AU48" s="35">
        <v>29</v>
      </c>
      <c r="AV48" s="35">
        <v>22</v>
      </c>
      <c r="AW48" s="35">
        <v>31</v>
      </c>
      <c r="AX48" s="45">
        <v>21</v>
      </c>
      <c r="AY48" s="33">
        <v>22</v>
      </c>
      <c r="AZ48" s="34">
        <v>10</v>
      </c>
      <c r="BA48" s="35">
        <v>10</v>
      </c>
      <c r="BB48" s="35">
        <v>1</v>
      </c>
      <c r="BC48" s="35">
        <v>17</v>
      </c>
      <c r="BD48" s="35">
        <v>8</v>
      </c>
      <c r="BE48" s="35">
        <v>13</v>
      </c>
      <c r="BF48" s="35">
        <v>0</v>
      </c>
      <c r="BG48" s="35">
        <v>12</v>
      </c>
      <c r="BH48" s="13"/>
      <c r="BI48" s="13"/>
      <c r="BJ48" s="12"/>
    </row>
    <row r="49" spans="1:62" x14ac:dyDescent="0.25">
      <c r="A49" s="7"/>
      <c r="B49" s="43" t="s">
        <v>24</v>
      </c>
      <c r="C49" s="44">
        <v>20</v>
      </c>
      <c r="D49" s="34">
        <v>15</v>
      </c>
      <c r="E49" s="34">
        <v>15</v>
      </c>
      <c r="F49" s="34">
        <v>10</v>
      </c>
      <c r="G49" s="34">
        <v>11</v>
      </c>
      <c r="H49" s="34">
        <v>16</v>
      </c>
      <c r="I49" s="34">
        <v>13</v>
      </c>
      <c r="J49" s="34">
        <v>12</v>
      </c>
      <c r="K49" s="34">
        <v>13</v>
      </c>
      <c r="L49" s="34">
        <v>13</v>
      </c>
      <c r="M49" s="34">
        <v>12</v>
      </c>
      <c r="N49" s="45">
        <v>16</v>
      </c>
      <c r="O49" s="33">
        <v>13</v>
      </c>
      <c r="P49" s="34">
        <v>17</v>
      </c>
      <c r="Q49" s="35">
        <v>11</v>
      </c>
      <c r="R49" s="35">
        <v>12</v>
      </c>
      <c r="S49" s="35">
        <v>12</v>
      </c>
      <c r="T49" s="35">
        <v>17</v>
      </c>
      <c r="U49" s="35">
        <v>18</v>
      </c>
      <c r="V49" s="35">
        <v>17</v>
      </c>
      <c r="W49" s="35">
        <v>15</v>
      </c>
      <c r="X49" s="35">
        <v>22</v>
      </c>
      <c r="Y49" s="35">
        <v>25</v>
      </c>
      <c r="Z49" s="45">
        <v>20</v>
      </c>
      <c r="AA49" s="33">
        <v>19</v>
      </c>
      <c r="AB49" s="34">
        <v>20</v>
      </c>
      <c r="AC49" s="35">
        <v>23</v>
      </c>
      <c r="AD49" s="35">
        <v>25</v>
      </c>
      <c r="AE49" s="35">
        <v>24</v>
      </c>
      <c r="AF49" s="35">
        <v>9</v>
      </c>
      <c r="AG49" s="35">
        <v>29</v>
      </c>
      <c r="AH49" s="35">
        <v>24</v>
      </c>
      <c r="AI49" s="35">
        <v>24</v>
      </c>
      <c r="AJ49" s="35">
        <v>31</v>
      </c>
      <c r="AK49" s="35">
        <v>21</v>
      </c>
      <c r="AL49" s="45">
        <v>29</v>
      </c>
      <c r="AM49" s="33">
        <v>22</v>
      </c>
      <c r="AN49" s="34">
        <v>27</v>
      </c>
      <c r="AO49" s="35">
        <v>28</v>
      </c>
      <c r="AP49" s="35">
        <v>22</v>
      </c>
      <c r="AQ49" s="35">
        <v>20</v>
      </c>
      <c r="AR49" s="35">
        <v>18</v>
      </c>
      <c r="AS49" s="35">
        <v>12</v>
      </c>
      <c r="AT49" s="35">
        <v>15</v>
      </c>
      <c r="AU49" s="35">
        <v>20</v>
      </c>
      <c r="AV49" s="35">
        <v>15</v>
      </c>
      <c r="AW49" s="35">
        <v>22</v>
      </c>
      <c r="AX49" s="45">
        <v>16</v>
      </c>
      <c r="AY49" s="33">
        <v>12</v>
      </c>
      <c r="AZ49" s="34">
        <v>17</v>
      </c>
      <c r="BA49" s="35">
        <v>23</v>
      </c>
      <c r="BB49" s="35">
        <v>31</v>
      </c>
      <c r="BC49" s="35">
        <v>20</v>
      </c>
      <c r="BD49" s="35">
        <v>15</v>
      </c>
      <c r="BE49" s="35">
        <v>22</v>
      </c>
      <c r="BF49" s="35">
        <v>25</v>
      </c>
      <c r="BG49" s="35">
        <v>16</v>
      </c>
      <c r="BH49" s="13"/>
      <c r="BI49" s="13"/>
      <c r="BJ49" s="12"/>
    </row>
    <row r="50" spans="1:62" ht="15.75" thickBot="1" x14ac:dyDescent="0.3">
      <c r="A50" s="7"/>
      <c r="B50" s="3" t="s">
        <v>25</v>
      </c>
      <c r="C50" s="17">
        <v>7776</v>
      </c>
      <c r="D50" s="15">
        <v>8055</v>
      </c>
      <c r="E50" s="15">
        <v>7707</v>
      </c>
      <c r="F50" s="15">
        <v>7423</v>
      </c>
      <c r="G50" s="15">
        <v>7198</v>
      </c>
      <c r="H50" s="15">
        <v>7552</v>
      </c>
      <c r="I50" s="15">
        <v>7695</v>
      </c>
      <c r="J50" s="15">
        <v>7034</v>
      </c>
      <c r="K50" s="15">
        <v>7375</v>
      </c>
      <c r="L50" s="15">
        <v>6986</v>
      </c>
      <c r="M50" s="15">
        <v>6671</v>
      </c>
      <c r="N50" s="16">
        <v>6624</v>
      </c>
      <c r="O50" s="18">
        <v>7425</v>
      </c>
      <c r="P50" s="15">
        <v>6941</v>
      </c>
      <c r="Q50" s="15">
        <v>8257</v>
      </c>
      <c r="R50" s="19">
        <v>7347</v>
      </c>
      <c r="S50" s="19">
        <v>6939</v>
      </c>
      <c r="T50" s="19">
        <v>7469</v>
      </c>
      <c r="U50" s="19">
        <v>7981</v>
      </c>
      <c r="V50" s="19">
        <v>8842</v>
      </c>
      <c r="W50" s="19">
        <v>9896</v>
      </c>
      <c r="X50" s="19">
        <v>10364</v>
      </c>
      <c r="Y50" s="19">
        <v>10258</v>
      </c>
      <c r="Z50" s="16">
        <v>9349</v>
      </c>
      <c r="AA50" s="18">
        <v>8037</v>
      </c>
      <c r="AB50" s="15">
        <v>8015</v>
      </c>
      <c r="AC50" s="15">
        <v>8817</v>
      </c>
      <c r="AD50" s="15">
        <v>9095</v>
      </c>
      <c r="AE50" s="15">
        <v>9743</v>
      </c>
      <c r="AF50" s="15">
        <v>10585</v>
      </c>
      <c r="AG50" s="19">
        <v>12226</v>
      </c>
      <c r="AH50" s="19">
        <v>12935</v>
      </c>
      <c r="AI50" s="19">
        <v>13304</v>
      </c>
      <c r="AJ50" s="19">
        <v>13645</v>
      </c>
      <c r="AK50" s="19">
        <v>11337</v>
      </c>
      <c r="AL50" s="16">
        <v>9885</v>
      </c>
      <c r="AM50" s="18">
        <v>10661</v>
      </c>
      <c r="AN50" s="15">
        <v>10186</v>
      </c>
      <c r="AO50" s="15">
        <v>11310</v>
      </c>
      <c r="AP50" s="15">
        <v>350</v>
      </c>
      <c r="AQ50" s="15">
        <v>301</v>
      </c>
      <c r="AR50" s="15">
        <v>379</v>
      </c>
      <c r="AS50" s="19">
        <v>396</v>
      </c>
      <c r="AT50" s="19">
        <v>396</v>
      </c>
      <c r="AU50" s="19">
        <v>362</v>
      </c>
      <c r="AV50" s="19">
        <v>379</v>
      </c>
      <c r="AW50" s="19">
        <v>333</v>
      </c>
      <c r="AX50" s="16">
        <v>379</v>
      </c>
      <c r="AY50" s="18">
        <v>250</v>
      </c>
      <c r="AZ50" s="15">
        <v>201</v>
      </c>
      <c r="BA50" s="15">
        <v>251</v>
      </c>
      <c r="BB50" s="15">
        <v>285</v>
      </c>
      <c r="BC50" s="15">
        <v>331</v>
      </c>
      <c r="BD50" s="15">
        <v>350</v>
      </c>
      <c r="BE50" s="19">
        <v>463</v>
      </c>
      <c r="BF50" s="19">
        <v>383</v>
      </c>
      <c r="BG50" s="19">
        <v>332</v>
      </c>
      <c r="BH50" s="19"/>
      <c r="BI50" s="19"/>
      <c r="BJ50" s="16"/>
    </row>
    <row r="51" spans="1:62" x14ac:dyDescent="0.25">
      <c r="A51" s="7">
        <v>7</v>
      </c>
      <c r="B51" s="37" t="s">
        <v>31</v>
      </c>
      <c r="C51" s="38"/>
      <c r="D51" s="39"/>
      <c r="E51" s="39"/>
      <c r="F51" s="39"/>
      <c r="G51" s="39"/>
      <c r="H51" s="39"/>
      <c r="I51" s="39"/>
      <c r="J51" s="39"/>
      <c r="K51" s="39"/>
      <c r="L51" s="39"/>
      <c r="M51" s="39"/>
      <c r="N51" s="40"/>
      <c r="O51" s="94"/>
      <c r="P51" s="39"/>
      <c r="Q51" s="117"/>
      <c r="R51" s="117"/>
      <c r="S51" s="117"/>
      <c r="T51" s="117"/>
      <c r="U51" s="117"/>
      <c r="V51" s="117"/>
      <c r="W51" s="117"/>
      <c r="X51" s="117"/>
      <c r="Y51" s="117"/>
      <c r="Z51" s="40"/>
      <c r="AA51" s="94"/>
      <c r="AB51" s="39"/>
      <c r="AC51" s="117"/>
      <c r="AD51" s="117"/>
      <c r="AE51" s="117"/>
      <c r="AF51" s="117"/>
      <c r="AG51" s="117"/>
      <c r="AH51" s="117"/>
      <c r="AI51" s="117"/>
      <c r="AJ51" s="117"/>
      <c r="AK51" s="117"/>
      <c r="AL51" s="40"/>
      <c r="AM51" s="94"/>
      <c r="AN51" s="39"/>
      <c r="AO51" s="117"/>
      <c r="AP51" s="117"/>
      <c r="AQ51" s="117"/>
      <c r="AR51" s="117"/>
      <c r="AS51" s="117"/>
      <c r="AT51" s="117"/>
      <c r="AU51" s="117"/>
      <c r="AV51" s="117"/>
      <c r="AW51" s="117"/>
      <c r="AX51" s="40"/>
      <c r="AY51" s="94"/>
      <c r="AZ51" s="39"/>
      <c r="BA51" s="117"/>
      <c r="BB51" s="117"/>
      <c r="BC51" s="117"/>
      <c r="BD51" s="117"/>
      <c r="BE51" s="117"/>
      <c r="BF51" s="117"/>
      <c r="BG51" s="117"/>
      <c r="BH51" s="22"/>
      <c r="BI51" s="22"/>
      <c r="BJ51" s="21"/>
    </row>
    <row r="52" spans="1:62" x14ac:dyDescent="0.25">
      <c r="A52" s="7"/>
      <c r="B52" s="43" t="s">
        <v>20</v>
      </c>
      <c r="C52" s="44">
        <v>7</v>
      </c>
      <c r="D52" s="34">
        <v>9</v>
      </c>
      <c r="E52" s="34">
        <v>2</v>
      </c>
      <c r="F52" s="35">
        <v>0</v>
      </c>
      <c r="G52" s="35">
        <v>0</v>
      </c>
      <c r="H52" s="35">
        <v>0</v>
      </c>
      <c r="I52" s="35">
        <v>0</v>
      </c>
      <c r="J52" s="35">
        <v>0</v>
      </c>
      <c r="K52" s="35">
        <v>0</v>
      </c>
      <c r="L52" s="35">
        <v>0</v>
      </c>
      <c r="M52" s="35">
        <v>0</v>
      </c>
      <c r="N52" s="45">
        <v>0</v>
      </c>
      <c r="O52" s="35">
        <v>0</v>
      </c>
      <c r="P52" s="35">
        <v>0</v>
      </c>
      <c r="Q52" s="35">
        <v>0</v>
      </c>
      <c r="R52" s="35">
        <v>0</v>
      </c>
      <c r="S52" s="35">
        <v>0</v>
      </c>
      <c r="T52" s="35">
        <v>0</v>
      </c>
      <c r="U52" s="35">
        <v>0</v>
      </c>
      <c r="V52" s="35">
        <v>0</v>
      </c>
      <c r="W52" s="35">
        <v>0</v>
      </c>
      <c r="X52" s="35">
        <v>0</v>
      </c>
      <c r="Y52" s="35">
        <v>0</v>
      </c>
      <c r="Z52" s="116">
        <v>0</v>
      </c>
      <c r="AA52" s="35">
        <v>0</v>
      </c>
      <c r="AB52" s="35">
        <v>0</v>
      </c>
      <c r="AC52" s="35">
        <v>0</v>
      </c>
      <c r="AD52" s="35">
        <v>0</v>
      </c>
      <c r="AE52" s="35">
        <v>0</v>
      </c>
      <c r="AF52" s="35">
        <v>0</v>
      </c>
      <c r="AG52" s="35">
        <v>0</v>
      </c>
      <c r="AH52" s="35">
        <v>0</v>
      </c>
      <c r="AI52" s="35">
        <v>0</v>
      </c>
      <c r="AJ52" s="35">
        <v>0</v>
      </c>
      <c r="AK52" s="35">
        <v>0</v>
      </c>
      <c r="AL52" s="116">
        <v>0</v>
      </c>
      <c r="AM52" s="35">
        <v>0</v>
      </c>
      <c r="AN52" s="35">
        <v>0</v>
      </c>
      <c r="AO52" s="35">
        <v>0</v>
      </c>
      <c r="AP52" s="35">
        <v>0</v>
      </c>
      <c r="AQ52" s="35">
        <v>0</v>
      </c>
      <c r="AR52" s="35">
        <v>0</v>
      </c>
      <c r="AS52" s="35">
        <v>0</v>
      </c>
      <c r="AT52" s="35">
        <v>0</v>
      </c>
      <c r="AU52" s="35">
        <v>0</v>
      </c>
      <c r="AV52" s="35">
        <v>0</v>
      </c>
      <c r="AW52" s="35">
        <v>0</v>
      </c>
      <c r="AX52" s="116">
        <v>0</v>
      </c>
      <c r="AY52" s="35">
        <v>0</v>
      </c>
      <c r="AZ52" s="35">
        <v>0</v>
      </c>
      <c r="BA52" s="35">
        <v>0</v>
      </c>
      <c r="BB52" s="35">
        <v>0</v>
      </c>
      <c r="BC52" s="35">
        <v>0</v>
      </c>
      <c r="BD52" s="35">
        <v>0</v>
      </c>
      <c r="BE52" s="35">
        <v>0</v>
      </c>
      <c r="BF52" s="35">
        <v>0</v>
      </c>
      <c r="BG52" s="35">
        <v>0</v>
      </c>
      <c r="BH52" s="13"/>
      <c r="BI52" s="13"/>
      <c r="BJ52" s="32"/>
    </row>
    <row r="53" spans="1:62" x14ac:dyDescent="0.25">
      <c r="A53" s="7"/>
      <c r="B53" s="43" t="s">
        <v>21</v>
      </c>
      <c r="C53" s="44">
        <v>0</v>
      </c>
      <c r="D53" s="34">
        <v>0</v>
      </c>
      <c r="E53" s="34">
        <v>0</v>
      </c>
      <c r="F53" s="35">
        <v>0</v>
      </c>
      <c r="G53" s="35">
        <v>0</v>
      </c>
      <c r="H53" s="35">
        <v>0</v>
      </c>
      <c r="I53" s="35">
        <v>0</v>
      </c>
      <c r="J53" s="35">
        <v>0</v>
      </c>
      <c r="K53" s="35">
        <v>0</v>
      </c>
      <c r="L53" s="35">
        <v>0</v>
      </c>
      <c r="M53" s="35">
        <v>0</v>
      </c>
      <c r="N53" s="45">
        <v>0</v>
      </c>
      <c r="O53" s="35">
        <v>0</v>
      </c>
      <c r="P53" s="35">
        <v>0</v>
      </c>
      <c r="Q53" s="35">
        <v>0</v>
      </c>
      <c r="R53" s="35">
        <v>0</v>
      </c>
      <c r="S53" s="35">
        <v>0</v>
      </c>
      <c r="T53" s="35">
        <v>0</v>
      </c>
      <c r="U53" s="35">
        <v>0</v>
      </c>
      <c r="V53" s="35">
        <v>0</v>
      </c>
      <c r="W53" s="35">
        <v>0</v>
      </c>
      <c r="X53" s="35">
        <v>0</v>
      </c>
      <c r="Y53" s="35">
        <v>0</v>
      </c>
      <c r="Z53" s="116">
        <v>0</v>
      </c>
      <c r="AA53" s="35">
        <v>0</v>
      </c>
      <c r="AB53" s="35">
        <v>0</v>
      </c>
      <c r="AC53" s="35">
        <v>0</v>
      </c>
      <c r="AD53" s="35">
        <v>0</v>
      </c>
      <c r="AE53" s="35">
        <v>0</v>
      </c>
      <c r="AF53" s="35">
        <v>0</v>
      </c>
      <c r="AG53" s="35">
        <v>0</v>
      </c>
      <c r="AH53" s="35">
        <v>0</v>
      </c>
      <c r="AI53" s="35">
        <v>0</v>
      </c>
      <c r="AJ53" s="35">
        <v>0</v>
      </c>
      <c r="AK53" s="35">
        <v>0</v>
      </c>
      <c r="AL53" s="116">
        <v>0</v>
      </c>
      <c r="AM53" s="35">
        <v>0</v>
      </c>
      <c r="AN53" s="35">
        <v>0</v>
      </c>
      <c r="AO53" s="35">
        <v>0</v>
      </c>
      <c r="AP53" s="35">
        <v>0</v>
      </c>
      <c r="AQ53" s="35">
        <v>0</v>
      </c>
      <c r="AR53" s="35">
        <v>0</v>
      </c>
      <c r="AS53" s="35">
        <v>0</v>
      </c>
      <c r="AT53" s="35">
        <v>0</v>
      </c>
      <c r="AU53" s="35">
        <v>0</v>
      </c>
      <c r="AV53" s="35">
        <v>0</v>
      </c>
      <c r="AW53" s="35">
        <v>0</v>
      </c>
      <c r="AX53" s="116">
        <v>0</v>
      </c>
      <c r="AY53" s="35">
        <v>0</v>
      </c>
      <c r="AZ53" s="35">
        <v>0</v>
      </c>
      <c r="BA53" s="35">
        <v>0</v>
      </c>
      <c r="BB53" s="35">
        <v>0</v>
      </c>
      <c r="BC53" s="35">
        <v>0</v>
      </c>
      <c r="BD53" s="35">
        <v>0</v>
      </c>
      <c r="BE53" s="35">
        <v>0</v>
      </c>
      <c r="BF53" s="35">
        <v>0</v>
      </c>
      <c r="BG53" s="35">
        <v>0</v>
      </c>
      <c r="BH53" s="13"/>
      <c r="BI53" s="13"/>
      <c r="BJ53" s="32"/>
    </row>
    <row r="54" spans="1:62" x14ac:dyDescent="0.25">
      <c r="A54" s="7"/>
      <c r="B54" s="43" t="s">
        <v>22</v>
      </c>
      <c r="C54" s="44">
        <v>2526</v>
      </c>
      <c r="D54" s="34">
        <v>2588</v>
      </c>
      <c r="E54" s="34">
        <v>1669</v>
      </c>
      <c r="F54" s="35">
        <v>0</v>
      </c>
      <c r="G54" s="35">
        <v>0</v>
      </c>
      <c r="H54" s="35">
        <v>0</v>
      </c>
      <c r="I54" s="35">
        <v>0</v>
      </c>
      <c r="J54" s="35">
        <v>0</v>
      </c>
      <c r="K54" s="35">
        <v>0</v>
      </c>
      <c r="L54" s="35">
        <v>0</v>
      </c>
      <c r="M54" s="35">
        <v>0</v>
      </c>
      <c r="N54" s="45">
        <v>0</v>
      </c>
      <c r="O54" s="35">
        <v>0</v>
      </c>
      <c r="P54" s="35">
        <v>0</v>
      </c>
      <c r="Q54" s="35">
        <v>0</v>
      </c>
      <c r="R54" s="35">
        <v>0</v>
      </c>
      <c r="S54" s="35">
        <v>0</v>
      </c>
      <c r="T54" s="35">
        <v>0</v>
      </c>
      <c r="U54" s="35">
        <v>0</v>
      </c>
      <c r="V54" s="35">
        <v>0</v>
      </c>
      <c r="W54" s="35">
        <v>0</v>
      </c>
      <c r="X54" s="35">
        <v>0</v>
      </c>
      <c r="Y54" s="35">
        <v>0</v>
      </c>
      <c r="Z54" s="116">
        <v>831</v>
      </c>
      <c r="AA54" s="35">
        <v>2857</v>
      </c>
      <c r="AB54" s="35">
        <v>2911</v>
      </c>
      <c r="AC54" s="35">
        <v>3426</v>
      </c>
      <c r="AD54" s="35">
        <v>2315</v>
      </c>
      <c r="AE54" s="35">
        <v>2353</v>
      </c>
      <c r="AF54" s="35">
        <v>2294</v>
      </c>
      <c r="AG54" s="35">
        <v>2637</v>
      </c>
      <c r="AH54" s="35">
        <v>2349</v>
      </c>
      <c r="AI54" s="35">
        <v>2583</v>
      </c>
      <c r="AJ54" s="35">
        <v>3053</v>
      </c>
      <c r="AK54" s="35">
        <v>2634</v>
      </c>
      <c r="AL54" s="116">
        <v>2402</v>
      </c>
      <c r="AM54" s="35">
        <v>2497</v>
      </c>
      <c r="AN54" s="35">
        <v>2718</v>
      </c>
      <c r="AO54" s="35">
        <v>2583</v>
      </c>
      <c r="AP54" s="35">
        <v>2207</v>
      </c>
      <c r="AQ54" s="35">
        <v>2703</v>
      </c>
      <c r="AR54" s="35">
        <v>2520</v>
      </c>
      <c r="AS54" s="35">
        <v>2540</v>
      </c>
      <c r="AT54" s="35">
        <v>2547</v>
      </c>
      <c r="AU54" s="35">
        <v>2569</v>
      </c>
      <c r="AV54" s="35">
        <v>2679</v>
      </c>
      <c r="AW54" s="35">
        <v>2597</v>
      </c>
      <c r="AX54" s="116">
        <v>2467</v>
      </c>
      <c r="AY54" s="35">
        <f>2619+9</f>
        <v>2628</v>
      </c>
      <c r="AZ54" s="35">
        <v>8</v>
      </c>
      <c r="BA54" s="35">
        <v>1836</v>
      </c>
      <c r="BB54" s="35">
        <v>3114</v>
      </c>
      <c r="BC54" s="35">
        <f>3194+11</f>
        <v>3205</v>
      </c>
      <c r="BD54" s="35">
        <v>11</v>
      </c>
      <c r="BE54" s="35">
        <f>924+77</f>
        <v>1001</v>
      </c>
      <c r="BF54" s="35">
        <f>2962+88</f>
        <v>3050</v>
      </c>
      <c r="BG54" s="35">
        <f>2692+68</f>
        <v>2760</v>
      </c>
      <c r="BH54" s="13"/>
      <c r="BI54" s="13"/>
      <c r="BJ54" s="32"/>
    </row>
    <row r="55" spans="1:62" x14ac:dyDescent="0.25">
      <c r="A55" s="7"/>
      <c r="B55" s="43" t="s">
        <v>23</v>
      </c>
      <c r="C55" s="44">
        <v>97</v>
      </c>
      <c r="D55" s="34">
        <v>101</v>
      </c>
      <c r="E55" s="34">
        <v>58</v>
      </c>
      <c r="F55" s="35">
        <v>0</v>
      </c>
      <c r="G55" s="35">
        <v>0</v>
      </c>
      <c r="H55" s="35">
        <v>0</v>
      </c>
      <c r="I55" s="35">
        <v>0</v>
      </c>
      <c r="J55" s="35">
        <v>0</v>
      </c>
      <c r="K55" s="35">
        <v>0</v>
      </c>
      <c r="L55" s="35">
        <v>0</v>
      </c>
      <c r="M55" s="35">
        <v>0</v>
      </c>
      <c r="N55" s="45">
        <v>0</v>
      </c>
      <c r="O55" s="35">
        <v>0</v>
      </c>
      <c r="P55" s="35">
        <v>0</v>
      </c>
      <c r="Q55" s="35">
        <v>0</v>
      </c>
      <c r="R55" s="35">
        <v>0</v>
      </c>
      <c r="S55" s="35">
        <v>0</v>
      </c>
      <c r="T55" s="35">
        <v>0</v>
      </c>
      <c r="U55" s="35">
        <v>0</v>
      </c>
      <c r="V55" s="35">
        <v>0</v>
      </c>
      <c r="W55" s="35">
        <v>0</v>
      </c>
      <c r="X55" s="35">
        <v>0</v>
      </c>
      <c r="Y55" s="35">
        <v>0</v>
      </c>
      <c r="Z55" s="116">
        <v>30</v>
      </c>
      <c r="AA55" s="35">
        <v>141</v>
      </c>
      <c r="AB55" s="35">
        <v>130</v>
      </c>
      <c r="AC55" s="35">
        <v>178</v>
      </c>
      <c r="AD55" s="35">
        <v>106</v>
      </c>
      <c r="AE55" s="35">
        <v>94</v>
      </c>
      <c r="AF55" s="35">
        <v>82</v>
      </c>
      <c r="AG55" s="35">
        <v>122</v>
      </c>
      <c r="AH55" s="35">
        <v>86</v>
      </c>
      <c r="AI55" s="35">
        <v>89</v>
      </c>
      <c r="AJ55" s="35">
        <v>65</v>
      </c>
      <c r="AK55" s="35">
        <v>66</v>
      </c>
      <c r="AL55" s="116">
        <v>39</v>
      </c>
      <c r="AM55" s="35">
        <v>55</v>
      </c>
      <c r="AN55" s="35">
        <v>83</v>
      </c>
      <c r="AO55" s="35">
        <v>66</v>
      </c>
      <c r="AP55" s="35">
        <v>49</v>
      </c>
      <c r="AQ55" s="35">
        <v>55</v>
      </c>
      <c r="AR55" s="35">
        <v>46</v>
      </c>
      <c r="AS55" s="35">
        <v>56</v>
      </c>
      <c r="AT55" s="35">
        <v>45</v>
      </c>
      <c r="AU55" s="35">
        <v>51</v>
      </c>
      <c r="AV55" s="35">
        <v>60</v>
      </c>
      <c r="AW55" s="35">
        <v>60</v>
      </c>
      <c r="AX55" s="116">
        <v>43</v>
      </c>
      <c r="AY55" s="35">
        <v>52</v>
      </c>
      <c r="AZ55" s="35">
        <v>0</v>
      </c>
      <c r="BA55" s="35">
        <v>21</v>
      </c>
      <c r="BB55" s="35">
        <v>34</v>
      </c>
      <c r="BC55" s="35">
        <v>31</v>
      </c>
      <c r="BD55" s="35">
        <v>2</v>
      </c>
      <c r="BE55" s="35">
        <v>15</v>
      </c>
      <c r="BF55" s="35">
        <v>78</v>
      </c>
      <c r="BG55" s="35">
        <v>84</v>
      </c>
      <c r="BH55" s="13"/>
      <c r="BI55" s="13"/>
      <c r="BJ55" s="32"/>
    </row>
    <row r="56" spans="1:62" x14ac:dyDescent="0.25">
      <c r="A56" s="7"/>
      <c r="B56" s="43" t="s">
        <v>24</v>
      </c>
      <c r="C56" s="44">
        <v>239</v>
      </c>
      <c r="D56" s="34">
        <v>235</v>
      </c>
      <c r="E56" s="34">
        <v>158</v>
      </c>
      <c r="F56" s="35">
        <v>0</v>
      </c>
      <c r="G56" s="35">
        <v>0</v>
      </c>
      <c r="H56" s="35">
        <v>0</v>
      </c>
      <c r="I56" s="35">
        <v>0</v>
      </c>
      <c r="J56" s="35">
        <v>0</v>
      </c>
      <c r="K56" s="35">
        <v>0</v>
      </c>
      <c r="L56" s="35">
        <v>0</v>
      </c>
      <c r="M56" s="35">
        <v>0</v>
      </c>
      <c r="N56" s="45">
        <v>0</v>
      </c>
      <c r="O56" s="35">
        <v>0</v>
      </c>
      <c r="P56" s="35">
        <v>0</v>
      </c>
      <c r="Q56" s="35">
        <v>0</v>
      </c>
      <c r="R56" s="35">
        <v>0</v>
      </c>
      <c r="S56" s="35">
        <v>0</v>
      </c>
      <c r="T56" s="35">
        <v>0</v>
      </c>
      <c r="U56" s="35">
        <v>0</v>
      </c>
      <c r="V56" s="35">
        <v>0</v>
      </c>
      <c r="W56" s="35">
        <v>0</v>
      </c>
      <c r="X56" s="35">
        <v>0</v>
      </c>
      <c r="Y56" s="35">
        <v>0</v>
      </c>
      <c r="Z56" s="116">
        <v>61</v>
      </c>
      <c r="AA56" s="35">
        <v>254</v>
      </c>
      <c r="AB56" s="35">
        <v>265</v>
      </c>
      <c r="AC56" s="35">
        <v>314</v>
      </c>
      <c r="AD56" s="35">
        <v>195</v>
      </c>
      <c r="AE56" s="35">
        <v>199</v>
      </c>
      <c r="AF56" s="35">
        <v>201</v>
      </c>
      <c r="AG56" s="35">
        <v>209</v>
      </c>
      <c r="AH56" s="35">
        <v>214</v>
      </c>
      <c r="AI56" s="35">
        <v>215</v>
      </c>
      <c r="AJ56" s="35">
        <v>255</v>
      </c>
      <c r="AK56" s="35">
        <v>211</v>
      </c>
      <c r="AL56" s="116">
        <v>179</v>
      </c>
      <c r="AM56" s="35">
        <v>184</v>
      </c>
      <c r="AN56" s="35">
        <v>210</v>
      </c>
      <c r="AO56" s="35">
        <v>205</v>
      </c>
      <c r="AP56" s="35">
        <v>159</v>
      </c>
      <c r="AQ56" s="35">
        <v>194</v>
      </c>
      <c r="AR56" s="35">
        <v>204</v>
      </c>
      <c r="AS56" s="35">
        <v>168</v>
      </c>
      <c r="AT56" s="35">
        <v>203</v>
      </c>
      <c r="AU56" s="35">
        <v>200</v>
      </c>
      <c r="AV56" s="35">
        <v>233</v>
      </c>
      <c r="AW56" s="35">
        <v>226</v>
      </c>
      <c r="AX56" s="116">
        <v>179</v>
      </c>
      <c r="AY56" s="35">
        <v>227</v>
      </c>
      <c r="AZ56" s="35">
        <v>0</v>
      </c>
      <c r="BA56" s="35">
        <v>78</v>
      </c>
      <c r="BB56" s="35">
        <v>112</v>
      </c>
      <c r="BC56" s="35">
        <v>109</v>
      </c>
      <c r="BD56" s="35">
        <v>0</v>
      </c>
      <c r="BE56" s="35">
        <v>46</v>
      </c>
      <c r="BF56" s="35">
        <v>117</v>
      </c>
      <c r="BG56" s="35">
        <v>108</v>
      </c>
      <c r="BH56" s="13"/>
      <c r="BI56" s="13"/>
      <c r="BJ56" s="32"/>
    </row>
    <row r="57" spans="1:62" ht="15.75" thickBot="1" x14ac:dyDescent="0.3">
      <c r="A57" s="7"/>
      <c r="B57" s="3" t="s">
        <v>25</v>
      </c>
      <c r="C57" s="17">
        <v>2869</v>
      </c>
      <c r="D57" s="15">
        <v>2933</v>
      </c>
      <c r="E57" s="15">
        <v>1887</v>
      </c>
      <c r="F57" s="15">
        <v>0</v>
      </c>
      <c r="G57" s="15">
        <v>0</v>
      </c>
      <c r="H57" s="15">
        <v>0</v>
      </c>
      <c r="I57" s="15">
        <v>0</v>
      </c>
      <c r="J57" s="15">
        <v>0</v>
      </c>
      <c r="K57" s="15">
        <v>0</v>
      </c>
      <c r="L57" s="15">
        <v>0</v>
      </c>
      <c r="M57" s="15">
        <v>0</v>
      </c>
      <c r="N57" s="16">
        <v>0</v>
      </c>
      <c r="O57" s="18">
        <v>0</v>
      </c>
      <c r="P57" s="15">
        <v>0</v>
      </c>
      <c r="Q57" s="15">
        <v>0</v>
      </c>
      <c r="R57" s="15">
        <v>0</v>
      </c>
      <c r="S57" s="15">
        <v>0</v>
      </c>
      <c r="T57" s="15">
        <v>0</v>
      </c>
      <c r="U57" s="15">
        <v>0</v>
      </c>
      <c r="V57" s="15">
        <v>0</v>
      </c>
      <c r="W57" s="15">
        <v>0</v>
      </c>
      <c r="X57" s="15">
        <v>0</v>
      </c>
      <c r="Y57" s="15">
        <v>0</v>
      </c>
      <c r="Z57" s="16">
        <v>922</v>
      </c>
      <c r="AA57" s="18">
        <v>3252</v>
      </c>
      <c r="AB57" s="15">
        <v>3306</v>
      </c>
      <c r="AC57" s="15">
        <v>3918</v>
      </c>
      <c r="AD57" s="15">
        <v>2616</v>
      </c>
      <c r="AE57" s="15">
        <v>2646</v>
      </c>
      <c r="AF57" s="15">
        <v>2577</v>
      </c>
      <c r="AG57" s="15">
        <v>2968</v>
      </c>
      <c r="AH57" s="15">
        <v>2649</v>
      </c>
      <c r="AI57" s="15">
        <v>2887</v>
      </c>
      <c r="AJ57" s="15">
        <v>3373</v>
      </c>
      <c r="AK57" s="15">
        <v>2911</v>
      </c>
      <c r="AL57" s="16">
        <v>2620</v>
      </c>
      <c r="AM57" s="18">
        <v>2736</v>
      </c>
      <c r="AN57" s="15">
        <v>3011</v>
      </c>
      <c r="AO57" s="15">
        <v>2854</v>
      </c>
      <c r="AP57" s="15">
        <v>2415</v>
      </c>
      <c r="AQ57" s="15">
        <v>2952</v>
      </c>
      <c r="AR57" s="15">
        <v>2770</v>
      </c>
      <c r="AS57" s="15">
        <v>2764</v>
      </c>
      <c r="AT57" s="15">
        <v>2795</v>
      </c>
      <c r="AU57" s="15">
        <v>2820</v>
      </c>
      <c r="AV57" s="15">
        <v>2972</v>
      </c>
      <c r="AW57" s="15">
        <v>2883</v>
      </c>
      <c r="AX57" s="16">
        <v>2689</v>
      </c>
      <c r="AY57" s="18">
        <v>2907</v>
      </c>
      <c r="AZ57" s="15">
        <v>8</v>
      </c>
      <c r="BA57" s="15">
        <v>1935</v>
      </c>
      <c r="BB57" s="15">
        <f>SUM(BB52:BB56)</f>
        <v>3260</v>
      </c>
      <c r="BC57" s="15">
        <f>SUM(BC52:BC56)</f>
        <v>3345</v>
      </c>
      <c r="BD57" s="15">
        <v>13</v>
      </c>
      <c r="BE57" s="15">
        <v>1062</v>
      </c>
      <c r="BF57" s="15">
        <v>3245</v>
      </c>
      <c r="BG57" s="15">
        <v>2952</v>
      </c>
      <c r="BH57" s="15"/>
      <c r="BI57" s="15"/>
      <c r="BJ57" s="16"/>
    </row>
    <row r="58" spans="1:62" x14ac:dyDescent="0.25">
      <c r="A58" s="7">
        <v>8</v>
      </c>
      <c r="B58" s="37" t="s">
        <v>32</v>
      </c>
      <c r="C58" s="38"/>
      <c r="D58" s="39"/>
      <c r="E58" s="39"/>
      <c r="F58" s="39"/>
      <c r="G58" s="39"/>
      <c r="H58" s="39"/>
      <c r="I58" s="39"/>
      <c r="J58" s="39"/>
      <c r="K58" s="39"/>
      <c r="L58" s="39"/>
      <c r="M58" s="39"/>
      <c r="N58" s="40"/>
      <c r="O58" s="94"/>
      <c r="P58" s="39"/>
      <c r="Q58" s="117"/>
      <c r="R58" s="117"/>
      <c r="S58" s="117"/>
      <c r="T58" s="117"/>
      <c r="U58" s="117"/>
      <c r="V58" s="117"/>
      <c r="W58" s="117"/>
      <c r="X58" s="117"/>
      <c r="Y58" s="117"/>
      <c r="Z58" s="40"/>
      <c r="AA58" s="94"/>
      <c r="AB58" s="39"/>
      <c r="AC58" s="117"/>
      <c r="AD58" s="117"/>
      <c r="AE58" s="117"/>
      <c r="AF58" s="117"/>
      <c r="AG58" s="117"/>
      <c r="AH58" s="117"/>
      <c r="AI58" s="117"/>
      <c r="AJ58" s="117"/>
      <c r="AK58" s="117"/>
      <c r="AL58" s="40"/>
      <c r="AM58" s="94"/>
      <c r="AN58" s="39"/>
      <c r="AO58" s="117"/>
      <c r="AP58" s="117"/>
      <c r="AQ58" s="117"/>
      <c r="AR58" s="117"/>
      <c r="AS58" s="117"/>
      <c r="AT58" s="117"/>
      <c r="AU58" s="117"/>
      <c r="AV58" s="117"/>
      <c r="AW58" s="117"/>
      <c r="AX58" s="40"/>
      <c r="AY58" s="94"/>
      <c r="AZ58" s="39"/>
      <c r="BA58" s="117"/>
      <c r="BB58" s="117"/>
      <c r="BC58" s="117"/>
      <c r="BD58" s="117"/>
      <c r="BE58" s="117"/>
      <c r="BF58" s="117"/>
      <c r="BG58" s="117"/>
      <c r="BH58" s="22"/>
      <c r="BI58" s="22"/>
      <c r="BJ58" s="21"/>
    </row>
    <row r="59" spans="1:62" x14ac:dyDescent="0.25">
      <c r="A59" s="7"/>
      <c r="B59" s="43" t="s">
        <v>20</v>
      </c>
      <c r="C59" s="44">
        <v>761</v>
      </c>
      <c r="D59" s="34">
        <v>796</v>
      </c>
      <c r="E59" s="34">
        <v>788</v>
      </c>
      <c r="F59" s="34">
        <v>843</v>
      </c>
      <c r="G59" s="34">
        <v>637</v>
      </c>
      <c r="H59" s="34">
        <v>573</v>
      </c>
      <c r="I59" s="34">
        <v>615</v>
      </c>
      <c r="J59" s="34">
        <v>668</v>
      </c>
      <c r="K59" s="34">
        <v>784</v>
      </c>
      <c r="L59" s="34">
        <v>940</v>
      </c>
      <c r="M59" s="34">
        <v>970</v>
      </c>
      <c r="N59" s="45">
        <v>1350</v>
      </c>
      <c r="O59" s="33">
        <v>864</v>
      </c>
      <c r="P59" s="34">
        <v>675</v>
      </c>
      <c r="Q59" s="35">
        <v>481</v>
      </c>
      <c r="R59" s="35">
        <v>817</v>
      </c>
      <c r="S59" s="35">
        <v>695</v>
      </c>
      <c r="T59" s="35">
        <v>720</v>
      </c>
      <c r="U59" s="35">
        <v>1372</v>
      </c>
      <c r="V59" s="35">
        <v>1473</v>
      </c>
      <c r="W59" s="35">
        <v>1811</v>
      </c>
      <c r="X59" s="35">
        <v>3184</v>
      </c>
      <c r="Y59" s="35">
        <v>2915</v>
      </c>
      <c r="Z59" s="45">
        <v>2359</v>
      </c>
      <c r="AA59" s="33">
        <v>2559</v>
      </c>
      <c r="AB59" s="34">
        <v>2539</v>
      </c>
      <c r="AC59" s="35">
        <v>2128</v>
      </c>
      <c r="AD59" s="35">
        <v>2798</v>
      </c>
      <c r="AE59" s="35">
        <v>2180</v>
      </c>
      <c r="AF59" s="35">
        <v>1539</v>
      </c>
      <c r="AG59" s="35">
        <v>2535</v>
      </c>
      <c r="AH59" s="35">
        <v>2655</v>
      </c>
      <c r="AI59" s="35">
        <v>2194</v>
      </c>
      <c r="AJ59" s="35">
        <v>2976</v>
      </c>
      <c r="AK59" s="35">
        <v>3145</v>
      </c>
      <c r="AL59" s="45">
        <v>2293</v>
      </c>
      <c r="AM59" s="33">
        <v>2335</v>
      </c>
      <c r="AN59" s="34">
        <v>2150</v>
      </c>
      <c r="AO59" s="35">
        <v>1825</v>
      </c>
      <c r="AP59" s="35">
        <v>2484</v>
      </c>
      <c r="AQ59" s="35">
        <v>2481</v>
      </c>
      <c r="AR59" s="35">
        <v>2099</v>
      </c>
      <c r="AS59" s="35">
        <v>2469</v>
      </c>
      <c r="AT59" s="35">
        <v>2540</v>
      </c>
      <c r="AU59" s="35">
        <v>1875</v>
      </c>
      <c r="AV59" s="35">
        <v>2862</v>
      </c>
      <c r="AW59" s="35">
        <v>2869</v>
      </c>
      <c r="AX59" s="45">
        <v>2201</v>
      </c>
      <c r="AY59" s="33">
        <v>1323</v>
      </c>
      <c r="AZ59" s="34">
        <v>1035</v>
      </c>
      <c r="BA59" s="34">
        <v>665</v>
      </c>
      <c r="BB59" s="34">
        <v>1355</v>
      </c>
      <c r="BC59" s="34">
        <v>2268</v>
      </c>
      <c r="BD59" s="34">
        <v>1927</v>
      </c>
      <c r="BE59" s="35">
        <v>2302</v>
      </c>
      <c r="BF59" s="35">
        <v>2305</v>
      </c>
      <c r="BG59" s="35">
        <v>2143</v>
      </c>
      <c r="BH59" s="13"/>
      <c r="BI59" s="13"/>
      <c r="BJ59" s="12"/>
    </row>
    <row r="60" spans="1:62" x14ac:dyDescent="0.25">
      <c r="A60" s="7"/>
      <c r="B60" s="43" t="s">
        <v>21</v>
      </c>
      <c r="C60" s="44">
        <v>383</v>
      </c>
      <c r="D60" s="34">
        <v>299</v>
      </c>
      <c r="E60" s="34">
        <v>288</v>
      </c>
      <c r="F60" s="34">
        <v>285</v>
      </c>
      <c r="G60" s="34">
        <v>232</v>
      </c>
      <c r="H60" s="34">
        <v>186</v>
      </c>
      <c r="I60" s="34">
        <v>201</v>
      </c>
      <c r="J60" s="34">
        <v>188</v>
      </c>
      <c r="K60" s="34">
        <v>236</v>
      </c>
      <c r="L60" s="34">
        <v>268</v>
      </c>
      <c r="M60" s="34">
        <v>196</v>
      </c>
      <c r="N60" s="45">
        <v>208</v>
      </c>
      <c r="O60" s="33">
        <v>163</v>
      </c>
      <c r="P60" s="34">
        <v>135</v>
      </c>
      <c r="Q60" s="35">
        <v>116</v>
      </c>
      <c r="R60" s="35">
        <v>191</v>
      </c>
      <c r="S60" s="35">
        <v>172</v>
      </c>
      <c r="T60" s="35">
        <v>214</v>
      </c>
      <c r="U60" s="35">
        <v>334</v>
      </c>
      <c r="V60" s="35">
        <v>330</v>
      </c>
      <c r="W60" s="35">
        <v>450</v>
      </c>
      <c r="X60" s="35">
        <v>588</v>
      </c>
      <c r="Y60" s="35">
        <v>607</v>
      </c>
      <c r="Z60" s="45">
        <v>452</v>
      </c>
      <c r="AA60" s="33">
        <v>620</v>
      </c>
      <c r="AB60" s="34">
        <v>455</v>
      </c>
      <c r="AC60" s="35">
        <v>316</v>
      </c>
      <c r="AD60" s="35">
        <v>466</v>
      </c>
      <c r="AE60" s="35">
        <v>391</v>
      </c>
      <c r="AF60" s="35">
        <v>526</v>
      </c>
      <c r="AG60" s="35">
        <v>1018</v>
      </c>
      <c r="AH60" s="35">
        <v>1402</v>
      </c>
      <c r="AI60" s="35">
        <v>1511</v>
      </c>
      <c r="AJ60" s="35">
        <v>2091</v>
      </c>
      <c r="AK60" s="35">
        <v>2172</v>
      </c>
      <c r="AL60" s="45">
        <v>1305</v>
      </c>
      <c r="AM60" s="33">
        <v>945</v>
      </c>
      <c r="AN60" s="34">
        <v>764</v>
      </c>
      <c r="AO60" s="35">
        <v>497</v>
      </c>
      <c r="AP60" s="35">
        <v>669</v>
      </c>
      <c r="AQ60" s="35">
        <v>826</v>
      </c>
      <c r="AR60" s="35">
        <v>1165</v>
      </c>
      <c r="AS60" s="35">
        <v>1625</v>
      </c>
      <c r="AT60" s="35">
        <v>1610</v>
      </c>
      <c r="AU60" s="35">
        <v>1366</v>
      </c>
      <c r="AV60" s="35">
        <v>1938</v>
      </c>
      <c r="AW60" s="35">
        <v>1829</v>
      </c>
      <c r="AX60" s="45">
        <v>1214</v>
      </c>
      <c r="AY60" s="33">
        <v>698</v>
      </c>
      <c r="AZ60" s="34">
        <v>385</v>
      </c>
      <c r="BA60" s="34">
        <v>303</v>
      </c>
      <c r="BB60" s="34">
        <v>334</v>
      </c>
      <c r="BC60" s="34">
        <v>465</v>
      </c>
      <c r="BD60" s="34">
        <v>509</v>
      </c>
      <c r="BE60" s="35">
        <v>508</v>
      </c>
      <c r="BF60" s="35">
        <v>910</v>
      </c>
      <c r="BG60" s="35">
        <v>1473</v>
      </c>
      <c r="BH60" s="13"/>
      <c r="BI60" s="13"/>
      <c r="BJ60" s="12"/>
    </row>
    <row r="61" spans="1:62" x14ac:dyDescent="0.25">
      <c r="A61" s="7"/>
      <c r="B61" s="43" t="s">
        <v>22</v>
      </c>
      <c r="C61" s="44">
        <v>18</v>
      </c>
      <c r="D61" s="34">
        <v>32</v>
      </c>
      <c r="E61" s="34">
        <v>17</v>
      </c>
      <c r="F61" s="34">
        <v>19</v>
      </c>
      <c r="G61" s="34">
        <v>24</v>
      </c>
      <c r="H61" s="34">
        <v>27</v>
      </c>
      <c r="I61" s="34">
        <v>47</v>
      </c>
      <c r="J61" s="34">
        <v>35</v>
      </c>
      <c r="K61" s="34">
        <v>43</v>
      </c>
      <c r="L61" s="34">
        <v>73</v>
      </c>
      <c r="M61" s="34">
        <v>104</v>
      </c>
      <c r="N61" s="45">
        <v>174</v>
      </c>
      <c r="O61" s="33">
        <v>149</v>
      </c>
      <c r="P61" s="34">
        <v>159</v>
      </c>
      <c r="Q61" s="35">
        <v>131</v>
      </c>
      <c r="R61" s="35">
        <v>177</v>
      </c>
      <c r="S61" s="35">
        <v>140</v>
      </c>
      <c r="T61" s="35">
        <v>114</v>
      </c>
      <c r="U61" s="35">
        <v>88</v>
      </c>
      <c r="V61" s="35">
        <v>72</v>
      </c>
      <c r="W61" s="35">
        <v>62</v>
      </c>
      <c r="X61" s="35">
        <v>106</v>
      </c>
      <c r="Y61" s="35">
        <v>100</v>
      </c>
      <c r="Z61" s="45">
        <v>88</v>
      </c>
      <c r="AA61" s="33">
        <v>106</v>
      </c>
      <c r="AB61" s="34">
        <v>98</v>
      </c>
      <c r="AC61" s="35">
        <v>94</v>
      </c>
      <c r="AD61" s="35">
        <v>103</v>
      </c>
      <c r="AE61" s="35">
        <v>86</v>
      </c>
      <c r="AF61" s="35">
        <v>86</v>
      </c>
      <c r="AG61" s="35">
        <v>88</v>
      </c>
      <c r="AH61" s="35">
        <v>80</v>
      </c>
      <c r="AI61" s="35">
        <v>92</v>
      </c>
      <c r="AJ61" s="35">
        <v>99</v>
      </c>
      <c r="AK61" s="35">
        <v>109</v>
      </c>
      <c r="AL61" s="45">
        <v>95</v>
      </c>
      <c r="AM61" s="33">
        <v>115</v>
      </c>
      <c r="AN61" s="34">
        <v>104</v>
      </c>
      <c r="AO61" s="35">
        <v>84</v>
      </c>
      <c r="AP61" s="35">
        <v>104</v>
      </c>
      <c r="AQ61" s="35">
        <v>102</v>
      </c>
      <c r="AR61" s="35">
        <v>73</v>
      </c>
      <c r="AS61" s="35">
        <v>88</v>
      </c>
      <c r="AT61" s="35">
        <v>101</v>
      </c>
      <c r="AU61" s="35">
        <v>65</v>
      </c>
      <c r="AV61" s="35">
        <v>82</v>
      </c>
      <c r="AW61" s="35">
        <v>82</v>
      </c>
      <c r="AX61" s="45">
        <v>80</v>
      </c>
      <c r="AY61" s="33">
        <v>44</v>
      </c>
      <c r="AZ61" s="34">
        <v>79</v>
      </c>
      <c r="BA61" s="34">
        <v>43</v>
      </c>
      <c r="BB61" s="34">
        <v>49</v>
      </c>
      <c r="BC61" s="34">
        <v>91</v>
      </c>
      <c r="BD61" s="34">
        <v>105</v>
      </c>
      <c r="BE61" s="35">
        <v>170</v>
      </c>
      <c r="BF61" s="35">
        <v>155</v>
      </c>
      <c r="BG61" s="35">
        <v>112</v>
      </c>
      <c r="BH61" s="13"/>
      <c r="BI61" s="13"/>
      <c r="BJ61" s="12"/>
    </row>
    <row r="62" spans="1:62" x14ac:dyDescent="0.25">
      <c r="A62" s="7"/>
      <c r="B62" s="43" t="s">
        <v>23</v>
      </c>
      <c r="C62" s="44">
        <v>3</v>
      </c>
      <c r="D62" s="34">
        <v>2</v>
      </c>
      <c r="E62" s="34">
        <v>2</v>
      </c>
      <c r="F62" s="34">
        <v>3</v>
      </c>
      <c r="G62" s="34">
        <v>0</v>
      </c>
      <c r="H62" s="34">
        <v>1</v>
      </c>
      <c r="I62" s="34">
        <v>5</v>
      </c>
      <c r="J62" s="34">
        <v>4</v>
      </c>
      <c r="K62" s="34">
        <v>4</v>
      </c>
      <c r="L62" s="34">
        <v>3</v>
      </c>
      <c r="M62" s="34">
        <v>6</v>
      </c>
      <c r="N62" s="45">
        <v>9</v>
      </c>
      <c r="O62" s="33">
        <v>6</v>
      </c>
      <c r="P62" s="34">
        <v>9</v>
      </c>
      <c r="Q62" s="35">
        <v>7</v>
      </c>
      <c r="R62" s="35">
        <v>8</v>
      </c>
      <c r="S62" s="35">
        <v>5</v>
      </c>
      <c r="T62" s="35">
        <v>7</v>
      </c>
      <c r="U62" s="35">
        <v>2</v>
      </c>
      <c r="V62" s="35">
        <v>4</v>
      </c>
      <c r="W62" s="35">
        <v>2</v>
      </c>
      <c r="X62" s="35">
        <v>0</v>
      </c>
      <c r="Y62" s="35">
        <v>0</v>
      </c>
      <c r="Z62" s="45">
        <v>3</v>
      </c>
      <c r="AA62" s="33">
        <v>6</v>
      </c>
      <c r="AB62" s="34">
        <v>4</v>
      </c>
      <c r="AC62" s="35">
        <v>4</v>
      </c>
      <c r="AD62" s="35">
        <v>3</v>
      </c>
      <c r="AE62" s="35">
        <v>4</v>
      </c>
      <c r="AF62" s="35">
        <v>1</v>
      </c>
      <c r="AG62" s="35">
        <v>4</v>
      </c>
      <c r="AH62" s="35">
        <v>2</v>
      </c>
      <c r="AI62" s="35">
        <v>2</v>
      </c>
      <c r="AJ62" s="35">
        <v>1</v>
      </c>
      <c r="AK62" s="35">
        <v>1</v>
      </c>
      <c r="AL62" s="45">
        <v>2</v>
      </c>
      <c r="AM62" s="33">
        <v>2</v>
      </c>
      <c r="AN62" s="34">
        <v>2</v>
      </c>
      <c r="AO62" s="35">
        <v>2</v>
      </c>
      <c r="AP62" s="35">
        <v>3</v>
      </c>
      <c r="AQ62" s="35">
        <v>6</v>
      </c>
      <c r="AR62" s="35">
        <v>5</v>
      </c>
      <c r="AS62" s="35">
        <v>4</v>
      </c>
      <c r="AT62" s="35">
        <v>2</v>
      </c>
      <c r="AU62" s="35">
        <v>3</v>
      </c>
      <c r="AV62" s="35">
        <v>4</v>
      </c>
      <c r="AW62" s="35">
        <v>4</v>
      </c>
      <c r="AX62" s="45">
        <v>2</v>
      </c>
      <c r="AY62" s="33">
        <v>1</v>
      </c>
      <c r="AZ62" s="34">
        <v>0</v>
      </c>
      <c r="BA62" s="34">
        <v>1</v>
      </c>
      <c r="BB62" s="34">
        <v>1</v>
      </c>
      <c r="BC62" s="34">
        <v>1</v>
      </c>
      <c r="BD62" s="34">
        <v>1</v>
      </c>
      <c r="BE62" s="35">
        <v>7</v>
      </c>
      <c r="BF62" s="35">
        <v>6</v>
      </c>
      <c r="BG62" s="35">
        <v>5</v>
      </c>
      <c r="BH62" s="13"/>
      <c r="BI62" s="13"/>
      <c r="BJ62" s="12"/>
    </row>
    <row r="63" spans="1:62" x14ac:dyDescent="0.25">
      <c r="A63" s="7"/>
      <c r="B63" s="43" t="s">
        <v>24</v>
      </c>
      <c r="C63" s="44">
        <v>2</v>
      </c>
      <c r="D63" s="34">
        <v>0</v>
      </c>
      <c r="E63" s="34">
        <v>0</v>
      </c>
      <c r="F63" s="34">
        <v>1</v>
      </c>
      <c r="G63" s="34">
        <v>7</v>
      </c>
      <c r="H63" s="34">
        <v>5</v>
      </c>
      <c r="I63" s="34">
        <v>8</v>
      </c>
      <c r="J63" s="34">
        <v>5</v>
      </c>
      <c r="K63" s="34">
        <v>2</v>
      </c>
      <c r="L63" s="34">
        <v>5</v>
      </c>
      <c r="M63" s="34">
        <v>15</v>
      </c>
      <c r="N63" s="45">
        <v>24</v>
      </c>
      <c r="O63" s="33">
        <v>20</v>
      </c>
      <c r="P63" s="34">
        <v>17</v>
      </c>
      <c r="Q63" s="35">
        <v>11</v>
      </c>
      <c r="R63" s="35">
        <v>27</v>
      </c>
      <c r="S63" s="35">
        <v>16</v>
      </c>
      <c r="T63" s="35">
        <v>17</v>
      </c>
      <c r="U63" s="35">
        <v>10</v>
      </c>
      <c r="V63" s="35">
        <v>8</v>
      </c>
      <c r="W63" s="35">
        <v>5</v>
      </c>
      <c r="X63" s="35">
        <v>8</v>
      </c>
      <c r="Y63" s="35">
        <v>9</v>
      </c>
      <c r="Z63" s="45">
        <v>7</v>
      </c>
      <c r="AA63" s="33">
        <v>7</v>
      </c>
      <c r="AB63" s="34">
        <v>9</v>
      </c>
      <c r="AC63" s="35">
        <v>6</v>
      </c>
      <c r="AD63" s="35">
        <v>9</v>
      </c>
      <c r="AE63" s="35">
        <v>12</v>
      </c>
      <c r="AF63" s="35">
        <v>7</v>
      </c>
      <c r="AG63" s="35">
        <v>8</v>
      </c>
      <c r="AH63" s="35">
        <v>9</v>
      </c>
      <c r="AI63" s="35">
        <v>9</v>
      </c>
      <c r="AJ63" s="35">
        <v>7</v>
      </c>
      <c r="AK63" s="35">
        <v>3</v>
      </c>
      <c r="AL63" s="45">
        <v>3</v>
      </c>
      <c r="AM63" s="33">
        <v>6</v>
      </c>
      <c r="AN63" s="34">
        <v>6</v>
      </c>
      <c r="AO63" s="35">
        <v>4</v>
      </c>
      <c r="AP63" s="35">
        <v>3</v>
      </c>
      <c r="AQ63" s="35">
        <v>4</v>
      </c>
      <c r="AR63" s="35">
        <v>6</v>
      </c>
      <c r="AS63" s="35">
        <v>5</v>
      </c>
      <c r="AT63" s="35">
        <v>8</v>
      </c>
      <c r="AU63" s="35">
        <v>4</v>
      </c>
      <c r="AV63" s="35">
        <v>5</v>
      </c>
      <c r="AW63" s="35">
        <v>6</v>
      </c>
      <c r="AX63" s="45">
        <v>5</v>
      </c>
      <c r="AY63" s="33">
        <v>4</v>
      </c>
      <c r="AZ63" s="34">
        <v>1</v>
      </c>
      <c r="BA63" s="34">
        <v>0</v>
      </c>
      <c r="BB63" s="34">
        <v>0</v>
      </c>
      <c r="BC63" s="34">
        <v>0</v>
      </c>
      <c r="BD63" s="34">
        <v>0</v>
      </c>
      <c r="BE63" s="35">
        <v>0</v>
      </c>
      <c r="BF63" s="35">
        <v>0</v>
      </c>
      <c r="BG63" s="35">
        <v>0</v>
      </c>
      <c r="BH63" s="13"/>
      <c r="BI63" s="13"/>
      <c r="BJ63" s="12"/>
    </row>
    <row r="64" spans="1:62" ht="15.75" thickBot="1" x14ac:dyDescent="0.3">
      <c r="A64" s="7"/>
      <c r="B64" s="3" t="s">
        <v>25</v>
      </c>
      <c r="C64" s="17">
        <v>1167</v>
      </c>
      <c r="D64" s="15">
        <v>1129</v>
      </c>
      <c r="E64" s="15">
        <v>1095</v>
      </c>
      <c r="F64" s="15">
        <v>1151</v>
      </c>
      <c r="G64" s="15">
        <v>900</v>
      </c>
      <c r="H64" s="15">
        <v>792</v>
      </c>
      <c r="I64" s="15">
        <v>876</v>
      </c>
      <c r="J64" s="15">
        <v>900</v>
      </c>
      <c r="K64" s="15">
        <v>1069</v>
      </c>
      <c r="L64" s="15">
        <v>1289</v>
      </c>
      <c r="M64" s="15">
        <v>1291</v>
      </c>
      <c r="N64" s="16">
        <v>1765</v>
      </c>
      <c r="O64" s="18">
        <v>1202</v>
      </c>
      <c r="P64" s="15">
        <v>995</v>
      </c>
      <c r="Q64" s="15">
        <v>746</v>
      </c>
      <c r="R64" s="19">
        <v>1220</v>
      </c>
      <c r="S64" s="19">
        <v>1028</v>
      </c>
      <c r="T64" s="19">
        <v>1072</v>
      </c>
      <c r="U64" s="19">
        <v>1806</v>
      </c>
      <c r="V64" s="19">
        <v>1887</v>
      </c>
      <c r="W64" s="19">
        <v>2330</v>
      </c>
      <c r="X64" s="19">
        <v>3886</v>
      </c>
      <c r="Y64" s="19">
        <v>3631</v>
      </c>
      <c r="Z64" s="31">
        <v>2909</v>
      </c>
      <c r="AA64" s="18">
        <v>3298</v>
      </c>
      <c r="AB64" s="15">
        <v>3105</v>
      </c>
      <c r="AC64" s="15">
        <v>2548</v>
      </c>
      <c r="AD64" s="19">
        <v>3379</v>
      </c>
      <c r="AE64" s="19">
        <v>2673</v>
      </c>
      <c r="AF64" s="19">
        <v>2159</v>
      </c>
      <c r="AG64" s="19">
        <v>3653</v>
      </c>
      <c r="AH64" s="19">
        <v>4148</v>
      </c>
      <c r="AI64" s="19">
        <v>3808</v>
      </c>
      <c r="AJ64" s="19">
        <v>5174</v>
      </c>
      <c r="AK64" s="19">
        <v>5430</v>
      </c>
      <c r="AL64" s="31">
        <v>3698</v>
      </c>
      <c r="AM64" s="18">
        <v>3403</v>
      </c>
      <c r="AN64" s="15">
        <v>3026</v>
      </c>
      <c r="AO64" s="15">
        <v>2412</v>
      </c>
      <c r="AP64" s="19">
        <v>3263</v>
      </c>
      <c r="AQ64" s="19">
        <v>3419</v>
      </c>
      <c r="AR64" s="19">
        <v>3348</v>
      </c>
      <c r="AS64" s="19">
        <v>4191</v>
      </c>
      <c r="AT64" s="19">
        <v>4261</v>
      </c>
      <c r="AU64" s="19">
        <v>3313</v>
      </c>
      <c r="AV64" s="19">
        <f>SUM(AV59:AV63)</f>
        <v>4891</v>
      </c>
      <c r="AW64" s="19">
        <v>4790</v>
      </c>
      <c r="AX64" s="31">
        <v>3502</v>
      </c>
      <c r="AY64" s="18">
        <v>2070</v>
      </c>
      <c r="AZ64" s="15">
        <v>1500</v>
      </c>
      <c r="BA64" s="15">
        <v>1012</v>
      </c>
      <c r="BB64" s="15">
        <f>SUM(BB59:BB63)</f>
        <v>1739</v>
      </c>
      <c r="BC64" s="15">
        <f t="shared" ref="BC64:BD64" si="2">SUM(BC59:BC63)</f>
        <v>2825</v>
      </c>
      <c r="BD64" s="15">
        <f t="shared" si="2"/>
        <v>2542</v>
      </c>
      <c r="BE64" s="19">
        <v>2987</v>
      </c>
      <c r="BF64" s="19">
        <v>3376</v>
      </c>
      <c r="BG64" s="19">
        <v>3733</v>
      </c>
      <c r="BH64" s="19"/>
      <c r="BI64" s="19"/>
      <c r="BJ64" s="31"/>
    </row>
    <row r="65" spans="1:62" x14ac:dyDescent="0.25">
      <c r="A65" s="7">
        <v>9</v>
      </c>
      <c r="B65" s="37" t="s">
        <v>33</v>
      </c>
      <c r="C65" s="38"/>
      <c r="D65" s="39"/>
      <c r="E65" s="39"/>
      <c r="F65" s="39"/>
      <c r="G65" s="39"/>
      <c r="H65" s="39"/>
      <c r="I65" s="39"/>
      <c r="J65" s="39"/>
      <c r="K65" s="39"/>
      <c r="L65" s="39"/>
      <c r="M65" s="39"/>
      <c r="N65" s="40"/>
      <c r="O65" s="94"/>
      <c r="P65" s="39"/>
      <c r="Q65" s="117"/>
      <c r="R65" s="117"/>
      <c r="S65" s="117"/>
      <c r="T65" s="117"/>
      <c r="U65" s="117"/>
      <c r="V65" s="117"/>
      <c r="W65" s="117"/>
      <c r="X65" s="117"/>
      <c r="Y65" s="117"/>
      <c r="Z65" s="40"/>
      <c r="AA65" s="94"/>
      <c r="AB65" s="39"/>
      <c r="AC65" s="117"/>
      <c r="AD65" s="117"/>
      <c r="AE65" s="117"/>
      <c r="AF65" s="117"/>
      <c r="AG65" s="117"/>
      <c r="AH65" s="117"/>
      <c r="AI65" s="117"/>
      <c r="AJ65" s="117"/>
      <c r="AK65" s="117"/>
      <c r="AL65" s="40"/>
      <c r="AM65" s="94"/>
      <c r="AN65" s="39"/>
      <c r="AO65" s="117"/>
      <c r="AP65" s="117"/>
      <c r="AQ65" s="117"/>
      <c r="AR65" s="117"/>
      <c r="AS65" s="117"/>
      <c r="AT65" s="117"/>
      <c r="AU65" s="117"/>
      <c r="AV65" s="117"/>
      <c r="AW65" s="117"/>
      <c r="AX65" s="40"/>
      <c r="AY65" s="94"/>
      <c r="AZ65" s="39"/>
      <c r="BA65" s="117"/>
      <c r="BB65" s="117"/>
      <c r="BC65" s="117"/>
      <c r="BD65" s="117"/>
      <c r="BE65" s="117"/>
      <c r="BF65" s="117"/>
      <c r="BG65" s="117"/>
      <c r="BH65" s="22"/>
      <c r="BI65" s="22"/>
      <c r="BJ65" s="21"/>
    </row>
    <row r="66" spans="1:62" x14ac:dyDescent="0.25">
      <c r="A66" s="7"/>
      <c r="B66" s="43" t="s">
        <v>20</v>
      </c>
      <c r="C66" s="44">
        <v>1158</v>
      </c>
      <c r="D66" s="34">
        <v>1493</v>
      </c>
      <c r="E66" s="34">
        <v>1042</v>
      </c>
      <c r="F66" s="34">
        <v>276</v>
      </c>
      <c r="G66" s="34">
        <v>233</v>
      </c>
      <c r="H66" s="34">
        <v>195</v>
      </c>
      <c r="I66" s="34">
        <v>182</v>
      </c>
      <c r="J66" s="34">
        <v>153</v>
      </c>
      <c r="K66" s="34">
        <v>140</v>
      </c>
      <c r="L66" s="34">
        <v>139</v>
      </c>
      <c r="M66" s="34">
        <v>153</v>
      </c>
      <c r="N66" s="45">
        <v>143</v>
      </c>
      <c r="O66" s="33">
        <v>160</v>
      </c>
      <c r="P66" s="34">
        <v>134</v>
      </c>
      <c r="Q66" s="35">
        <v>186</v>
      </c>
      <c r="R66" s="35">
        <v>155</v>
      </c>
      <c r="S66" s="35">
        <v>116</v>
      </c>
      <c r="T66" s="35">
        <v>163</v>
      </c>
      <c r="U66" s="35">
        <v>244</v>
      </c>
      <c r="V66" s="35">
        <v>364</v>
      </c>
      <c r="W66" s="35">
        <v>824</v>
      </c>
      <c r="X66" s="35">
        <v>847</v>
      </c>
      <c r="Y66" s="35">
        <v>704</v>
      </c>
      <c r="Z66" s="45">
        <v>900</v>
      </c>
      <c r="AA66" s="33">
        <v>1008</v>
      </c>
      <c r="AB66" s="34">
        <v>844</v>
      </c>
      <c r="AC66" s="35">
        <v>670</v>
      </c>
      <c r="AD66" s="35">
        <v>699</v>
      </c>
      <c r="AE66" s="35">
        <v>204</v>
      </c>
      <c r="AF66" s="35">
        <v>488</v>
      </c>
      <c r="AG66" s="35">
        <v>1156</v>
      </c>
      <c r="AH66" s="35">
        <v>1132</v>
      </c>
      <c r="AI66" s="35">
        <v>1259</v>
      </c>
      <c r="AJ66" s="35">
        <v>1309</v>
      </c>
      <c r="AK66" s="35">
        <v>1190</v>
      </c>
      <c r="AL66" s="45">
        <v>1008</v>
      </c>
      <c r="AM66" s="33">
        <v>637</v>
      </c>
      <c r="AN66" s="34">
        <v>487</v>
      </c>
      <c r="AO66" s="35">
        <v>709</v>
      </c>
      <c r="AP66" s="35">
        <v>965</v>
      </c>
      <c r="AQ66" s="35">
        <v>1157</v>
      </c>
      <c r="AR66" s="35">
        <v>1338</v>
      </c>
      <c r="AS66" s="35">
        <v>1376</v>
      </c>
      <c r="AT66" s="35">
        <v>1394</v>
      </c>
      <c r="AU66" s="35">
        <v>1287</v>
      </c>
      <c r="AV66" s="35">
        <v>1402</v>
      </c>
      <c r="AW66" s="35">
        <v>1360</v>
      </c>
      <c r="AX66" s="45">
        <v>1271</v>
      </c>
      <c r="AY66" s="33">
        <v>719</v>
      </c>
      <c r="AZ66" s="34">
        <v>114</v>
      </c>
      <c r="BA66" s="35">
        <v>98</v>
      </c>
      <c r="BB66" s="35">
        <v>55</v>
      </c>
      <c r="BC66" s="35">
        <v>35</v>
      </c>
      <c r="BD66" s="35">
        <v>28</v>
      </c>
      <c r="BE66" s="35">
        <v>22</v>
      </c>
      <c r="BF66" s="35">
        <v>142</v>
      </c>
      <c r="BG66" s="35">
        <v>180</v>
      </c>
      <c r="BH66" s="13"/>
      <c r="BI66" s="13"/>
      <c r="BJ66" s="12"/>
    </row>
    <row r="67" spans="1:62" x14ac:dyDescent="0.25">
      <c r="A67" s="7"/>
      <c r="B67" s="43" t="s">
        <v>21</v>
      </c>
      <c r="C67" s="44">
        <v>245</v>
      </c>
      <c r="D67" s="34">
        <v>294</v>
      </c>
      <c r="E67" s="34">
        <v>223</v>
      </c>
      <c r="F67" s="34">
        <v>109</v>
      </c>
      <c r="G67" s="34">
        <v>142</v>
      </c>
      <c r="H67" s="34">
        <v>83</v>
      </c>
      <c r="I67" s="34">
        <v>86</v>
      </c>
      <c r="J67" s="34">
        <v>52</v>
      </c>
      <c r="K67" s="34">
        <v>61</v>
      </c>
      <c r="L67" s="34">
        <v>60</v>
      </c>
      <c r="M67" s="34">
        <v>38</v>
      </c>
      <c r="N67" s="45">
        <v>45</v>
      </c>
      <c r="O67" s="33">
        <v>72</v>
      </c>
      <c r="P67" s="34">
        <v>45</v>
      </c>
      <c r="Q67" s="35">
        <v>103</v>
      </c>
      <c r="R67" s="35">
        <v>64</v>
      </c>
      <c r="S67" s="35">
        <v>45</v>
      </c>
      <c r="T67" s="35">
        <v>50</v>
      </c>
      <c r="U67" s="35">
        <v>64</v>
      </c>
      <c r="V67" s="35">
        <v>102</v>
      </c>
      <c r="W67" s="35">
        <v>268</v>
      </c>
      <c r="X67" s="35">
        <v>277</v>
      </c>
      <c r="Y67" s="35">
        <v>187</v>
      </c>
      <c r="Z67" s="45">
        <v>116</v>
      </c>
      <c r="AA67" s="33">
        <v>79</v>
      </c>
      <c r="AB67" s="34">
        <v>72</v>
      </c>
      <c r="AC67" s="35">
        <v>68</v>
      </c>
      <c r="AD67" s="35">
        <v>86</v>
      </c>
      <c r="AE67" s="35">
        <v>114</v>
      </c>
      <c r="AF67" s="35">
        <v>190</v>
      </c>
      <c r="AG67" s="35">
        <v>438</v>
      </c>
      <c r="AH67" s="35">
        <v>517</v>
      </c>
      <c r="AI67" s="35">
        <v>553</v>
      </c>
      <c r="AJ67" s="35">
        <v>644</v>
      </c>
      <c r="AK67" s="35">
        <v>430</v>
      </c>
      <c r="AL67" s="45">
        <v>156</v>
      </c>
      <c r="AM67" s="33">
        <v>134</v>
      </c>
      <c r="AN67" s="34">
        <v>112</v>
      </c>
      <c r="AO67" s="35">
        <v>125</v>
      </c>
      <c r="AP67" s="35">
        <v>162</v>
      </c>
      <c r="AQ67" s="35">
        <v>747</v>
      </c>
      <c r="AR67" s="35">
        <v>604</v>
      </c>
      <c r="AS67" s="35">
        <v>748</v>
      </c>
      <c r="AT67" s="35">
        <v>723</v>
      </c>
      <c r="AU67" s="35">
        <v>645</v>
      </c>
      <c r="AV67" s="35">
        <v>681</v>
      </c>
      <c r="AW67" s="35">
        <v>486</v>
      </c>
      <c r="AX67" s="45">
        <v>222</v>
      </c>
      <c r="AY67" s="33">
        <v>205</v>
      </c>
      <c r="AZ67" s="34">
        <v>50</v>
      </c>
      <c r="BA67" s="35">
        <v>50</v>
      </c>
      <c r="BB67" s="35">
        <v>8</v>
      </c>
      <c r="BC67" s="35">
        <v>21</v>
      </c>
      <c r="BD67" s="35">
        <v>10</v>
      </c>
      <c r="BE67" s="35">
        <v>13</v>
      </c>
      <c r="BF67" s="35">
        <v>29</v>
      </c>
      <c r="BG67" s="35">
        <v>39</v>
      </c>
      <c r="BH67" s="13"/>
      <c r="BI67" s="13"/>
      <c r="BJ67" s="12"/>
    </row>
    <row r="68" spans="1:62" x14ac:dyDescent="0.25">
      <c r="A68" s="7"/>
      <c r="B68" s="43" t="s">
        <v>22</v>
      </c>
      <c r="C68" s="44">
        <v>257</v>
      </c>
      <c r="D68" s="34">
        <v>241</v>
      </c>
      <c r="E68" s="34">
        <v>161</v>
      </c>
      <c r="F68" s="34">
        <v>11</v>
      </c>
      <c r="G68" s="34">
        <v>12</v>
      </c>
      <c r="H68" s="34">
        <v>12</v>
      </c>
      <c r="I68" s="34">
        <v>24</v>
      </c>
      <c r="J68" s="34">
        <v>13</v>
      </c>
      <c r="K68" s="34">
        <v>10</v>
      </c>
      <c r="L68" s="34">
        <v>26</v>
      </c>
      <c r="M68" s="34">
        <v>71</v>
      </c>
      <c r="N68" s="45">
        <v>73</v>
      </c>
      <c r="O68" s="33">
        <v>142</v>
      </c>
      <c r="P68" s="34">
        <v>100</v>
      </c>
      <c r="Q68" s="35">
        <v>78</v>
      </c>
      <c r="R68" s="35">
        <v>127</v>
      </c>
      <c r="S68" s="35">
        <v>65</v>
      </c>
      <c r="T68" s="35">
        <v>79</v>
      </c>
      <c r="U68" s="35">
        <v>114</v>
      </c>
      <c r="V68" s="35">
        <v>133</v>
      </c>
      <c r="W68" s="35">
        <v>105</v>
      </c>
      <c r="X68" s="35">
        <v>127</v>
      </c>
      <c r="Y68" s="35">
        <v>121</v>
      </c>
      <c r="Z68" s="45">
        <v>124</v>
      </c>
      <c r="AA68" s="33">
        <v>135</v>
      </c>
      <c r="AB68" s="34">
        <v>120</v>
      </c>
      <c r="AC68" s="35">
        <v>125</v>
      </c>
      <c r="AD68" s="35">
        <v>153</v>
      </c>
      <c r="AE68" s="35">
        <v>119</v>
      </c>
      <c r="AF68" s="35">
        <v>124</v>
      </c>
      <c r="AG68" s="35">
        <v>147</v>
      </c>
      <c r="AH68" s="35">
        <v>107</v>
      </c>
      <c r="AI68" s="35">
        <v>136</v>
      </c>
      <c r="AJ68" s="35">
        <v>115</v>
      </c>
      <c r="AK68" s="35">
        <v>116</v>
      </c>
      <c r="AL68" s="45">
        <v>114</v>
      </c>
      <c r="AM68" s="33">
        <v>103</v>
      </c>
      <c r="AN68" s="34">
        <v>85</v>
      </c>
      <c r="AO68" s="35">
        <v>111</v>
      </c>
      <c r="AP68" s="35">
        <v>138</v>
      </c>
      <c r="AQ68" s="35">
        <v>117</v>
      </c>
      <c r="AR68" s="35">
        <v>151</v>
      </c>
      <c r="AS68" s="35">
        <v>109</v>
      </c>
      <c r="AT68" s="35">
        <v>112</v>
      </c>
      <c r="AU68" s="35">
        <v>98</v>
      </c>
      <c r="AV68" s="35">
        <v>115</v>
      </c>
      <c r="AW68" s="35">
        <v>124</v>
      </c>
      <c r="AX68" s="45">
        <v>103</v>
      </c>
      <c r="AY68" s="33">
        <v>56</v>
      </c>
      <c r="AZ68" s="34">
        <v>8</v>
      </c>
      <c r="BA68" s="35">
        <v>8</v>
      </c>
      <c r="BB68" s="35">
        <v>1</v>
      </c>
      <c r="BC68" s="35">
        <v>0</v>
      </c>
      <c r="BD68" s="35">
        <v>4</v>
      </c>
      <c r="BE68" s="35">
        <v>2</v>
      </c>
      <c r="BF68" s="35">
        <v>4</v>
      </c>
      <c r="BG68" s="35">
        <v>5</v>
      </c>
      <c r="BH68" s="13"/>
      <c r="BI68" s="13"/>
      <c r="BJ68" s="12"/>
    </row>
    <row r="69" spans="1:62" x14ac:dyDescent="0.25">
      <c r="A69" s="7"/>
      <c r="B69" s="43" t="s">
        <v>23</v>
      </c>
      <c r="C69" s="44">
        <v>9</v>
      </c>
      <c r="D69" s="34">
        <v>8</v>
      </c>
      <c r="E69" s="34">
        <v>7</v>
      </c>
      <c r="F69" s="34">
        <v>1</v>
      </c>
      <c r="G69" s="34">
        <v>0</v>
      </c>
      <c r="H69" s="34">
        <v>0</v>
      </c>
      <c r="I69" s="34">
        <v>0</v>
      </c>
      <c r="J69" s="34">
        <v>0</v>
      </c>
      <c r="K69" s="34">
        <v>1</v>
      </c>
      <c r="L69" s="34">
        <v>5</v>
      </c>
      <c r="M69" s="34">
        <v>3</v>
      </c>
      <c r="N69" s="45">
        <v>4</v>
      </c>
      <c r="O69" s="33">
        <v>8</v>
      </c>
      <c r="P69" s="34">
        <v>1</v>
      </c>
      <c r="Q69" s="35">
        <v>3</v>
      </c>
      <c r="R69" s="35">
        <v>0</v>
      </c>
      <c r="S69" s="35">
        <v>1</v>
      </c>
      <c r="T69" s="35">
        <v>3</v>
      </c>
      <c r="U69" s="35">
        <v>2</v>
      </c>
      <c r="V69" s="35">
        <v>4</v>
      </c>
      <c r="W69" s="35">
        <v>4</v>
      </c>
      <c r="X69" s="35">
        <v>4</v>
      </c>
      <c r="Y69" s="35">
        <v>2</v>
      </c>
      <c r="Z69" s="45">
        <v>6</v>
      </c>
      <c r="AA69" s="33">
        <v>3</v>
      </c>
      <c r="AB69" s="34">
        <v>4</v>
      </c>
      <c r="AC69" s="35">
        <v>3</v>
      </c>
      <c r="AD69" s="35">
        <v>4</v>
      </c>
      <c r="AE69" s="35">
        <v>4</v>
      </c>
      <c r="AF69" s="35">
        <v>3</v>
      </c>
      <c r="AG69" s="35">
        <v>3</v>
      </c>
      <c r="AH69" s="35">
        <v>1</v>
      </c>
      <c r="AI69" s="35">
        <v>0</v>
      </c>
      <c r="AJ69" s="35">
        <v>0</v>
      </c>
      <c r="AK69" s="35">
        <v>2</v>
      </c>
      <c r="AL69" s="45">
        <v>1</v>
      </c>
      <c r="AM69" s="33">
        <v>0</v>
      </c>
      <c r="AN69" s="34">
        <v>2</v>
      </c>
      <c r="AO69" s="35">
        <v>4</v>
      </c>
      <c r="AP69" s="35">
        <v>2</v>
      </c>
      <c r="AQ69" s="35">
        <v>2</v>
      </c>
      <c r="AR69" s="35">
        <v>2</v>
      </c>
      <c r="AS69" s="35">
        <v>3</v>
      </c>
      <c r="AT69" s="35">
        <v>3</v>
      </c>
      <c r="AU69" s="35">
        <v>1</v>
      </c>
      <c r="AV69" s="35">
        <v>3</v>
      </c>
      <c r="AW69" s="35">
        <v>1</v>
      </c>
      <c r="AX69" s="45">
        <v>3</v>
      </c>
      <c r="AY69" s="33">
        <v>1</v>
      </c>
      <c r="AZ69" s="34">
        <v>0</v>
      </c>
      <c r="BA69" s="35">
        <v>0</v>
      </c>
      <c r="BB69" s="35">
        <v>0</v>
      </c>
      <c r="BC69" s="35">
        <v>0</v>
      </c>
      <c r="BD69" s="35">
        <v>0</v>
      </c>
      <c r="BE69" s="35">
        <v>0</v>
      </c>
      <c r="BF69" s="35">
        <v>1</v>
      </c>
      <c r="BG69" s="35">
        <v>0</v>
      </c>
      <c r="BH69" s="13"/>
      <c r="BI69" s="13"/>
      <c r="BJ69" s="12"/>
    </row>
    <row r="70" spans="1:62" x14ac:dyDescent="0.25">
      <c r="A70" s="7"/>
      <c r="B70" s="43" t="s">
        <v>24</v>
      </c>
      <c r="C70" s="44">
        <v>11</v>
      </c>
      <c r="D70" s="34">
        <v>12</v>
      </c>
      <c r="E70" s="34">
        <v>4</v>
      </c>
      <c r="F70" s="34">
        <v>0</v>
      </c>
      <c r="G70" s="34">
        <v>1</v>
      </c>
      <c r="H70" s="34">
        <v>0</v>
      </c>
      <c r="I70" s="34">
        <v>2</v>
      </c>
      <c r="J70" s="34">
        <v>1</v>
      </c>
      <c r="K70" s="34">
        <v>1</v>
      </c>
      <c r="L70" s="34">
        <v>1</v>
      </c>
      <c r="M70" s="34">
        <v>4</v>
      </c>
      <c r="N70" s="45">
        <v>6</v>
      </c>
      <c r="O70" s="33">
        <v>5</v>
      </c>
      <c r="P70" s="34">
        <v>3</v>
      </c>
      <c r="Q70" s="35">
        <v>2</v>
      </c>
      <c r="R70" s="35">
        <v>14</v>
      </c>
      <c r="S70" s="35">
        <v>5</v>
      </c>
      <c r="T70" s="35">
        <v>10</v>
      </c>
      <c r="U70" s="35">
        <v>9</v>
      </c>
      <c r="V70" s="35">
        <v>7</v>
      </c>
      <c r="W70" s="35">
        <v>3</v>
      </c>
      <c r="X70" s="35">
        <v>7</v>
      </c>
      <c r="Y70" s="35">
        <v>7</v>
      </c>
      <c r="Z70" s="45">
        <v>2</v>
      </c>
      <c r="AA70" s="33">
        <v>5</v>
      </c>
      <c r="AB70" s="34">
        <v>5</v>
      </c>
      <c r="AC70" s="35">
        <v>6</v>
      </c>
      <c r="AD70" s="35">
        <v>6</v>
      </c>
      <c r="AE70" s="35">
        <v>8</v>
      </c>
      <c r="AF70" s="35">
        <v>4</v>
      </c>
      <c r="AG70" s="35">
        <v>7</v>
      </c>
      <c r="AH70" s="35">
        <v>8</v>
      </c>
      <c r="AI70" s="35">
        <v>7</v>
      </c>
      <c r="AJ70" s="35">
        <v>13</v>
      </c>
      <c r="AK70" s="35">
        <v>5</v>
      </c>
      <c r="AL70" s="45">
        <v>7</v>
      </c>
      <c r="AM70" s="33">
        <v>4</v>
      </c>
      <c r="AN70" s="34">
        <v>4</v>
      </c>
      <c r="AO70" s="35">
        <v>1</v>
      </c>
      <c r="AP70" s="35">
        <v>2</v>
      </c>
      <c r="AQ70" s="35">
        <v>2</v>
      </c>
      <c r="AR70" s="35">
        <v>5</v>
      </c>
      <c r="AS70" s="35">
        <v>6</v>
      </c>
      <c r="AT70" s="35">
        <v>4</v>
      </c>
      <c r="AU70" s="35">
        <v>8</v>
      </c>
      <c r="AV70" s="35">
        <v>3</v>
      </c>
      <c r="AW70" s="35">
        <v>7</v>
      </c>
      <c r="AX70" s="45">
        <v>10</v>
      </c>
      <c r="AY70" s="33">
        <v>2</v>
      </c>
      <c r="AZ70" s="34">
        <v>0</v>
      </c>
      <c r="BA70" s="35">
        <v>1</v>
      </c>
      <c r="BB70" s="35">
        <v>0</v>
      </c>
      <c r="BC70" s="35">
        <v>0</v>
      </c>
      <c r="BD70" s="35">
        <v>0</v>
      </c>
      <c r="BE70" s="35">
        <v>0</v>
      </c>
      <c r="BF70" s="35">
        <v>0</v>
      </c>
      <c r="BG70" s="35">
        <v>0</v>
      </c>
      <c r="BH70" s="13"/>
      <c r="BI70" s="13"/>
      <c r="BJ70" s="12"/>
    </row>
    <row r="71" spans="1:62" ht="15.75" thickBot="1" x14ac:dyDescent="0.3">
      <c r="A71" s="7"/>
      <c r="B71" s="3" t="s">
        <v>25</v>
      </c>
      <c r="C71" s="17">
        <v>1680</v>
      </c>
      <c r="D71" s="15">
        <v>2048</v>
      </c>
      <c r="E71" s="15">
        <v>1437</v>
      </c>
      <c r="F71" s="15">
        <v>397</v>
      </c>
      <c r="G71" s="15">
        <v>388</v>
      </c>
      <c r="H71" s="15">
        <v>290</v>
      </c>
      <c r="I71" s="15">
        <v>294</v>
      </c>
      <c r="J71" s="15">
        <v>219</v>
      </c>
      <c r="K71" s="15">
        <v>213</v>
      </c>
      <c r="L71" s="15">
        <v>231</v>
      </c>
      <c r="M71" s="15">
        <v>269</v>
      </c>
      <c r="N71" s="16">
        <v>271</v>
      </c>
      <c r="O71" s="18">
        <v>387</v>
      </c>
      <c r="P71" s="15">
        <v>283</v>
      </c>
      <c r="Q71" s="15">
        <v>372</v>
      </c>
      <c r="R71" s="19">
        <v>360</v>
      </c>
      <c r="S71" s="19">
        <v>232</v>
      </c>
      <c r="T71" s="19">
        <v>305</v>
      </c>
      <c r="U71" s="19">
        <v>433</v>
      </c>
      <c r="V71" s="19">
        <v>610</v>
      </c>
      <c r="W71" s="19">
        <v>1204</v>
      </c>
      <c r="X71" s="19">
        <v>1262</v>
      </c>
      <c r="Y71" s="19">
        <v>1021</v>
      </c>
      <c r="Z71" s="31">
        <v>1148</v>
      </c>
      <c r="AA71" s="18">
        <v>1230</v>
      </c>
      <c r="AB71" s="15">
        <v>1045</v>
      </c>
      <c r="AC71" s="15">
        <v>872</v>
      </c>
      <c r="AD71" s="15">
        <v>948</v>
      </c>
      <c r="AE71" s="15">
        <v>449</v>
      </c>
      <c r="AF71" s="15">
        <v>809</v>
      </c>
      <c r="AG71" s="15">
        <v>1751</v>
      </c>
      <c r="AH71" s="15">
        <v>1765</v>
      </c>
      <c r="AI71" s="15">
        <v>1955</v>
      </c>
      <c r="AJ71" s="19">
        <v>2081</v>
      </c>
      <c r="AK71" s="19">
        <v>1743</v>
      </c>
      <c r="AL71" s="31">
        <v>1286</v>
      </c>
      <c r="AM71" s="18">
        <v>878</v>
      </c>
      <c r="AN71" s="15">
        <v>690</v>
      </c>
      <c r="AO71" s="15">
        <v>950</v>
      </c>
      <c r="AP71" s="15">
        <v>1269</v>
      </c>
      <c r="AQ71" s="15">
        <v>2025</v>
      </c>
      <c r="AR71" s="15">
        <v>2100</v>
      </c>
      <c r="AS71" s="15">
        <v>2242</v>
      </c>
      <c r="AT71" s="15">
        <v>2236</v>
      </c>
      <c r="AU71" s="15">
        <v>2039</v>
      </c>
      <c r="AV71" s="19">
        <v>2204</v>
      </c>
      <c r="AW71" s="19">
        <v>1978</v>
      </c>
      <c r="AX71" s="31">
        <v>1609</v>
      </c>
      <c r="AY71" s="18">
        <v>983</v>
      </c>
      <c r="AZ71" s="15">
        <v>172</v>
      </c>
      <c r="BA71" s="15">
        <v>157</v>
      </c>
      <c r="BB71" s="15">
        <f>SUM(BB66:BB70)</f>
        <v>64</v>
      </c>
      <c r="BC71" s="15">
        <f t="shared" ref="BC71:BD71" si="3">SUM(BC66:BC70)</f>
        <v>56</v>
      </c>
      <c r="BD71" s="15">
        <f t="shared" si="3"/>
        <v>42</v>
      </c>
      <c r="BE71" s="15">
        <v>37</v>
      </c>
      <c r="BF71" s="15">
        <v>176</v>
      </c>
      <c r="BG71" s="15">
        <v>224</v>
      </c>
      <c r="BH71" s="19"/>
      <c r="BI71" s="19"/>
      <c r="BJ71" s="31"/>
    </row>
    <row r="72" spans="1:62" x14ac:dyDescent="0.25">
      <c r="A72" s="7">
        <v>10</v>
      </c>
      <c r="B72" s="37" t="s">
        <v>34</v>
      </c>
      <c r="C72" s="38"/>
      <c r="D72" s="39"/>
      <c r="E72" s="39"/>
      <c r="F72" s="39"/>
      <c r="G72" s="39"/>
      <c r="H72" s="39"/>
      <c r="I72" s="39"/>
      <c r="J72" s="39"/>
      <c r="K72" s="39"/>
      <c r="L72" s="39"/>
      <c r="M72" s="39"/>
      <c r="N72" s="40"/>
      <c r="O72" s="94"/>
      <c r="P72" s="39"/>
      <c r="Q72" s="117"/>
      <c r="R72" s="117"/>
      <c r="S72" s="117"/>
      <c r="T72" s="117"/>
      <c r="U72" s="117"/>
      <c r="V72" s="117"/>
      <c r="W72" s="117"/>
      <c r="X72" s="117"/>
      <c r="Y72" s="117"/>
      <c r="Z72" s="40"/>
      <c r="AA72" s="94"/>
      <c r="AB72" s="39"/>
      <c r="AC72" s="117"/>
      <c r="AD72" s="117"/>
      <c r="AE72" s="117"/>
      <c r="AF72" s="117"/>
      <c r="AG72" s="117"/>
      <c r="AH72" s="117"/>
      <c r="AI72" s="117"/>
      <c r="AJ72" s="117"/>
      <c r="AK72" s="117"/>
      <c r="AL72" s="40"/>
      <c r="AM72" s="94"/>
      <c r="AN72" s="39"/>
      <c r="AO72" s="117"/>
      <c r="AP72" s="117"/>
      <c r="AQ72" s="117"/>
      <c r="AR72" s="117"/>
      <c r="AS72" s="117"/>
      <c r="AT72" s="117"/>
      <c r="AU72" s="117"/>
      <c r="AV72" s="117"/>
      <c r="AW72" s="117"/>
      <c r="AX72" s="40"/>
      <c r="AY72" s="94"/>
      <c r="AZ72" s="39"/>
      <c r="BA72" s="117"/>
      <c r="BB72" s="117"/>
      <c r="BC72" s="117"/>
      <c r="BD72" s="117"/>
      <c r="BE72" s="117"/>
      <c r="BF72" s="117"/>
      <c r="BG72" s="117"/>
      <c r="BH72" s="22"/>
      <c r="BI72" s="22"/>
      <c r="BJ72" s="21"/>
    </row>
    <row r="73" spans="1:62" x14ac:dyDescent="0.25">
      <c r="A73" s="7"/>
      <c r="B73" s="43" t="s">
        <v>20</v>
      </c>
      <c r="C73" s="44">
        <v>1587</v>
      </c>
      <c r="D73" s="34">
        <v>1841</v>
      </c>
      <c r="E73" s="34">
        <v>1492</v>
      </c>
      <c r="F73" s="34">
        <v>473</v>
      </c>
      <c r="G73" s="34">
        <v>366</v>
      </c>
      <c r="H73" s="34">
        <v>437</v>
      </c>
      <c r="I73" s="34">
        <v>477</v>
      </c>
      <c r="J73" s="34">
        <v>551</v>
      </c>
      <c r="K73" s="34">
        <v>707</v>
      </c>
      <c r="L73" s="34">
        <v>689</v>
      </c>
      <c r="M73" s="34">
        <v>1039</v>
      </c>
      <c r="N73" s="45">
        <v>535</v>
      </c>
      <c r="O73" s="33">
        <v>481</v>
      </c>
      <c r="P73" s="34">
        <v>452</v>
      </c>
      <c r="Q73" s="35">
        <v>684</v>
      </c>
      <c r="R73" s="35">
        <v>489</v>
      </c>
      <c r="S73" s="35">
        <v>733</v>
      </c>
      <c r="T73" s="35">
        <v>1488</v>
      </c>
      <c r="U73" s="35">
        <v>1272</v>
      </c>
      <c r="V73" s="35">
        <v>2510</v>
      </c>
      <c r="W73" s="35">
        <v>3299</v>
      </c>
      <c r="X73" s="35">
        <v>2400</v>
      </c>
      <c r="Y73" s="35">
        <v>2187</v>
      </c>
      <c r="Z73" s="45">
        <v>2313</v>
      </c>
      <c r="AA73" s="33">
        <v>2548</v>
      </c>
      <c r="AB73" s="34">
        <v>2175</v>
      </c>
      <c r="AC73" s="35">
        <v>2529</v>
      </c>
      <c r="AD73" s="35">
        <v>1750</v>
      </c>
      <c r="AE73" s="35">
        <v>1081</v>
      </c>
      <c r="AF73" s="35">
        <v>2274</v>
      </c>
      <c r="AG73" s="35">
        <v>2783</v>
      </c>
      <c r="AH73" s="35">
        <v>2596</v>
      </c>
      <c r="AI73" s="35">
        <v>2810</v>
      </c>
      <c r="AJ73" s="35">
        <v>2867</v>
      </c>
      <c r="AK73" s="35">
        <v>2185</v>
      </c>
      <c r="AL73" s="45">
        <v>1742</v>
      </c>
      <c r="AM73" s="33">
        <v>1728</v>
      </c>
      <c r="AN73" s="34">
        <v>1670</v>
      </c>
      <c r="AO73" s="35">
        <v>2120</v>
      </c>
      <c r="AP73" s="35">
        <v>2124</v>
      </c>
      <c r="AQ73" s="35">
        <v>2704</v>
      </c>
      <c r="AR73" s="35">
        <v>2328</v>
      </c>
      <c r="AS73" s="35">
        <v>2481</v>
      </c>
      <c r="AT73" s="35">
        <v>2572</v>
      </c>
      <c r="AU73" s="35">
        <v>2460</v>
      </c>
      <c r="AV73" s="35">
        <v>2717</v>
      </c>
      <c r="AW73" s="35">
        <v>2299</v>
      </c>
      <c r="AX73" s="45">
        <v>1935</v>
      </c>
      <c r="AY73" s="33">
        <v>1233</v>
      </c>
      <c r="AZ73" s="34">
        <v>769</v>
      </c>
      <c r="BA73" s="35">
        <v>564</v>
      </c>
      <c r="BB73" s="35">
        <v>1095</v>
      </c>
      <c r="BC73" s="35">
        <v>1315</v>
      </c>
      <c r="BD73" s="35">
        <v>770</v>
      </c>
      <c r="BE73" s="35">
        <v>1315</v>
      </c>
      <c r="BF73" s="35">
        <v>1009</v>
      </c>
      <c r="BG73" s="35">
        <v>1005</v>
      </c>
      <c r="BH73" s="13"/>
      <c r="BI73" s="13"/>
      <c r="BJ73" s="12"/>
    </row>
    <row r="74" spans="1:62" x14ac:dyDescent="0.25">
      <c r="A74" s="7"/>
      <c r="B74" s="43" t="s">
        <v>21</v>
      </c>
      <c r="C74" s="44">
        <v>344</v>
      </c>
      <c r="D74" s="34">
        <v>398</v>
      </c>
      <c r="E74" s="34">
        <v>369</v>
      </c>
      <c r="F74" s="34">
        <v>187</v>
      </c>
      <c r="G74" s="34">
        <v>212</v>
      </c>
      <c r="H74" s="34">
        <v>177</v>
      </c>
      <c r="I74" s="34">
        <v>176</v>
      </c>
      <c r="J74" s="34">
        <v>178</v>
      </c>
      <c r="K74" s="34">
        <v>237</v>
      </c>
      <c r="L74" s="34">
        <v>159</v>
      </c>
      <c r="M74" s="34">
        <v>124</v>
      </c>
      <c r="N74" s="45">
        <v>135</v>
      </c>
      <c r="O74" s="33">
        <v>166</v>
      </c>
      <c r="P74" s="34">
        <v>141</v>
      </c>
      <c r="Q74" s="35">
        <v>181</v>
      </c>
      <c r="R74" s="35">
        <v>158</v>
      </c>
      <c r="S74" s="35">
        <v>229</v>
      </c>
      <c r="T74" s="35">
        <v>572</v>
      </c>
      <c r="U74" s="35">
        <v>275</v>
      </c>
      <c r="V74" s="35">
        <v>503</v>
      </c>
      <c r="W74" s="35">
        <v>1303</v>
      </c>
      <c r="X74" s="35">
        <v>701</v>
      </c>
      <c r="Y74" s="35">
        <v>536</v>
      </c>
      <c r="Z74" s="45">
        <v>276</v>
      </c>
      <c r="AA74" s="33">
        <v>266</v>
      </c>
      <c r="AB74" s="34">
        <v>259</v>
      </c>
      <c r="AC74" s="35">
        <v>330</v>
      </c>
      <c r="AD74" s="35">
        <v>279</v>
      </c>
      <c r="AE74" s="35">
        <v>663</v>
      </c>
      <c r="AF74" s="35">
        <v>1068</v>
      </c>
      <c r="AG74" s="35">
        <v>1579</v>
      </c>
      <c r="AH74" s="35">
        <v>1749</v>
      </c>
      <c r="AI74" s="35">
        <v>1788</v>
      </c>
      <c r="AJ74" s="35">
        <v>1757</v>
      </c>
      <c r="AK74" s="35">
        <v>867</v>
      </c>
      <c r="AL74" s="45">
        <v>303</v>
      </c>
      <c r="AM74" s="33">
        <v>292</v>
      </c>
      <c r="AN74" s="34">
        <v>290</v>
      </c>
      <c r="AO74" s="35">
        <v>329</v>
      </c>
      <c r="AP74" s="35">
        <v>565</v>
      </c>
      <c r="AQ74" s="35">
        <v>2254</v>
      </c>
      <c r="AR74" s="35">
        <v>1431</v>
      </c>
      <c r="AS74" s="35">
        <v>1420</v>
      </c>
      <c r="AT74" s="35">
        <v>1776</v>
      </c>
      <c r="AU74" s="35">
        <v>1564</v>
      </c>
      <c r="AV74" s="35">
        <v>1421</v>
      </c>
      <c r="AW74" s="35">
        <v>873</v>
      </c>
      <c r="AX74" s="45">
        <v>314</v>
      </c>
      <c r="AY74" s="33">
        <v>319</v>
      </c>
      <c r="AZ74" s="34">
        <v>309</v>
      </c>
      <c r="BA74" s="35">
        <v>262</v>
      </c>
      <c r="BB74" s="35">
        <v>167</v>
      </c>
      <c r="BC74" s="35">
        <v>254</v>
      </c>
      <c r="BD74" s="35">
        <v>230</v>
      </c>
      <c r="BE74" s="35">
        <v>281</v>
      </c>
      <c r="BF74" s="35">
        <v>645</v>
      </c>
      <c r="BG74" s="35">
        <v>921</v>
      </c>
      <c r="BH74" s="13"/>
      <c r="BI74" s="13"/>
      <c r="BJ74" s="12"/>
    </row>
    <row r="75" spans="1:62" x14ac:dyDescent="0.25">
      <c r="A75" s="7"/>
      <c r="B75" s="43" t="s">
        <v>22</v>
      </c>
      <c r="C75" s="44">
        <v>284</v>
      </c>
      <c r="D75" s="34">
        <v>242</v>
      </c>
      <c r="E75" s="34">
        <v>169</v>
      </c>
      <c r="F75" s="34">
        <v>28</v>
      </c>
      <c r="G75" s="34">
        <v>21</v>
      </c>
      <c r="H75" s="34">
        <v>39</v>
      </c>
      <c r="I75" s="34">
        <v>35</v>
      </c>
      <c r="J75" s="34">
        <v>36</v>
      </c>
      <c r="K75" s="34">
        <v>60</v>
      </c>
      <c r="L75" s="34">
        <v>94</v>
      </c>
      <c r="M75" s="34">
        <v>192</v>
      </c>
      <c r="N75" s="45">
        <v>167</v>
      </c>
      <c r="O75" s="33">
        <v>239</v>
      </c>
      <c r="P75" s="34">
        <v>186</v>
      </c>
      <c r="Q75" s="35">
        <v>187</v>
      </c>
      <c r="R75" s="35">
        <v>185</v>
      </c>
      <c r="S75" s="35">
        <v>119</v>
      </c>
      <c r="T75" s="35">
        <v>145</v>
      </c>
      <c r="U75" s="35">
        <v>162</v>
      </c>
      <c r="V75" s="35">
        <v>165</v>
      </c>
      <c r="W75" s="35">
        <v>171</v>
      </c>
      <c r="X75" s="35">
        <v>170</v>
      </c>
      <c r="Y75" s="35">
        <v>177</v>
      </c>
      <c r="Z75" s="45">
        <v>174</v>
      </c>
      <c r="AA75" s="33">
        <v>187</v>
      </c>
      <c r="AB75" s="34">
        <v>167</v>
      </c>
      <c r="AC75" s="35">
        <v>192</v>
      </c>
      <c r="AD75" s="35">
        <v>210</v>
      </c>
      <c r="AE75" s="35">
        <v>182</v>
      </c>
      <c r="AF75" s="35">
        <v>182</v>
      </c>
      <c r="AG75" s="35">
        <v>197</v>
      </c>
      <c r="AH75" s="35">
        <v>169</v>
      </c>
      <c r="AI75" s="35">
        <v>172</v>
      </c>
      <c r="AJ75" s="35">
        <v>164</v>
      </c>
      <c r="AK75" s="35">
        <v>166</v>
      </c>
      <c r="AL75" s="45">
        <v>142</v>
      </c>
      <c r="AM75" s="33">
        <v>153</v>
      </c>
      <c r="AN75" s="34">
        <v>135</v>
      </c>
      <c r="AO75" s="35">
        <v>169</v>
      </c>
      <c r="AP75" s="35">
        <v>185</v>
      </c>
      <c r="AQ75" s="35">
        <v>165</v>
      </c>
      <c r="AR75" s="35">
        <v>201</v>
      </c>
      <c r="AS75" s="35">
        <v>150</v>
      </c>
      <c r="AT75" s="35">
        <v>147</v>
      </c>
      <c r="AU75" s="35">
        <v>122</v>
      </c>
      <c r="AV75" s="35">
        <v>158</v>
      </c>
      <c r="AW75" s="35">
        <v>162</v>
      </c>
      <c r="AX75" s="45">
        <v>116</v>
      </c>
      <c r="AY75" s="33">
        <v>70</v>
      </c>
      <c r="AZ75" s="34">
        <v>67</v>
      </c>
      <c r="BA75" s="35">
        <v>33</v>
      </c>
      <c r="BB75" s="35">
        <v>44</v>
      </c>
      <c r="BC75" s="35">
        <v>68</v>
      </c>
      <c r="BD75" s="35">
        <v>62</v>
      </c>
      <c r="BE75" s="35">
        <v>116</v>
      </c>
      <c r="BF75" s="35">
        <v>60</v>
      </c>
      <c r="BG75" s="35">
        <v>43</v>
      </c>
      <c r="BH75" s="13"/>
      <c r="BI75" s="13"/>
      <c r="BJ75" s="12"/>
    </row>
    <row r="76" spans="1:62" x14ac:dyDescent="0.25">
      <c r="A76" s="7"/>
      <c r="B76" s="43" t="s">
        <v>23</v>
      </c>
      <c r="C76" s="44">
        <v>8</v>
      </c>
      <c r="D76" s="34">
        <v>8</v>
      </c>
      <c r="E76" s="34">
        <v>9</v>
      </c>
      <c r="F76" s="34">
        <v>0</v>
      </c>
      <c r="G76" s="34">
        <v>1</v>
      </c>
      <c r="H76" s="34">
        <v>4</v>
      </c>
      <c r="I76" s="34">
        <v>0</v>
      </c>
      <c r="J76" s="34">
        <v>0</v>
      </c>
      <c r="K76" s="34">
        <v>0</v>
      </c>
      <c r="L76" s="34">
        <v>9</v>
      </c>
      <c r="M76" s="34">
        <v>11</v>
      </c>
      <c r="N76" s="45">
        <v>7</v>
      </c>
      <c r="O76" s="33">
        <v>14</v>
      </c>
      <c r="P76" s="34">
        <v>5</v>
      </c>
      <c r="Q76" s="35">
        <v>6</v>
      </c>
      <c r="R76" s="35">
        <v>1</v>
      </c>
      <c r="S76" s="35">
        <v>4</v>
      </c>
      <c r="T76" s="35">
        <v>3</v>
      </c>
      <c r="U76" s="35">
        <v>6</v>
      </c>
      <c r="V76" s="35">
        <v>4</v>
      </c>
      <c r="W76" s="35">
        <v>3</v>
      </c>
      <c r="X76" s="35">
        <v>4</v>
      </c>
      <c r="Y76" s="35">
        <v>4</v>
      </c>
      <c r="Z76" s="45">
        <v>10</v>
      </c>
      <c r="AA76" s="33">
        <v>3</v>
      </c>
      <c r="AB76" s="34">
        <v>7</v>
      </c>
      <c r="AC76" s="35">
        <v>7</v>
      </c>
      <c r="AD76" s="35">
        <v>6</v>
      </c>
      <c r="AE76" s="35">
        <v>6</v>
      </c>
      <c r="AF76" s="35">
        <v>5</v>
      </c>
      <c r="AG76" s="35">
        <v>1</v>
      </c>
      <c r="AH76" s="35">
        <v>2</v>
      </c>
      <c r="AI76" s="35">
        <v>2</v>
      </c>
      <c r="AJ76" s="35">
        <v>1</v>
      </c>
      <c r="AK76" s="35">
        <v>2</v>
      </c>
      <c r="AL76" s="45">
        <v>1</v>
      </c>
      <c r="AM76" s="33">
        <v>1</v>
      </c>
      <c r="AN76" s="34">
        <v>5</v>
      </c>
      <c r="AO76" s="35">
        <v>4</v>
      </c>
      <c r="AP76" s="35">
        <v>6</v>
      </c>
      <c r="AQ76" s="35">
        <v>6</v>
      </c>
      <c r="AR76" s="35">
        <v>3</v>
      </c>
      <c r="AS76" s="35">
        <v>4</v>
      </c>
      <c r="AT76" s="35">
        <v>5</v>
      </c>
      <c r="AU76" s="35">
        <v>2</v>
      </c>
      <c r="AV76" s="35">
        <v>3</v>
      </c>
      <c r="AW76" s="35">
        <v>1</v>
      </c>
      <c r="AX76" s="45">
        <v>5</v>
      </c>
      <c r="AY76" s="33">
        <v>1</v>
      </c>
      <c r="AZ76" s="34">
        <v>0</v>
      </c>
      <c r="BA76" s="35">
        <v>0</v>
      </c>
      <c r="BB76" s="35">
        <v>1</v>
      </c>
      <c r="BC76" s="35">
        <v>0</v>
      </c>
      <c r="BD76" s="35">
        <v>0</v>
      </c>
      <c r="BE76" s="35">
        <v>3</v>
      </c>
      <c r="BF76" s="35">
        <v>3</v>
      </c>
      <c r="BG76" s="35">
        <v>1</v>
      </c>
      <c r="BH76" s="13"/>
      <c r="BI76" s="13"/>
      <c r="BJ76" s="12"/>
    </row>
    <row r="77" spans="1:62" x14ac:dyDescent="0.25">
      <c r="A77" s="7"/>
      <c r="B77" s="43" t="s">
        <v>24</v>
      </c>
      <c r="C77" s="44">
        <v>11</v>
      </c>
      <c r="D77" s="34">
        <v>12</v>
      </c>
      <c r="E77" s="34">
        <v>6</v>
      </c>
      <c r="F77" s="34">
        <v>5</v>
      </c>
      <c r="G77" s="34">
        <v>0</v>
      </c>
      <c r="H77" s="34">
        <v>4</v>
      </c>
      <c r="I77" s="34">
        <v>3</v>
      </c>
      <c r="J77" s="34">
        <v>0</v>
      </c>
      <c r="K77" s="34">
        <v>5</v>
      </c>
      <c r="L77" s="34">
        <v>12</v>
      </c>
      <c r="M77" s="34">
        <v>13</v>
      </c>
      <c r="N77" s="45">
        <v>8</v>
      </c>
      <c r="O77" s="33">
        <v>11</v>
      </c>
      <c r="P77" s="34">
        <v>16</v>
      </c>
      <c r="Q77" s="35">
        <v>7</v>
      </c>
      <c r="R77" s="35">
        <v>15</v>
      </c>
      <c r="S77" s="35">
        <v>12</v>
      </c>
      <c r="T77" s="35">
        <v>20</v>
      </c>
      <c r="U77" s="35">
        <v>12</v>
      </c>
      <c r="V77" s="35">
        <v>11</v>
      </c>
      <c r="W77" s="35">
        <v>7</v>
      </c>
      <c r="X77" s="35">
        <v>12</v>
      </c>
      <c r="Y77" s="35">
        <v>12</v>
      </c>
      <c r="Z77" s="45">
        <v>7</v>
      </c>
      <c r="AA77" s="33">
        <v>14</v>
      </c>
      <c r="AB77" s="34">
        <v>10</v>
      </c>
      <c r="AC77" s="35">
        <v>9</v>
      </c>
      <c r="AD77" s="35">
        <v>15</v>
      </c>
      <c r="AE77" s="35">
        <v>11</v>
      </c>
      <c r="AF77" s="35">
        <v>9</v>
      </c>
      <c r="AG77" s="35">
        <v>10</v>
      </c>
      <c r="AH77" s="35">
        <v>7</v>
      </c>
      <c r="AI77" s="35">
        <v>13</v>
      </c>
      <c r="AJ77" s="35">
        <v>11</v>
      </c>
      <c r="AK77" s="35">
        <v>5</v>
      </c>
      <c r="AL77" s="45">
        <v>8</v>
      </c>
      <c r="AM77" s="33">
        <v>6</v>
      </c>
      <c r="AN77" s="34">
        <v>7</v>
      </c>
      <c r="AO77" s="35">
        <v>2</v>
      </c>
      <c r="AP77" s="35">
        <v>4</v>
      </c>
      <c r="AQ77" s="35">
        <v>7</v>
      </c>
      <c r="AR77" s="35">
        <v>5</v>
      </c>
      <c r="AS77" s="35">
        <v>11</v>
      </c>
      <c r="AT77" s="35">
        <v>5</v>
      </c>
      <c r="AU77" s="35">
        <v>9</v>
      </c>
      <c r="AV77" s="35">
        <v>7</v>
      </c>
      <c r="AW77" s="35">
        <v>10</v>
      </c>
      <c r="AX77" s="45">
        <v>10</v>
      </c>
      <c r="AY77" s="33">
        <v>2</v>
      </c>
      <c r="AZ77" s="34">
        <v>1</v>
      </c>
      <c r="BA77" s="35">
        <v>0</v>
      </c>
      <c r="BB77" s="35">
        <v>0</v>
      </c>
      <c r="BC77" s="35">
        <v>0</v>
      </c>
      <c r="BD77" s="35">
        <v>0</v>
      </c>
      <c r="BE77" s="35">
        <v>0</v>
      </c>
      <c r="BF77" s="35">
        <v>0</v>
      </c>
      <c r="BG77" s="35">
        <v>0</v>
      </c>
      <c r="BH77" s="13"/>
      <c r="BI77" s="13"/>
      <c r="BJ77" s="12"/>
    </row>
    <row r="78" spans="1:62" ht="15.75" thickBot="1" x14ac:dyDescent="0.3">
      <c r="A78" s="7"/>
      <c r="B78" s="3" t="s">
        <v>25</v>
      </c>
      <c r="C78" s="17">
        <v>2234</v>
      </c>
      <c r="D78" s="15">
        <v>2501</v>
      </c>
      <c r="E78" s="15">
        <v>2045</v>
      </c>
      <c r="F78" s="15">
        <v>693</v>
      </c>
      <c r="G78" s="15">
        <v>600</v>
      </c>
      <c r="H78" s="15">
        <v>661</v>
      </c>
      <c r="I78" s="15">
        <v>691</v>
      </c>
      <c r="J78" s="15">
        <v>765</v>
      </c>
      <c r="K78" s="15">
        <v>1009</v>
      </c>
      <c r="L78" s="15">
        <v>963</v>
      </c>
      <c r="M78" s="15">
        <v>1379</v>
      </c>
      <c r="N78" s="16">
        <v>852</v>
      </c>
      <c r="O78" s="18">
        <v>911</v>
      </c>
      <c r="P78" s="15">
        <v>800</v>
      </c>
      <c r="Q78" s="15">
        <v>1065</v>
      </c>
      <c r="R78" s="19">
        <v>848</v>
      </c>
      <c r="S78" s="19">
        <v>1097</v>
      </c>
      <c r="T78" s="19">
        <v>2228</v>
      </c>
      <c r="U78" s="19">
        <v>1727</v>
      </c>
      <c r="V78" s="19">
        <v>3193</v>
      </c>
      <c r="W78" s="19">
        <v>4783</v>
      </c>
      <c r="X78" s="19">
        <v>3287</v>
      </c>
      <c r="Y78" s="19">
        <v>2916</v>
      </c>
      <c r="Z78" s="31">
        <v>2780</v>
      </c>
      <c r="AA78" s="18">
        <v>3018</v>
      </c>
      <c r="AB78" s="15">
        <v>2618</v>
      </c>
      <c r="AC78" s="15">
        <v>3067</v>
      </c>
      <c r="AD78" s="15">
        <v>2260</v>
      </c>
      <c r="AE78" s="15">
        <v>1943</v>
      </c>
      <c r="AF78" s="15">
        <v>3538</v>
      </c>
      <c r="AG78" s="15">
        <v>4570</v>
      </c>
      <c r="AH78" s="15">
        <v>4523</v>
      </c>
      <c r="AI78" s="15">
        <v>4785</v>
      </c>
      <c r="AJ78" s="19">
        <v>4800</v>
      </c>
      <c r="AK78" s="19">
        <v>3225</v>
      </c>
      <c r="AL78" s="31">
        <v>2196</v>
      </c>
      <c r="AM78" s="18">
        <v>2180</v>
      </c>
      <c r="AN78" s="15">
        <v>2107</v>
      </c>
      <c r="AO78" s="15">
        <v>2624</v>
      </c>
      <c r="AP78" s="15">
        <v>2884</v>
      </c>
      <c r="AQ78" s="15">
        <v>5136</v>
      </c>
      <c r="AR78" s="15">
        <v>3968</v>
      </c>
      <c r="AS78" s="15">
        <v>4066</v>
      </c>
      <c r="AT78" s="15">
        <v>4505</v>
      </c>
      <c r="AU78" s="15">
        <v>4157</v>
      </c>
      <c r="AV78" s="19">
        <v>4306</v>
      </c>
      <c r="AW78" s="19">
        <v>3345</v>
      </c>
      <c r="AX78" s="31">
        <v>2380</v>
      </c>
      <c r="AY78" s="18">
        <v>1625</v>
      </c>
      <c r="AZ78" s="15">
        <v>1146</v>
      </c>
      <c r="BA78" s="15">
        <v>859</v>
      </c>
      <c r="BB78" s="15">
        <f>SUM(BB73:BB77)</f>
        <v>1307</v>
      </c>
      <c r="BC78" s="15">
        <f t="shared" ref="BC78:BD78" si="4">SUM(BC73:BC77)</f>
        <v>1637</v>
      </c>
      <c r="BD78" s="15">
        <f t="shared" si="4"/>
        <v>1062</v>
      </c>
      <c r="BE78" s="15">
        <v>1715</v>
      </c>
      <c r="BF78" s="15">
        <v>1717</v>
      </c>
      <c r="BG78" s="15">
        <v>1970</v>
      </c>
      <c r="BH78" s="19"/>
      <c r="BI78" s="19"/>
      <c r="BJ78" s="31"/>
    </row>
    <row r="79" spans="1:62" x14ac:dyDescent="0.25">
      <c r="A79" s="7">
        <v>11</v>
      </c>
      <c r="B79" s="37" t="s">
        <v>35</v>
      </c>
      <c r="C79" s="38"/>
      <c r="D79" s="39"/>
      <c r="E79" s="39"/>
      <c r="F79" s="39"/>
      <c r="G79" s="39"/>
      <c r="H79" s="39"/>
      <c r="I79" s="39"/>
      <c r="J79" s="39"/>
      <c r="K79" s="39"/>
      <c r="L79" s="39"/>
      <c r="M79" s="39"/>
      <c r="N79" s="40"/>
      <c r="O79" s="94"/>
      <c r="P79" s="39"/>
      <c r="Q79" s="117"/>
      <c r="R79" s="117"/>
      <c r="S79" s="117"/>
      <c r="T79" s="117"/>
      <c r="U79" s="117"/>
      <c r="V79" s="117"/>
      <c r="W79" s="117"/>
      <c r="X79" s="117"/>
      <c r="Y79" s="117"/>
      <c r="Z79" s="40"/>
      <c r="AA79" s="94"/>
      <c r="AB79" s="39"/>
      <c r="AC79" s="117"/>
      <c r="AD79" s="117"/>
      <c r="AE79" s="117"/>
      <c r="AF79" s="117"/>
      <c r="AG79" s="117"/>
      <c r="AH79" s="117"/>
      <c r="AI79" s="117"/>
      <c r="AJ79" s="117"/>
      <c r="AK79" s="117"/>
      <c r="AL79" s="40"/>
      <c r="AM79" s="94"/>
      <c r="AN79" s="39"/>
      <c r="AO79" s="117"/>
      <c r="AP79" s="117"/>
      <c r="AQ79" s="117"/>
      <c r="AR79" s="117"/>
      <c r="AS79" s="117"/>
      <c r="AT79" s="117"/>
      <c r="AU79" s="117"/>
      <c r="AV79" s="117"/>
      <c r="AW79" s="117"/>
      <c r="AX79" s="40"/>
      <c r="AY79" s="94"/>
      <c r="AZ79" s="39"/>
      <c r="BA79" s="117"/>
      <c r="BB79" s="117"/>
      <c r="BC79" s="117"/>
      <c r="BD79" s="117"/>
      <c r="BE79" s="117"/>
      <c r="BF79" s="117"/>
      <c r="BG79" s="117"/>
      <c r="BH79" s="22"/>
      <c r="BI79" s="22"/>
      <c r="BJ79" s="21"/>
    </row>
    <row r="80" spans="1:62" x14ac:dyDescent="0.25">
      <c r="A80" s="7"/>
      <c r="B80" s="43" t="s">
        <v>20</v>
      </c>
      <c r="C80" s="44">
        <v>56</v>
      </c>
      <c r="D80" s="34">
        <v>79</v>
      </c>
      <c r="E80" s="34">
        <v>61</v>
      </c>
      <c r="F80" s="34">
        <v>21</v>
      </c>
      <c r="G80" s="34">
        <v>16</v>
      </c>
      <c r="H80" s="34">
        <v>12</v>
      </c>
      <c r="I80" s="34">
        <v>10</v>
      </c>
      <c r="J80" s="34">
        <v>21</v>
      </c>
      <c r="K80" s="34">
        <v>27</v>
      </c>
      <c r="L80" s="34">
        <v>34</v>
      </c>
      <c r="M80" s="34">
        <v>47</v>
      </c>
      <c r="N80" s="45">
        <v>63</v>
      </c>
      <c r="O80" s="33">
        <v>29</v>
      </c>
      <c r="P80" s="34">
        <v>11</v>
      </c>
      <c r="Q80" s="35">
        <v>15</v>
      </c>
      <c r="R80" s="35">
        <v>18</v>
      </c>
      <c r="S80" s="35">
        <v>22</v>
      </c>
      <c r="T80" s="35">
        <v>48</v>
      </c>
      <c r="U80" s="35">
        <v>12</v>
      </c>
      <c r="V80" s="35">
        <v>80</v>
      </c>
      <c r="W80" s="35">
        <v>191</v>
      </c>
      <c r="X80" s="35">
        <v>133</v>
      </c>
      <c r="Y80" s="35">
        <v>149</v>
      </c>
      <c r="Z80" s="45">
        <v>134</v>
      </c>
      <c r="AA80" s="33">
        <v>39</v>
      </c>
      <c r="AB80" s="34">
        <v>86</v>
      </c>
      <c r="AC80" s="35">
        <v>121</v>
      </c>
      <c r="AD80" s="35">
        <v>40</v>
      </c>
      <c r="AE80" s="35">
        <v>61</v>
      </c>
      <c r="AF80" s="35">
        <v>97</v>
      </c>
      <c r="AG80" s="35">
        <v>49</v>
      </c>
      <c r="AH80" s="35">
        <v>144</v>
      </c>
      <c r="AI80" s="35">
        <v>146</v>
      </c>
      <c r="AJ80" s="35">
        <v>47</v>
      </c>
      <c r="AK80" s="35">
        <v>95</v>
      </c>
      <c r="AL80" s="45">
        <v>102</v>
      </c>
      <c r="AM80" s="33">
        <v>33</v>
      </c>
      <c r="AN80" s="34">
        <v>79</v>
      </c>
      <c r="AO80" s="35">
        <v>94</v>
      </c>
      <c r="AP80" s="35">
        <v>44</v>
      </c>
      <c r="AQ80" s="35">
        <v>85</v>
      </c>
      <c r="AR80" s="35">
        <v>115</v>
      </c>
      <c r="AS80" s="35">
        <v>32</v>
      </c>
      <c r="AT80" s="35">
        <v>79</v>
      </c>
      <c r="AU80" s="35">
        <v>113</v>
      </c>
      <c r="AV80" s="35">
        <v>43</v>
      </c>
      <c r="AW80" s="35">
        <v>125</v>
      </c>
      <c r="AX80" s="45">
        <v>115</v>
      </c>
      <c r="AY80" s="33">
        <v>28</v>
      </c>
      <c r="AZ80" s="34">
        <v>3</v>
      </c>
      <c r="BA80" s="35">
        <v>4</v>
      </c>
      <c r="BB80" s="35">
        <v>5</v>
      </c>
      <c r="BC80" s="35">
        <v>34</v>
      </c>
      <c r="BD80" s="35">
        <v>18</v>
      </c>
      <c r="BE80" s="35">
        <v>31</v>
      </c>
      <c r="BF80" s="35">
        <v>15</v>
      </c>
      <c r="BG80" s="35">
        <v>28</v>
      </c>
      <c r="BH80" s="13"/>
      <c r="BI80" s="13"/>
      <c r="BJ80" s="12"/>
    </row>
    <row r="81" spans="1:62" x14ac:dyDescent="0.25">
      <c r="A81" s="7"/>
      <c r="B81" s="43" t="s">
        <v>21</v>
      </c>
      <c r="C81" s="44">
        <v>17</v>
      </c>
      <c r="D81" s="34">
        <v>30</v>
      </c>
      <c r="E81" s="34">
        <v>31</v>
      </c>
      <c r="F81" s="34">
        <v>14</v>
      </c>
      <c r="G81" s="34">
        <v>11</v>
      </c>
      <c r="H81" s="34">
        <v>8</v>
      </c>
      <c r="I81" s="34">
        <v>3</v>
      </c>
      <c r="J81" s="34">
        <v>7</v>
      </c>
      <c r="K81" s="34">
        <v>6</v>
      </c>
      <c r="L81" s="34">
        <v>9</v>
      </c>
      <c r="M81" s="34">
        <v>6</v>
      </c>
      <c r="N81" s="45">
        <v>4</v>
      </c>
      <c r="O81" s="33">
        <v>5</v>
      </c>
      <c r="P81" s="34">
        <v>3</v>
      </c>
      <c r="Q81" s="35">
        <v>5</v>
      </c>
      <c r="R81" s="35">
        <v>7</v>
      </c>
      <c r="S81" s="35">
        <v>6</v>
      </c>
      <c r="T81" s="35">
        <v>8</v>
      </c>
      <c r="U81" s="35">
        <v>5</v>
      </c>
      <c r="V81" s="35">
        <v>10</v>
      </c>
      <c r="W81" s="35">
        <v>72</v>
      </c>
      <c r="X81" s="35">
        <v>43</v>
      </c>
      <c r="Y81" s="35">
        <v>45</v>
      </c>
      <c r="Z81" s="45">
        <v>26</v>
      </c>
      <c r="AA81" s="33">
        <v>1</v>
      </c>
      <c r="AB81" s="34">
        <v>6</v>
      </c>
      <c r="AC81" s="35">
        <v>14</v>
      </c>
      <c r="AD81" s="35">
        <v>3</v>
      </c>
      <c r="AE81" s="35">
        <v>28</v>
      </c>
      <c r="AF81" s="35">
        <v>50</v>
      </c>
      <c r="AG81" s="35">
        <v>45</v>
      </c>
      <c r="AH81" s="35">
        <v>125</v>
      </c>
      <c r="AI81" s="35">
        <v>124</v>
      </c>
      <c r="AJ81" s="35">
        <v>47</v>
      </c>
      <c r="AK81" s="35">
        <v>56</v>
      </c>
      <c r="AL81" s="45">
        <v>46</v>
      </c>
      <c r="AM81" s="33">
        <v>9</v>
      </c>
      <c r="AN81" s="34">
        <v>10</v>
      </c>
      <c r="AO81" s="35">
        <v>17</v>
      </c>
      <c r="AP81" s="35">
        <v>7</v>
      </c>
      <c r="AQ81" s="35">
        <v>57</v>
      </c>
      <c r="AR81" s="35">
        <v>104</v>
      </c>
      <c r="AS81" s="35">
        <v>28</v>
      </c>
      <c r="AT81" s="35">
        <v>80</v>
      </c>
      <c r="AU81" s="35">
        <v>56</v>
      </c>
      <c r="AV81" s="35">
        <v>22</v>
      </c>
      <c r="AW81" s="35">
        <v>61</v>
      </c>
      <c r="AX81" s="45">
        <v>42</v>
      </c>
      <c r="AY81" s="33">
        <v>6</v>
      </c>
      <c r="AZ81" s="34">
        <v>0</v>
      </c>
      <c r="BA81" s="35">
        <v>1</v>
      </c>
      <c r="BB81" s="35">
        <v>1</v>
      </c>
      <c r="BC81" s="35">
        <v>9</v>
      </c>
      <c r="BD81" s="35">
        <v>8</v>
      </c>
      <c r="BE81" s="35">
        <v>10</v>
      </c>
      <c r="BF81" s="35">
        <v>16</v>
      </c>
      <c r="BG81" s="35">
        <v>29</v>
      </c>
      <c r="BH81" s="13"/>
      <c r="BI81" s="13"/>
      <c r="BJ81" s="12"/>
    </row>
    <row r="82" spans="1:62" x14ac:dyDescent="0.25">
      <c r="A82" s="7"/>
      <c r="B82" s="43" t="s">
        <v>22</v>
      </c>
      <c r="C82" s="44">
        <v>7</v>
      </c>
      <c r="D82" s="34">
        <v>4</v>
      </c>
      <c r="E82" s="34">
        <v>6</v>
      </c>
      <c r="F82" s="34">
        <v>2</v>
      </c>
      <c r="G82" s="34">
        <v>0</v>
      </c>
      <c r="H82" s="34">
        <v>0</v>
      </c>
      <c r="I82" s="34">
        <v>0</v>
      </c>
      <c r="J82" s="34">
        <v>0</v>
      </c>
      <c r="K82" s="34">
        <v>0</v>
      </c>
      <c r="L82" s="34">
        <v>0</v>
      </c>
      <c r="M82" s="34">
        <v>0</v>
      </c>
      <c r="N82" s="45">
        <v>5</v>
      </c>
      <c r="O82" s="33">
        <v>3</v>
      </c>
      <c r="P82" s="34">
        <v>7</v>
      </c>
      <c r="Q82" s="35">
        <v>3</v>
      </c>
      <c r="R82" s="35">
        <v>1</v>
      </c>
      <c r="S82" s="35">
        <v>2</v>
      </c>
      <c r="T82" s="35">
        <v>12</v>
      </c>
      <c r="U82" s="35">
        <v>3</v>
      </c>
      <c r="V82" s="35">
        <v>6</v>
      </c>
      <c r="W82" s="35">
        <v>5</v>
      </c>
      <c r="X82" s="35">
        <v>0</v>
      </c>
      <c r="Y82" s="35">
        <v>6</v>
      </c>
      <c r="Z82" s="45">
        <v>5</v>
      </c>
      <c r="AA82" s="33">
        <v>3</v>
      </c>
      <c r="AB82" s="34">
        <v>4</v>
      </c>
      <c r="AC82" s="35">
        <v>6</v>
      </c>
      <c r="AD82" s="35">
        <v>0</v>
      </c>
      <c r="AE82" s="35">
        <v>3</v>
      </c>
      <c r="AF82" s="35">
        <v>4</v>
      </c>
      <c r="AG82" s="35">
        <v>2</v>
      </c>
      <c r="AH82" s="35">
        <v>3</v>
      </c>
      <c r="AI82" s="35">
        <v>3</v>
      </c>
      <c r="AJ82" s="35">
        <v>1</v>
      </c>
      <c r="AK82" s="35">
        <v>4</v>
      </c>
      <c r="AL82" s="45">
        <v>5</v>
      </c>
      <c r="AM82" s="33">
        <v>1</v>
      </c>
      <c r="AN82" s="34">
        <v>1</v>
      </c>
      <c r="AO82" s="35">
        <v>2</v>
      </c>
      <c r="AP82" s="35">
        <v>1</v>
      </c>
      <c r="AQ82" s="35">
        <v>2</v>
      </c>
      <c r="AR82" s="35">
        <v>3</v>
      </c>
      <c r="AS82" s="35">
        <v>0</v>
      </c>
      <c r="AT82" s="35">
        <v>3</v>
      </c>
      <c r="AU82" s="35">
        <v>5</v>
      </c>
      <c r="AV82" s="35">
        <v>0</v>
      </c>
      <c r="AW82" s="35">
        <v>3</v>
      </c>
      <c r="AX82" s="45">
        <v>5</v>
      </c>
      <c r="AY82" s="33">
        <v>1</v>
      </c>
      <c r="AZ82" s="34">
        <v>0</v>
      </c>
      <c r="BA82" s="35">
        <v>0</v>
      </c>
      <c r="BB82" s="35">
        <v>1</v>
      </c>
      <c r="BC82" s="35">
        <v>2</v>
      </c>
      <c r="BD82" s="35">
        <v>1</v>
      </c>
      <c r="BE82" s="35">
        <v>0</v>
      </c>
      <c r="BF82" s="35">
        <v>2</v>
      </c>
      <c r="BG82" s="35">
        <v>1</v>
      </c>
      <c r="BH82" s="13"/>
      <c r="BI82" s="13"/>
      <c r="BJ82" s="12"/>
    </row>
    <row r="83" spans="1:62" x14ac:dyDescent="0.25">
      <c r="A83" s="7"/>
      <c r="B83" s="43" t="s">
        <v>23</v>
      </c>
      <c r="C83" s="44">
        <v>0</v>
      </c>
      <c r="D83" s="34">
        <v>0</v>
      </c>
      <c r="E83" s="34">
        <v>1</v>
      </c>
      <c r="F83" s="34">
        <v>0</v>
      </c>
      <c r="G83" s="34">
        <v>0</v>
      </c>
      <c r="H83" s="34">
        <v>0</v>
      </c>
      <c r="I83" s="34">
        <v>0</v>
      </c>
      <c r="J83" s="34">
        <v>0</v>
      </c>
      <c r="K83" s="34">
        <v>0</v>
      </c>
      <c r="L83" s="34">
        <v>0</v>
      </c>
      <c r="M83" s="34">
        <v>0</v>
      </c>
      <c r="N83" s="45">
        <v>0</v>
      </c>
      <c r="O83" s="33">
        <v>0</v>
      </c>
      <c r="P83" s="34">
        <v>0</v>
      </c>
      <c r="Q83" s="35">
        <v>1</v>
      </c>
      <c r="R83" s="35">
        <v>1</v>
      </c>
      <c r="S83" s="35">
        <v>1</v>
      </c>
      <c r="T83" s="35">
        <v>0</v>
      </c>
      <c r="U83" s="35">
        <v>0</v>
      </c>
      <c r="V83" s="35">
        <v>0</v>
      </c>
      <c r="W83" s="35">
        <v>1</v>
      </c>
      <c r="X83" s="35">
        <v>0</v>
      </c>
      <c r="Y83" s="35">
        <v>0</v>
      </c>
      <c r="Z83" s="45">
        <v>0</v>
      </c>
      <c r="AA83" s="33">
        <v>0</v>
      </c>
      <c r="AB83" s="34">
        <v>0</v>
      </c>
      <c r="AC83" s="35">
        <v>0</v>
      </c>
      <c r="AD83" s="35">
        <v>0</v>
      </c>
      <c r="AE83" s="35">
        <v>2</v>
      </c>
      <c r="AF83" s="35">
        <v>0</v>
      </c>
      <c r="AG83" s="35">
        <v>0</v>
      </c>
      <c r="AH83" s="35">
        <v>0</v>
      </c>
      <c r="AI83" s="35">
        <v>0</v>
      </c>
      <c r="AJ83" s="35">
        <v>0</v>
      </c>
      <c r="AK83" s="35">
        <v>0</v>
      </c>
      <c r="AL83" s="45">
        <v>0</v>
      </c>
      <c r="AM83" s="33">
        <v>0</v>
      </c>
      <c r="AN83" s="34">
        <v>0</v>
      </c>
      <c r="AO83" s="35">
        <v>0</v>
      </c>
      <c r="AP83" s="35">
        <v>0</v>
      </c>
      <c r="AQ83" s="35">
        <v>0</v>
      </c>
      <c r="AR83" s="35">
        <v>0</v>
      </c>
      <c r="AS83" s="35">
        <v>0</v>
      </c>
      <c r="AT83" s="35">
        <v>1</v>
      </c>
      <c r="AU83" s="35">
        <v>0</v>
      </c>
      <c r="AV83" s="35">
        <v>0</v>
      </c>
      <c r="AW83" s="35">
        <v>0</v>
      </c>
      <c r="AX83" s="45">
        <v>0</v>
      </c>
      <c r="AY83" s="33">
        <v>0</v>
      </c>
      <c r="AZ83" s="34">
        <v>0</v>
      </c>
      <c r="BA83" s="35">
        <v>0</v>
      </c>
      <c r="BB83" s="35">
        <v>0</v>
      </c>
      <c r="BC83" s="35">
        <v>0</v>
      </c>
      <c r="BD83" s="35">
        <v>0</v>
      </c>
      <c r="BE83" s="35">
        <v>0</v>
      </c>
      <c r="BF83" s="35">
        <v>0</v>
      </c>
      <c r="BG83" s="35">
        <v>0</v>
      </c>
      <c r="BH83" s="13"/>
      <c r="BI83" s="13"/>
      <c r="BJ83" s="12"/>
    </row>
    <row r="84" spans="1:62" x14ac:dyDescent="0.25">
      <c r="A84" s="7"/>
      <c r="B84" s="43" t="s">
        <v>24</v>
      </c>
      <c r="C84" s="44">
        <v>0</v>
      </c>
      <c r="D84" s="34">
        <v>0</v>
      </c>
      <c r="E84" s="34">
        <v>0</v>
      </c>
      <c r="F84" s="34">
        <v>0</v>
      </c>
      <c r="G84" s="34">
        <v>0</v>
      </c>
      <c r="H84" s="34">
        <v>0</v>
      </c>
      <c r="I84" s="34">
        <v>1</v>
      </c>
      <c r="J84" s="34">
        <v>0</v>
      </c>
      <c r="K84" s="34">
        <v>1</v>
      </c>
      <c r="L84" s="34">
        <v>0</v>
      </c>
      <c r="M84" s="34">
        <v>2</v>
      </c>
      <c r="N84" s="45">
        <v>0</v>
      </c>
      <c r="O84" s="33">
        <v>0</v>
      </c>
      <c r="P84" s="34">
        <v>0</v>
      </c>
      <c r="Q84" s="35">
        <v>1</v>
      </c>
      <c r="R84" s="35">
        <v>0</v>
      </c>
      <c r="S84" s="35">
        <v>1</v>
      </c>
      <c r="T84" s="35">
        <v>0</v>
      </c>
      <c r="U84" s="35">
        <v>0</v>
      </c>
      <c r="V84" s="35">
        <v>1</v>
      </c>
      <c r="W84" s="35">
        <v>0</v>
      </c>
      <c r="X84" s="35">
        <v>0</v>
      </c>
      <c r="Y84" s="35">
        <v>0</v>
      </c>
      <c r="Z84" s="45">
        <v>0</v>
      </c>
      <c r="AA84" s="33">
        <v>0</v>
      </c>
      <c r="AB84" s="34">
        <v>0</v>
      </c>
      <c r="AC84" s="35">
        <v>0</v>
      </c>
      <c r="AD84" s="35">
        <v>1</v>
      </c>
      <c r="AE84" s="35">
        <v>0</v>
      </c>
      <c r="AF84" s="35">
        <v>1</v>
      </c>
      <c r="AG84" s="35">
        <v>0</v>
      </c>
      <c r="AH84" s="35">
        <v>0</v>
      </c>
      <c r="AI84" s="35">
        <v>0</v>
      </c>
      <c r="AJ84" s="35">
        <v>1</v>
      </c>
      <c r="AK84" s="35">
        <v>0</v>
      </c>
      <c r="AL84" s="45">
        <v>0</v>
      </c>
      <c r="AM84" s="33">
        <v>0</v>
      </c>
      <c r="AN84" s="34">
        <v>1</v>
      </c>
      <c r="AO84" s="35">
        <v>0</v>
      </c>
      <c r="AP84" s="35">
        <v>0</v>
      </c>
      <c r="AQ84" s="35">
        <v>0</v>
      </c>
      <c r="AR84" s="35">
        <v>0</v>
      </c>
      <c r="AS84" s="35">
        <v>0</v>
      </c>
      <c r="AT84" s="35">
        <v>0</v>
      </c>
      <c r="AU84" s="35">
        <v>1</v>
      </c>
      <c r="AV84" s="35">
        <v>0</v>
      </c>
      <c r="AW84" s="35">
        <v>0</v>
      </c>
      <c r="AX84" s="45">
        <v>1</v>
      </c>
      <c r="AY84" s="33">
        <v>0</v>
      </c>
      <c r="AZ84" s="34">
        <v>0</v>
      </c>
      <c r="BA84" s="35">
        <v>0</v>
      </c>
      <c r="BB84" s="35">
        <v>0</v>
      </c>
      <c r="BC84" s="35">
        <v>0</v>
      </c>
      <c r="BD84" s="35">
        <v>0</v>
      </c>
      <c r="BE84" s="35">
        <v>0</v>
      </c>
      <c r="BF84" s="35">
        <v>0</v>
      </c>
      <c r="BG84" s="35">
        <v>0</v>
      </c>
      <c r="BH84" s="13"/>
      <c r="BI84" s="13"/>
      <c r="BJ84" s="12"/>
    </row>
    <row r="85" spans="1:62" ht="15.75" thickBot="1" x14ac:dyDescent="0.3">
      <c r="A85" s="7"/>
      <c r="B85" s="3" t="s">
        <v>25</v>
      </c>
      <c r="C85" s="17">
        <v>80</v>
      </c>
      <c r="D85" s="15">
        <v>113</v>
      </c>
      <c r="E85" s="15">
        <v>99</v>
      </c>
      <c r="F85" s="15">
        <v>37</v>
      </c>
      <c r="G85" s="15">
        <v>27</v>
      </c>
      <c r="H85" s="15">
        <v>20</v>
      </c>
      <c r="I85" s="15">
        <v>14</v>
      </c>
      <c r="J85" s="15">
        <v>28</v>
      </c>
      <c r="K85" s="15">
        <v>34</v>
      </c>
      <c r="L85" s="15">
        <v>43</v>
      </c>
      <c r="M85" s="15">
        <v>55</v>
      </c>
      <c r="N85" s="16">
        <v>72</v>
      </c>
      <c r="O85" s="18">
        <v>37</v>
      </c>
      <c r="P85" s="15">
        <v>21</v>
      </c>
      <c r="Q85" s="15">
        <v>25</v>
      </c>
      <c r="R85" s="15">
        <v>27</v>
      </c>
      <c r="S85" s="15">
        <v>32</v>
      </c>
      <c r="T85" s="15">
        <v>68</v>
      </c>
      <c r="U85" s="15">
        <v>20</v>
      </c>
      <c r="V85" s="15">
        <v>97</v>
      </c>
      <c r="W85" s="15">
        <v>269</v>
      </c>
      <c r="X85" s="15">
        <v>176</v>
      </c>
      <c r="Y85" s="15">
        <v>200</v>
      </c>
      <c r="Z85" s="31">
        <v>165</v>
      </c>
      <c r="AA85" s="18">
        <v>43</v>
      </c>
      <c r="AB85" s="15">
        <v>96</v>
      </c>
      <c r="AC85" s="15">
        <v>141</v>
      </c>
      <c r="AD85" s="15">
        <v>44</v>
      </c>
      <c r="AE85" s="15">
        <v>94</v>
      </c>
      <c r="AF85" s="15">
        <v>152</v>
      </c>
      <c r="AG85" s="15">
        <v>96</v>
      </c>
      <c r="AH85" s="15">
        <v>272</v>
      </c>
      <c r="AI85" s="15">
        <v>273</v>
      </c>
      <c r="AJ85" s="15">
        <v>96</v>
      </c>
      <c r="AK85" s="15">
        <v>155</v>
      </c>
      <c r="AL85" s="31">
        <v>153</v>
      </c>
      <c r="AM85" s="18">
        <v>43</v>
      </c>
      <c r="AN85" s="15">
        <v>91</v>
      </c>
      <c r="AO85" s="15">
        <v>113</v>
      </c>
      <c r="AP85" s="15">
        <v>52</v>
      </c>
      <c r="AQ85" s="15">
        <v>144</v>
      </c>
      <c r="AR85" s="15">
        <v>222</v>
      </c>
      <c r="AS85" s="15">
        <f>SUM(AS80:AS84)</f>
        <v>60</v>
      </c>
      <c r="AT85" s="15">
        <f>SUM(AT80:AT84)</f>
        <v>163</v>
      </c>
      <c r="AU85" s="15">
        <f>SUM(AU80:AU84)</f>
        <v>175</v>
      </c>
      <c r="AV85" s="15">
        <v>65</v>
      </c>
      <c r="AW85" s="15">
        <v>189</v>
      </c>
      <c r="AX85" s="31">
        <v>163</v>
      </c>
      <c r="AY85" s="18">
        <v>35</v>
      </c>
      <c r="AZ85" s="15">
        <v>3</v>
      </c>
      <c r="BA85" s="15">
        <v>5</v>
      </c>
      <c r="BB85" s="15">
        <f>SUM(BB80:BB84)</f>
        <v>7</v>
      </c>
      <c r="BC85" s="15">
        <f t="shared" ref="BC85:BD85" si="5">SUM(BC80:BC84)</f>
        <v>45</v>
      </c>
      <c r="BD85" s="15">
        <f t="shared" si="5"/>
        <v>27</v>
      </c>
      <c r="BE85" s="15">
        <v>41</v>
      </c>
      <c r="BF85" s="15">
        <v>33</v>
      </c>
      <c r="BG85" s="15">
        <v>58</v>
      </c>
      <c r="BH85" s="15"/>
      <c r="BI85" s="15"/>
      <c r="BJ85" s="31"/>
    </row>
    <row r="86" spans="1:62" x14ac:dyDescent="0.25">
      <c r="A86" s="7">
        <v>12</v>
      </c>
      <c r="B86" s="37" t="s">
        <v>36</v>
      </c>
      <c r="C86" s="38"/>
      <c r="D86" s="39"/>
      <c r="E86" s="39"/>
      <c r="F86" s="39"/>
      <c r="G86" s="39"/>
      <c r="H86" s="39"/>
      <c r="I86" s="39"/>
      <c r="J86" s="39"/>
      <c r="K86" s="39"/>
      <c r="L86" s="39"/>
      <c r="M86" s="39"/>
      <c r="N86" s="40"/>
      <c r="O86" s="94"/>
      <c r="P86" s="39"/>
      <c r="Q86" s="117"/>
      <c r="R86" s="117"/>
      <c r="S86" s="117"/>
      <c r="T86" s="117"/>
      <c r="U86" s="117"/>
      <c r="V86" s="117"/>
      <c r="W86" s="117"/>
      <c r="X86" s="117"/>
      <c r="Y86" s="117"/>
      <c r="Z86" s="40"/>
      <c r="AA86" s="94"/>
      <c r="AB86" s="39"/>
      <c r="AC86" s="117"/>
      <c r="AD86" s="117"/>
      <c r="AE86" s="117"/>
      <c r="AF86" s="117"/>
      <c r="AG86" s="117"/>
      <c r="AH86" s="117"/>
      <c r="AI86" s="117"/>
      <c r="AJ86" s="117"/>
      <c r="AK86" s="117"/>
      <c r="AL86" s="40"/>
      <c r="AM86" s="94"/>
      <c r="AN86" s="39"/>
      <c r="AO86" s="117"/>
      <c r="AP86" s="117"/>
      <c r="AQ86" s="117"/>
      <c r="AR86" s="117"/>
      <c r="AS86" s="117"/>
      <c r="AT86" s="117"/>
      <c r="AU86" s="117"/>
      <c r="AV86" s="117"/>
      <c r="AW86" s="117"/>
      <c r="AX86" s="40"/>
      <c r="AY86" s="94"/>
      <c r="AZ86" s="39"/>
      <c r="BA86" s="117"/>
      <c r="BB86" s="117"/>
      <c r="BC86" s="117"/>
      <c r="BD86" s="117"/>
      <c r="BE86" s="117"/>
      <c r="BF86" s="117"/>
      <c r="BG86" s="117"/>
      <c r="BH86" s="22"/>
      <c r="BI86" s="22"/>
      <c r="BJ86" s="21"/>
    </row>
    <row r="87" spans="1:62" x14ac:dyDescent="0.25">
      <c r="A87" s="7"/>
      <c r="B87" s="43" t="s">
        <v>20</v>
      </c>
      <c r="C87" s="44">
        <v>2750</v>
      </c>
      <c r="D87" s="34">
        <v>3198</v>
      </c>
      <c r="E87" s="34">
        <v>3344</v>
      </c>
      <c r="F87" s="34">
        <v>3527</v>
      </c>
      <c r="G87" s="34">
        <v>3580</v>
      </c>
      <c r="H87" s="34">
        <v>3594</v>
      </c>
      <c r="I87" s="34">
        <v>3628</v>
      </c>
      <c r="J87" s="34">
        <v>3701</v>
      </c>
      <c r="K87" s="34">
        <v>3738</v>
      </c>
      <c r="L87" s="34">
        <v>3800</v>
      </c>
      <c r="M87" s="34">
        <v>1738</v>
      </c>
      <c r="N87" s="45">
        <v>1742</v>
      </c>
      <c r="O87" s="33">
        <v>825</v>
      </c>
      <c r="P87" s="34">
        <v>2591</v>
      </c>
      <c r="Q87" s="35">
        <v>2573</v>
      </c>
      <c r="R87" s="35">
        <v>8756</v>
      </c>
      <c r="S87" s="35">
        <v>7382</v>
      </c>
      <c r="T87" s="35">
        <v>7739</v>
      </c>
      <c r="U87" s="35">
        <v>2062</v>
      </c>
      <c r="V87" s="35">
        <v>1990</v>
      </c>
      <c r="W87" s="35">
        <v>2110</v>
      </c>
      <c r="X87" s="35">
        <v>3980</v>
      </c>
      <c r="Y87" s="35">
        <v>2398</v>
      </c>
      <c r="Z87" s="45">
        <v>2017</v>
      </c>
      <c r="AA87" s="33">
        <v>1392</v>
      </c>
      <c r="AB87" s="34">
        <v>1341</v>
      </c>
      <c r="AC87" s="35">
        <v>1366</v>
      </c>
      <c r="AD87" s="35">
        <v>1700</v>
      </c>
      <c r="AE87" s="35">
        <v>1718</v>
      </c>
      <c r="AF87" s="35">
        <v>1798</v>
      </c>
      <c r="AG87" s="35">
        <v>2060</v>
      </c>
      <c r="AH87" s="35">
        <v>2090</v>
      </c>
      <c r="AI87" s="35">
        <v>2107</v>
      </c>
      <c r="AJ87" s="35">
        <v>3500</v>
      </c>
      <c r="AK87" s="35">
        <v>542</v>
      </c>
      <c r="AL87" s="45">
        <v>1360</v>
      </c>
      <c r="AM87" s="33">
        <v>1135</v>
      </c>
      <c r="AN87" s="34">
        <v>1467</v>
      </c>
      <c r="AO87" s="35">
        <v>1597</v>
      </c>
      <c r="AP87" s="35">
        <v>1967</v>
      </c>
      <c r="AQ87" s="35">
        <v>2131</v>
      </c>
      <c r="AR87" s="35">
        <v>2178</v>
      </c>
      <c r="AS87" s="35">
        <v>2234</v>
      </c>
      <c r="AT87" s="35">
        <v>2287</v>
      </c>
      <c r="AU87" s="35">
        <v>2304</v>
      </c>
      <c r="AV87" s="35">
        <v>5508</v>
      </c>
      <c r="AW87" s="35">
        <v>3754</v>
      </c>
      <c r="AX87" s="45">
        <v>3321</v>
      </c>
      <c r="AY87" s="33">
        <v>2520</v>
      </c>
      <c r="AZ87" s="34">
        <v>4112</v>
      </c>
      <c r="BA87" s="35">
        <v>4535</v>
      </c>
      <c r="BB87" s="35">
        <v>4058</v>
      </c>
      <c r="BC87" s="35">
        <v>3381</v>
      </c>
      <c r="BD87" s="35">
        <v>3471</v>
      </c>
      <c r="BE87" s="35">
        <v>3425</v>
      </c>
      <c r="BF87" s="35">
        <v>3229</v>
      </c>
      <c r="BG87" s="35">
        <v>4061</v>
      </c>
      <c r="BH87" s="13"/>
      <c r="BI87" s="13"/>
      <c r="BJ87" s="12"/>
    </row>
    <row r="88" spans="1:62" x14ac:dyDescent="0.25">
      <c r="A88" s="7"/>
      <c r="B88" s="43" t="s">
        <v>21</v>
      </c>
      <c r="C88" s="44">
        <v>34568</v>
      </c>
      <c r="D88" s="34">
        <v>36655</v>
      </c>
      <c r="E88" s="34">
        <v>36941</v>
      </c>
      <c r="F88" s="34">
        <v>37372</v>
      </c>
      <c r="G88" s="34">
        <v>38565</v>
      </c>
      <c r="H88" s="34">
        <v>38721</v>
      </c>
      <c r="I88" s="34">
        <v>38893</v>
      </c>
      <c r="J88" s="34">
        <v>40845</v>
      </c>
      <c r="K88" s="34">
        <v>41235</v>
      </c>
      <c r="L88" s="34">
        <v>41886</v>
      </c>
      <c r="M88" s="34">
        <v>39062</v>
      </c>
      <c r="N88" s="45">
        <v>39872</v>
      </c>
      <c r="O88" s="33">
        <v>39871</v>
      </c>
      <c r="P88" s="34">
        <v>39633</v>
      </c>
      <c r="Q88" s="35">
        <v>40446</v>
      </c>
      <c r="R88" s="35">
        <v>40806</v>
      </c>
      <c r="S88" s="35">
        <v>38795</v>
      </c>
      <c r="T88" s="35">
        <v>42156</v>
      </c>
      <c r="U88" s="35">
        <v>41282</v>
      </c>
      <c r="V88" s="35">
        <v>42073</v>
      </c>
      <c r="W88" s="35">
        <v>42775</v>
      </c>
      <c r="X88" s="35">
        <v>41698</v>
      </c>
      <c r="Y88" s="35">
        <v>38488</v>
      </c>
      <c r="Z88" s="45">
        <v>39368</v>
      </c>
      <c r="AA88" s="33">
        <v>39803</v>
      </c>
      <c r="AB88" s="34">
        <v>40861</v>
      </c>
      <c r="AC88" s="35">
        <v>41757</v>
      </c>
      <c r="AD88" s="35">
        <v>42385</v>
      </c>
      <c r="AE88" s="35">
        <v>43170</v>
      </c>
      <c r="AF88" s="35">
        <v>43170</v>
      </c>
      <c r="AG88" s="35">
        <v>44312</v>
      </c>
      <c r="AH88" s="35">
        <v>44956</v>
      </c>
      <c r="AI88" s="35">
        <v>45592</v>
      </c>
      <c r="AJ88" s="35">
        <v>44951</v>
      </c>
      <c r="AK88" s="35">
        <v>10258</v>
      </c>
      <c r="AL88" s="45">
        <v>41744</v>
      </c>
      <c r="AM88" s="33">
        <v>42397</v>
      </c>
      <c r="AN88" s="34">
        <v>43286</v>
      </c>
      <c r="AO88" s="35">
        <v>44076</v>
      </c>
      <c r="AP88" s="35">
        <v>44439</v>
      </c>
      <c r="AQ88" s="35">
        <v>45135</v>
      </c>
      <c r="AR88" s="35">
        <v>45712</v>
      </c>
      <c r="AS88" s="35">
        <v>46392</v>
      </c>
      <c r="AT88" s="35">
        <v>47035</v>
      </c>
      <c r="AU88" s="35">
        <v>47776</v>
      </c>
      <c r="AV88" s="35">
        <v>45671</v>
      </c>
      <c r="AW88" s="35">
        <v>41673</v>
      </c>
      <c r="AX88" s="45">
        <v>41515</v>
      </c>
      <c r="AY88" s="33">
        <v>42316</v>
      </c>
      <c r="AZ88" s="34">
        <v>17997</v>
      </c>
      <c r="BA88" s="35">
        <v>25936</v>
      </c>
      <c r="BB88" s="35">
        <v>27122</v>
      </c>
      <c r="BC88" s="35">
        <v>26655</v>
      </c>
      <c r="BD88" s="35">
        <v>27445</v>
      </c>
      <c r="BE88" s="35">
        <v>27631</v>
      </c>
      <c r="BF88" s="35">
        <v>28379</v>
      </c>
      <c r="BG88" s="35">
        <v>41463</v>
      </c>
      <c r="BH88" s="13"/>
      <c r="BI88" s="13"/>
      <c r="BJ88" s="12"/>
    </row>
    <row r="89" spans="1:62" x14ac:dyDescent="0.25">
      <c r="A89" s="7"/>
      <c r="B89" s="43" t="s">
        <v>22</v>
      </c>
      <c r="C89" s="44">
        <v>0</v>
      </c>
      <c r="D89" s="34">
        <v>0</v>
      </c>
      <c r="E89" s="34">
        <v>0</v>
      </c>
      <c r="F89" s="34">
        <v>0</v>
      </c>
      <c r="G89" s="34">
        <v>0</v>
      </c>
      <c r="H89" s="34">
        <v>0</v>
      </c>
      <c r="I89" s="34">
        <v>0</v>
      </c>
      <c r="J89" s="34">
        <v>0</v>
      </c>
      <c r="K89" s="34">
        <v>0</v>
      </c>
      <c r="L89" s="34">
        <v>0</v>
      </c>
      <c r="M89" s="34">
        <v>0</v>
      </c>
      <c r="N89" s="45">
        <v>0</v>
      </c>
      <c r="O89" s="33">
        <v>0</v>
      </c>
      <c r="P89" s="34">
        <v>0</v>
      </c>
      <c r="Q89" s="35">
        <v>0</v>
      </c>
      <c r="R89" s="35">
        <v>0</v>
      </c>
      <c r="S89" s="35">
        <v>0</v>
      </c>
      <c r="T89" s="35">
        <v>0</v>
      </c>
      <c r="U89" s="35">
        <v>0</v>
      </c>
      <c r="V89" s="35">
        <v>0</v>
      </c>
      <c r="W89" s="35">
        <v>0</v>
      </c>
      <c r="X89" s="35">
        <v>0</v>
      </c>
      <c r="Y89" s="35">
        <v>0</v>
      </c>
      <c r="Z89" s="45">
        <v>0</v>
      </c>
      <c r="AA89" s="33">
        <v>0</v>
      </c>
      <c r="AB89" s="34">
        <v>0</v>
      </c>
      <c r="AC89" s="35">
        <v>0</v>
      </c>
      <c r="AD89" s="35">
        <v>0</v>
      </c>
      <c r="AE89" s="35">
        <v>0</v>
      </c>
      <c r="AF89" s="35">
        <v>0</v>
      </c>
      <c r="AG89" s="35">
        <v>0</v>
      </c>
      <c r="AH89" s="35">
        <v>0</v>
      </c>
      <c r="AI89" s="35">
        <v>0</v>
      </c>
      <c r="AJ89" s="35">
        <v>0</v>
      </c>
      <c r="AK89" s="35">
        <v>0</v>
      </c>
      <c r="AL89" s="45">
        <v>0</v>
      </c>
      <c r="AM89" s="33">
        <v>0</v>
      </c>
      <c r="AN89" s="34">
        <v>0</v>
      </c>
      <c r="AO89" s="35">
        <v>0</v>
      </c>
      <c r="AP89" s="35">
        <v>0</v>
      </c>
      <c r="AQ89" s="35">
        <v>0</v>
      </c>
      <c r="AR89" s="35">
        <v>0</v>
      </c>
      <c r="AS89" s="35">
        <v>0</v>
      </c>
      <c r="AT89" s="35">
        <v>0</v>
      </c>
      <c r="AU89" s="35">
        <v>0</v>
      </c>
      <c r="AV89" s="35">
        <v>0</v>
      </c>
      <c r="AW89" s="35">
        <v>0</v>
      </c>
      <c r="AX89" s="45">
        <v>0</v>
      </c>
      <c r="AY89" s="33">
        <v>0</v>
      </c>
      <c r="AZ89" s="34">
        <v>0</v>
      </c>
      <c r="BA89" s="35">
        <v>0</v>
      </c>
      <c r="BB89" s="35">
        <v>0</v>
      </c>
      <c r="BC89" s="35">
        <v>0</v>
      </c>
      <c r="BD89" s="35">
        <v>0</v>
      </c>
      <c r="BE89" s="35">
        <v>0</v>
      </c>
      <c r="BF89" s="35">
        <v>0</v>
      </c>
      <c r="BG89" s="35">
        <v>0</v>
      </c>
      <c r="BH89" s="13"/>
      <c r="BI89" s="13"/>
      <c r="BJ89" s="12"/>
    </row>
    <row r="90" spans="1:62" x14ac:dyDescent="0.25">
      <c r="A90" s="7"/>
      <c r="B90" s="43" t="s">
        <v>23</v>
      </c>
      <c r="C90" s="44">
        <v>0</v>
      </c>
      <c r="D90" s="34">
        <v>0</v>
      </c>
      <c r="E90" s="34">
        <v>0</v>
      </c>
      <c r="F90" s="34">
        <v>0</v>
      </c>
      <c r="G90" s="34">
        <v>0</v>
      </c>
      <c r="H90" s="34">
        <v>0</v>
      </c>
      <c r="I90" s="34">
        <v>0</v>
      </c>
      <c r="J90" s="34">
        <v>0</v>
      </c>
      <c r="K90" s="34">
        <v>0</v>
      </c>
      <c r="L90" s="34">
        <v>0</v>
      </c>
      <c r="M90" s="34">
        <v>0</v>
      </c>
      <c r="N90" s="45">
        <v>0</v>
      </c>
      <c r="O90" s="33">
        <v>0</v>
      </c>
      <c r="P90" s="34">
        <v>0</v>
      </c>
      <c r="Q90" s="35">
        <v>0</v>
      </c>
      <c r="R90" s="35">
        <v>0</v>
      </c>
      <c r="S90" s="35">
        <v>0</v>
      </c>
      <c r="T90" s="35">
        <v>0</v>
      </c>
      <c r="U90" s="35">
        <v>0</v>
      </c>
      <c r="V90" s="35">
        <v>0</v>
      </c>
      <c r="W90" s="35">
        <v>0</v>
      </c>
      <c r="X90" s="35">
        <v>0</v>
      </c>
      <c r="Y90" s="35">
        <v>0</v>
      </c>
      <c r="Z90" s="45">
        <v>0</v>
      </c>
      <c r="AA90" s="33">
        <v>0</v>
      </c>
      <c r="AB90" s="34">
        <v>0</v>
      </c>
      <c r="AC90" s="35">
        <v>0</v>
      </c>
      <c r="AD90" s="35">
        <v>0</v>
      </c>
      <c r="AE90" s="35">
        <v>0</v>
      </c>
      <c r="AF90" s="35">
        <v>0</v>
      </c>
      <c r="AG90" s="35">
        <v>0</v>
      </c>
      <c r="AH90" s="35">
        <v>0</v>
      </c>
      <c r="AI90" s="35">
        <v>0</v>
      </c>
      <c r="AJ90" s="35">
        <v>0</v>
      </c>
      <c r="AK90" s="35">
        <v>0</v>
      </c>
      <c r="AL90" s="45">
        <v>0</v>
      </c>
      <c r="AM90" s="33">
        <v>0</v>
      </c>
      <c r="AN90" s="34">
        <v>0</v>
      </c>
      <c r="AO90" s="35">
        <v>0</v>
      </c>
      <c r="AP90" s="35">
        <v>0</v>
      </c>
      <c r="AQ90" s="35">
        <v>0</v>
      </c>
      <c r="AR90" s="35">
        <v>0</v>
      </c>
      <c r="AS90" s="35">
        <v>0</v>
      </c>
      <c r="AT90" s="35">
        <v>0</v>
      </c>
      <c r="AU90" s="35">
        <v>0</v>
      </c>
      <c r="AV90" s="35">
        <v>0</v>
      </c>
      <c r="AW90" s="35">
        <v>0</v>
      </c>
      <c r="AX90" s="45">
        <v>0</v>
      </c>
      <c r="AY90" s="33">
        <v>0</v>
      </c>
      <c r="AZ90" s="34">
        <v>0</v>
      </c>
      <c r="BA90" s="35">
        <v>0</v>
      </c>
      <c r="BB90" s="35">
        <v>0</v>
      </c>
      <c r="BC90" s="35">
        <v>0</v>
      </c>
      <c r="BD90" s="35">
        <v>0</v>
      </c>
      <c r="BE90" s="35">
        <v>0</v>
      </c>
      <c r="BF90" s="35">
        <v>0</v>
      </c>
      <c r="BG90" s="35">
        <v>0</v>
      </c>
      <c r="BH90" s="13"/>
      <c r="BI90" s="13"/>
      <c r="BJ90" s="12"/>
    </row>
    <row r="91" spans="1:62" x14ac:dyDescent="0.25">
      <c r="A91" s="7"/>
      <c r="B91" s="43" t="s">
        <v>24</v>
      </c>
      <c r="C91" s="44">
        <v>0</v>
      </c>
      <c r="D91" s="34">
        <v>0</v>
      </c>
      <c r="E91" s="34">
        <v>0</v>
      </c>
      <c r="F91" s="34">
        <v>0</v>
      </c>
      <c r="G91" s="34">
        <v>0</v>
      </c>
      <c r="H91" s="34">
        <v>0</v>
      </c>
      <c r="I91" s="34">
        <v>0</v>
      </c>
      <c r="J91" s="34">
        <v>0</v>
      </c>
      <c r="K91" s="34">
        <v>0</v>
      </c>
      <c r="L91" s="34">
        <v>0</v>
      </c>
      <c r="M91" s="34">
        <v>0</v>
      </c>
      <c r="N91" s="45">
        <v>0</v>
      </c>
      <c r="O91" s="33">
        <v>0</v>
      </c>
      <c r="P91" s="34">
        <v>0</v>
      </c>
      <c r="Q91" s="35">
        <v>0</v>
      </c>
      <c r="R91" s="35">
        <v>0</v>
      </c>
      <c r="S91" s="35">
        <v>0</v>
      </c>
      <c r="T91" s="35">
        <v>0</v>
      </c>
      <c r="U91" s="35">
        <v>0</v>
      </c>
      <c r="V91" s="35">
        <v>0</v>
      </c>
      <c r="W91" s="35">
        <v>0</v>
      </c>
      <c r="X91" s="35">
        <v>0</v>
      </c>
      <c r="Y91" s="35">
        <v>0</v>
      </c>
      <c r="Z91" s="45">
        <v>0</v>
      </c>
      <c r="AA91" s="33">
        <v>0</v>
      </c>
      <c r="AB91" s="34">
        <v>0</v>
      </c>
      <c r="AC91" s="35">
        <v>0</v>
      </c>
      <c r="AD91" s="35">
        <v>0</v>
      </c>
      <c r="AE91" s="35">
        <v>0</v>
      </c>
      <c r="AF91" s="35">
        <v>0</v>
      </c>
      <c r="AG91" s="35">
        <v>0</v>
      </c>
      <c r="AH91" s="35">
        <v>0</v>
      </c>
      <c r="AI91" s="35">
        <v>0</v>
      </c>
      <c r="AJ91" s="35">
        <v>0</v>
      </c>
      <c r="AK91" s="35">
        <v>0</v>
      </c>
      <c r="AL91" s="45">
        <v>0</v>
      </c>
      <c r="AM91" s="33">
        <v>0</v>
      </c>
      <c r="AN91" s="34">
        <v>0</v>
      </c>
      <c r="AO91" s="35">
        <v>0</v>
      </c>
      <c r="AP91" s="35">
        <v>0</v>
      </c>
      <c r="AQ91" s="35">
        <v>0</v>
      </c>
      <c r="AR91" s="35">
        <v>0</v>
      </c>
      <c r="AS91" s="35">
        <v>0</v>
      </c>
      <c r="AT91" s="35">
        <v>0</v>
      </c>
      <c r="AU91" s="35">
        <v>0</v>
      </c>
      <c r="AV91" s="35">
        <v>0</v>
      </c>
      <c r="AW91" s="35">
        <v>0</v>
      </c>
      <c r="AX91" s="45">
        <v>0</v>
      </c>
      <c r="AY91" s="33">
        <v>0</v>
      </c>
      <c r="AZ91" s="34">
        <v>0</v>
      </c>
      <c r="BA91" s="35">
        <v>0</v>
      </c>
      <c r="BB91" s="35">
        <v>0</v>
      </c>
      <c r="BC91" s="35">
        <v>0</v>
      </c>
      <c r="BD91" s="35">
        <v>0</v>
      </c>
      <c r="BE91" s="35">
        <v>0</v>
      </c>
      <c r="BF91" s="35">
        <v>0</v>
      </c>
      <c r="BG91" s="35">
        <v>0</v>
      </c>
      <c r="BH91" s="13"/>
      <c r="BI91" s="13"/>
      <c r="BJ91" s="12"/>
    </row>
    <row r="92" spans="1:62" ht="15.75" thickBot="1" x14ac:dyDescent="0.3">
      <c r="A92" s="7"/>
      <c r="B92" s="3" t="s">
        <v>25</v>
      </c>
      <c r="C92" s="17">
        <v>37318</v>
      </c>
      <c r="D92" s="15">
        <v>39853</v>
      </c>
      <c r="E92" s="15">
        <v>40285</v>
      </c>
      <c r="F92" s="15">
        <v>40899</v>
      </c>
      <c r="G92" s="15">
        <v>42145</v>
      </c>
      <c r="H92" s="15">
        <v>42315</v>
      </c>
      <c r="I92" s="15">
        <v>42521</v>
      </c>
      <c r="J92" s="15">
        <v>44546</v>
      </c>
      <c r="K92" s="15">
        <v>44973</v>
      </c>
      <c r="L92" s="15">
        <v>45686</v>
      </c>
      <c r="M92" s="15">
        <v>40800</v>
      </c>
      <c r="N92" s="16">
        <v>41614</v>
      </c>
      <c r="O92" s="18">
        <v>40696</v>
      </c>
      <c r="P92" s="15">
        <v>42224</v>
      </c>
      <c r="Q92" s="15">
        <v>43019</v>
      </c>
      <c r="R92" s="15">
        <v>49562</v>
      </c>
      <c r="S92" s="15">
        <v>46177</v>
      </c>
      <c r="T92" s="15">
        <v>49895</v>
      </c>
      <c r="U92" s="15">
        <v>43344</v>
      </c>
      <c r="V92" s="15">
        <v>44063</v>
      </c>
      <c r="W92" s="15">
        <v>44885</v>
      </c>
      <c r="X92" s="15">
        <v>45678</v>
      </c>
      <c r="Y92" s="19">
        <v>40886</v>
      </c>
      <c r="Z92" s="16">
        <v>41385</v>
      </c>
      <c r="AA92" s="18">
        <v>41195</v>
      </c>
      <c r="AB92" s="15">
        <v>42202</v>
      </c>
      <c r="AC92" s="15">
        <v>43123</v>
      </c>
      <c r="AD92" s="15">
        <v>44085</v>
      </c>
      <c r="AE92" s="15">
        <v>44888</v>
      </c>
      <c r="AF92" s="15">
        <v>44968</v>
      </c>
      <c r="AG92" s="15">
        <v>46372</v>
      </c>
      <c r="AH92" s="15">
        <v>47046</v>
      </c>
      <c r="AI92" s="15">
        <v>47699</v>
      </c>
      <c r="AJ92" s="15">
        <v>48451</v>
      </c>
      <c r="AK92" s="19">
        <v>10800</v>
      </c>
      <c r="AL92" s="16">
        <v>43104</v>
      </c>
      <c r="AM92" s="18">
        <v>43532</v>
      </c>
      <c r="AN92" s="15">
        <v>44753</v>
      </c>
      <c r="AO92" s="15">
        <v>45673</v>
      </c>
      <c r="AP92" s="15">
        <v>46406</v>
      </c>
      <c r="AQ92" s="15">
        <v>47266</v>
      </c>
      <c r="AR92" s="15">
        <v>47890</v>
      </c>
      <c r="AS92" s="15">
        <v>48626</v>
      </c>
      <c r="AT92" s="15">
        <v>49322</v>
      </c>
      <c r="AU92" s="15">
        <v>50080</v>
      </c>
      <c r="AV92" s="15">
        <v>51179</v>
      </c>
      <c r="AW92" s="19">
        <v>45427</v>
      </c>
      <c r="AX92" s="16">
        <v>44836</v>
      </c>
      <c r="AY92" s="18">
        <v>44836</v>
      </c>
      <c r="AZ92" s="15">
        <f>SUM(AZ87:AZ91)</f>
        <v>22109</v>
      </c>
      <c r="BA92" s="15">
        <f t="shared" ref="BA92:BF92" si="6">SUM(BA87:BA91)</f>
        <v>30471</v>
      </c>
      <c r="BB92" s="19">
        <f t="shared" si="6"/>
        <v>31180</v>
      </c>
      <c r="BC92" s="19">
        <f t="shared" si="6"/>
        <v>30036</v>
      </c>
      <c r="BD92" s="19">
        <f t="shared" si="6"/>
        <v>30916</v>
      </c>
      <c r="BE92" s="19">
        <f t="shared" si="6"/>
        <v>31056</v>
      </c>
      <c r="BF92" s="19">
        <f t="shared" si="6"/>
        <v>31608</v>
      </c>
      <c r="BG92" s="15">
        <v>45524</v>
      </c>
      <c r="BH92" s="15"/>
      <c r="BI92" s="19"/>
      <c r="BJ92" s="16"/>
    </row>
    <row r="93" spans="1:62" x14ac:dyDescent="0.25">
      <c r="A93" s="7">
        <v>13</v>
      </c>
      <c r="B93" s="37" t="s">
        <v>37</v>
      </c>
      <c r="C93" s="38"/>
      <c r="D93" s="39"/>
      <c r="E93" s="39"/>
      <c r="F93" s="39"/>
      <c r="G93" s="39"/>
      <c r="H93" s="39"/>
      <c r="I93" s="39"/>
      <c r="J93" s="39"/>
      <c r="K93" s="39"/>
      <c r="L93" s="39"/>
      <c r="M93" s="39"/>
      <c r="N93" s="40"/>
      <c r="O93" s="94"/>
      <c r="P93" s="39"/>
      <c r="Q93" s="117"/>
      <c r="R93" s="117"/>
      <c r="S93" s="117"/>
      <c r="T93" s="117"/>
      <c r="U93" s="117"/>
      <c r="V93" s="117"/>
      <c r="W93" s="117"/>
      <c r="X93" s="117"/>
      <c r="Y93" s="117"/>
      <c r="Z93" s="40"/>
      <c r="AA93" s="94"/>
      <c r="AB93" s="39"/>
      <c r="AC93" s="117"/>
      <c r="AD93" s="117"/>
      <c r="AE93" s="117"/>
      <c r="AF93" s="117"/>
      <c r="AG93" s="117"/>
      <c r="AH93" s="117"/>
      <c r="AI93" s="117"/>
      <c r="AJ93" s="117"/>
      <c r="AK93" s="117"/>
      <c r="AL93" s="40"/>
      <c r="AM93" s="94"/>
      <c r="AN93" s="39"/>
      <c r="AO93" s="117"/>
      <c r="AP93" s="117"/>
      <c r="AQ93" s="117"/>
      <c r="AR93" s="117"/>
      <c r="AS93" s="117"/>
      <c r="AT93" s="117"/>
      <c r="AU93" s="117"/>
      <c r="AV93" s="117"/>
      <c r="AW93" s="117"/>
      <c r="AX93" s="40"/>
      <c r="AY93" s="94"/>
      <c r="AZ93" s="39"/>
      <c r="BA93" s="117"/>
      <c r="BB93" s="117"/>
      <c r="BC93" s="117"/>
      <c r="BD93" s="117"/>
      <c r="BE93" s="117"/>
      <c r="BF93" s="117"/>
      <c r="BG93" s="117"/>
      <c r="BH93" s="22"/>
      <c r="BI93" s="22"/>
      <c r="BJ93" s="21"/>
    </row>
    <row r="94" spans="1:62" x14ac:dyDescent="0.25">
      <c r="A94" s="7"/>
      <c r="B94" s="43" t="s">
        <v>20</v>
      </c>
      <c r="C94" s="44">
        <v>16</v>
      </c>
      <c r="D94" s="34">
        <v>158</v>
      </c>
      <c r="E94" s="34">
        <v>23</v>
      </c>
      <c r="F94" s="34">
        <v>27</v>
      </c>
      <c r="G94" s="34">
        <v>27</v>
      </c>
      <c r="H94" s="34">
        <v>6</v>
      </c>
      <c r="I94" s="34">
        <v>4</v>
      </c>
      <c r="J94" s="34">
        <v>24</v>
      </c>
      <c r="K94" s="34">
        <v>12</v>
      </c>
      <c r="L94" s="34">
        <v>3820</v>
      </c>
      <c r="M94" s="34">
        <v>79</v>
      </c>
      <c r="N94" s="45">
        <v>1001</v>
      </c>
      <c r="O94" s="33">
        <v>28</v>
      </c>
      <c r="P94" s="34">
        <v>82</v>
      </c>
      <c r="Q94" s="35">
        <v>1043</v>
      </c>
      <c r="R94" s="35">
        <v>1656</v>
      </c>
      <c r="S94" s="35">
        <v>235</v>
      </c>
      <c r="T94" s="35">
        <v>603</v>
      </c>
      <c r="U94" s="35">
        <v>6</v>
      </c>
      <c r="V94" s="35">
        <v>10</v>
      </c>
      <c r="W94" s="35">
        <v>7</v>
      </c>
      <c r="X94" s="35">
        <v>4063</v>
      </c>
      <c r="Y94" s="35">
        <v>478</v>
      </c>
      <c r="Z94" s="45">
        <v>1189</v>
      </c>
      <c r="AA94" s="33">
        <v>0</v>
      </c>
      <c r="AB94" s="34">
        <v>9</v>
      </c>
      <c r="AC94" s="35">
        <v>54</v>
      </c>
      <c r="AD94" s="35">
        <v>92</v>
      </c>
      <c r="AE94" s="35">
        <v>60</v>
      </c>
      <c r="AF94" s="35">
        <v>125</v>
      </c>
      <c r="AG94" s="35">
        <v>13</v>
      </c>
      <c r="AH94" s="35">
        <v>28</v>
      </c>
      <c r="AI94" s="35">
        <v>21</v>
      </c>
      <c r="AJ94" s="35">
        <v>3643</v>
      </c>
      <c r="AK94" s="35">
        <v>679</v>
      </c>
      <c r="AL94" s="45">
        <v>567</v>
      </c>
      <c r="AM94" s="33">
        <v>4</v>
      </c>
      <c r="AN94" s="34">
        <v>22</v>
      </c>
      <c r="AO94" s="35">
        <v>48</v>
      </c>
      <c r="AP94" s="35">
        <v>41</v>
      </c>
      <c r="AQ94" s="35">
        <v>78</v>
      </c>
      <c r="AR94" s="35">
        <v>89</v>
      </c>
      <c r="AS94" s="35">
        <v>48</v>
      </c>
      <c r="AT94" s="35">
        <v>105</v>
      </c>
      <c r="AU94" s="35">
        <v>101</v>
      </c>
      <c r="AV94" s="35">
        <v>1202</v>
      </c>
      <c r="AW94" s="35">
        <v>47</v>
      </c>
      <c r="AX94" s="45">
        <v>663</v>
      </c>
      <c r="AY94" s="33">
        <v>27</v>
      </c>
      <c r="AZ94" s="34">
        <v>119</v>
      </c>
      <c r="BA94" s="35">
        <v>268</v>
      </c>
      <c r="BB94" s="35">
        <v>325</v>
      </c>
      <c r="BC94" s="35">
        <v>2131</v>
      </c>
      <c r="BD94" s="35">
        <v>785</v>
      </c>
      <c r="BE94" s="35">
        <v>1084</v>
      </c>
      <c r="BF94" s="35">
        <f>1505+17</f>
        <v>1522</v>
      </c>
      <c r="BG94" s="35">
        <v>950</v>
      </c>
      <c r="BH94" s="13"/>
      <c r="BI94" s="13"/>
      <c r="BJ94" s="12"/>
    </row>
    <row r="95" spans="1:62" x14ac:dyDescent="0.25">
      <c r="A95" s="7"/>
      <c r="B95" s="43" t="s">
        <v>21</v>
      </c>
      <c r="C95" s="44">
        <v>45</v>
      </c>
      <c r="D95" s="34">
        <v>199</v>
      </c>
      <c r="E95" s="34">
        <v>23</v>
      </c>
      <c r="F95" s="34">
        <v>5</v>
      </c>
      <c r="G95" s="34">
        <v>64</v>
      </c>
      <c r="H95" s="34">
        <v>1</v>
      </c>
      <c r="I95" s="34">
        <v>8</v>
      </c>
      <c r="J95" s="34">
        <v>64</v>
      </c>
      <c r="K95" s="34">
        <v>13</v>
      </c>
      <c r="L95" s="34">
        <v>42517</v>
      </c>
      <c r="M95" s="34">
        <v>100</v>
      </c>
      <c r="N95" s="45">
        <v>796</v>
      </c>
      <c r="O95" s="33">
        <v>24</v>
      </c>
      <c r="P95" s="34">
        <v>70</v>
      </c>
      <c r="Q95" s="35">
        <v>48</v>
      </c>
      <c r="R95" s="35">
        <v>3500</v>
      </c>
      <c r="S95" s="35">
        <v>112</v>
      </c>
      <c r="T95" s="35">
        <v>266</v>
      </c>
      <c r="U95" s="35">
        <v>6</v>
      </c>
      <c r="V95" s="35">
        <v>24</v>
      </c>
      <c r="W95" s="35">
        <v>1</v>
      </c>
      <c r="X95" s="35">
        <v>42670</v>
      </c>
      <c r="Y95" s="35">
        <v>151</v>
      </c>
      <c r="Z95" s="45">
        <v>250</v>
      </c>
      <c r="AA95" s="33">
        <v>5</v>
      </c>
      <c r="AB95" s="34">
        <v>33</v>
      </c>
      <c r="AC95" s="35">
        <v>2</v>
      </c>
      <c r="AD95" s="35">
        <v>26</v>
      </c>
      <c r="AE95" s="35">
        <v>55</v>
      </c>
      <c r="AF95" s="35">
        <v>12</v>
      </c>
      <c r="AG95" s="35">
        <v>19</v>
      </c>
      <c r="AH95" s="35">
        <v>40</v>
      </c>
      <c r="AI95" s="35">
        <v>34</v>
      </c>
      <c r="AJ95" s="35">
        <v>45847</v>
      </c>
      <c r="AK95" s="35">
        <v>262</v>
      </c>
      <c r="AL95" s="45">
        <v>146</v>
      </c>
      <c r="AM95" s="33">
        <v>0</v>
      </c>
      <c r="AN95" s="34">
        <v>6</v>
      </c>
      <c r="AO95" s="35">
        <v>52</v>
      </c>
      <c r="AP95" s="35">
        <v>47</v>
      </c>
      <c r="AQ95" s="35">
        <v>71</v>
      </c>
      <c r="AR95" s="35">
        <v>100</v>
      </c>
      <c r="AS95" s="35">
        <v>44</v>
      </c>
      <c r="AT95" s="35">
        <v>69</v>
      </c>
      <c r="AU95" s="35">
        <v>57</v>
      </c>
      <c r="AV95" s="35">
        <v>42690</v>
      </c>
      <c r="AW95" s="35">
        <v>59</v>
      </c>
      <c r="AX95" s="45">
        <v>917</v>
      </c>
      <c r="AY95" s="33">
        <v>8</v>
      </c>
      <c r="AZ95" s="34">
        <v>155</v>
      </c>
      <c r="BA95" s="35">
        <v>187</v>
      </c>
      <c r="BB95" s="35">
        <v>262</v>
      </c>
      <c r="BC95" s="35">
        <v>2570</v>
      </c>
      <c r="BD95" s="35">
        <v>5074</v>
      </c>
      <c r="BE95" s="35">
        <v>2247</v>
      </c>
      <c r="BF95" s="35">
        <v>11603</v>
      </c>
      <c r="BG95" s="35">
        <v>3489</v>
      </c>
      <c r="BH95" s="13"/>
      <c r="BI95" s="13"/>
      <c r="BJ95" s="12"/>
    </row>
    <row r="96" spans="1:62" x14ac:dyDescent="0.25">
      <c r="A96" s="7"/>
      <c r="B96" s="43" t="s">
        <v>22</v>
      </c>
      <c r="C96" s="44">
        <v>0</v>
      </c>
      <c r="D96" s="34">
        <v>0</v>
      </c>
      <c r="E96" s="34">
        <v>0</v>
      </c>
      <c r="F96" s="34">
        <v>0</v>
      </c>
      <c r="G96" s="34">
        <v>0</v>
      </c>
      <c r="H96" s="34">
        <v>0</v>
      </c>
      <c r="I96" s="34">
        <v>0</v>
      </c>
      <c r="J96" s="34">
        <v>0</v>
      </c>
      <c r="K96" s="34">
        <v>0</v>
      </c>
      <c r="L96" s="34">
        <v>0</v>
      </c>
      <c r="M96" s="34">
        <v>0</v>
      </c>
      <c r="N96" s="45">
        <v>0</v>
      </c>
      <c r="O96" s="33">
        <v>0</v>
      </c>
      <c r="P96" s="34">
        <v>0</v>
      </c>
      <c r="Q96" s="35">
        <v>0</v>
      </c>
      <c r="R96" s="35">
        <v>0</v>
      </c>
      <c r="S96" s="35">
        <v>0</v>
      </c>
      <c r="T96" s="35">
        <v>0</v>
      </c>
      <c r="U96" s="35">
        <v>0</v>
      </c>
      <c r="V96" s="35">
        <v>0</v>
      </c>
      <c r="W96" s="35">
        <v>0</v>
      </c>
      <c r="X96" s="35">
        <v>0</v>
      </c>
      <c r="Y96" s="35">
        <v>0</v>
      </c>
      <c r="Z96" s="45">
        <v>0</v>
      </c>
      <c r="AA96" s="33">
        <v>0</v>
      </c>
      <c r="AB96" s="34">
        <v>0</v>
      </c>
      <c r="AC96" s="35">
        <v>0</v>
      </c>
      <c r="AD96" s="35">
        <v>0</v>
      </c>
      <c r="AE96" s="35">
        <v>0</v>
      </c>
      <c r="AF96" s="35">
        <v>0</v>
      </c>
      <c r="AG96" s="35">
        <v>0</v>
      </c>
      <c r="AH96" s="35">
        <v>0</v>
      </c>
      <c r="AI96" s="35">
        <v>0</v>
      </c>
      <c r="AJ96" s="35">
        <v>0</v>
      </c>
      <c r="AK96" s="35">
        <v>0</v>
      </c>
      <c r="AL96" s="45">
        <v>0</v>
      </c>
      <c r="AM96" s="33">
        <v>0</v>
      </c>
      <c r="AN96" s="34">
        <v>0</v>
      </c>
      <c r="AO96" s="35">
        <v>0</v>
      </c>
      <c r="AP96" s="35">
        <v>0</v>
      </c>
      <c r="AQ96" s="35">
        <v>0</v>
      </c>
      <c r="AR96" s="35">
        <v>0</v>
      </c>
      <c r="AS96" s="35">
        <v>0</v>
      </c>
      <c r="AT96" s="35">
        <v>0</v>
      </c>
      <c r="AU96" s="35">
        <v>0</v>
      </c>
      <c r="AV96" s="35">
        <v>0</v>
      </c>
      <c r="AW96" s="35">
        <v>0</v>
      </c>
      <c r="AX96" s="45">
        <v>0</v>
      </c>
      <c r="AY96" s="33">
        <v>0</v>
      </c>
      <c r="AZ96" s="34">
        <v>0</v>
      </c>
      <c r="BA96" s="35">
        <v>0</v>
      </c>
      <c r="BB96" s="35">
        <v>0</v>
      </c>
      <c r="BC96" s="35">
        <v>0</v>
      </c>
      <c r="BD96" s="35">
        <v>0</v>
      </c>
      <c r="BE96" s="35">
        <v>0</v>
      </c>
      <c r="BF96" s="35">
        <v>0</v>
      </c>
      <c r="BG96" s="35">
        <v>0</v>
      </c>
      <c r="BH96" s="13"/>
      <c r="BI96" s="13"/>
      <c r="BJ96" s="12"/>
    </row>
    <row r="97" spans="1:62" x14ac:dyDescent="0.25">
      <c r="A97" s="7"/>
      <c r="B97" s="43" t="s">
        <v>23</v>
      </c>
      <c r="C97" s="44">
        <v>0</v>
      </c>
      <c r="D97" s="34">
        <v>0</v>
      </c>
      <c r="E97" s="34">
        <v>0</v>
      </c>
      <c r="F97" s="34">
        <v>0</v>
      </c>
      <c r="G97" s="34">
        <v>0</v>
      </c>
      <c r="H97" s="34">
        <v>0</v>
      </c>
      <c r="I97" s="34">
        <v>0</v>
      </c>
      <c r="J97" s="34">
        <v>0</v>
      </c>
      <c r="K97" s="34">
        <v>0</v>
      </c>
      <c r="L97" s="34">
        <v>0</v>
      </c>
      <c r="M97" s="34">
        <v>0</v>
      </c>
      <c r="N97" s="45">
        <v>0</v>
      </c>
      <c r="O97" s="33">
        <v>0</v>
      </c>
      <c r="P97" s="34">
        <v>0</v>
      </c>
      <c r="Q97" s="35">
        <v>0</v>
      </c>
      <c r="R97" s="35">
        <v>0</v>
      </c>
      <c r="S97" s="35">
        <v>0</v>
      </c>
      <c r="T97" s="35">
        <v>0</v>
      </c>
      <c r="U97" s="35">
        <v>0</v>
      </c>
      <c r="V97" s="35">
        <v>0</v>
      </c>
      <c r="W97" s="35">
        <v>0</v>
      </c>
      <c r="X97" s="35">
        <v>0</v>
      </c>
      <c r="Y97" s="35">
        <v>0</v>
      </c>
      <c r="Z97" s="45">
        <v>0</v>
      </c>
      <c r="AA97" s="33">
        <v>0</v>
      </c>
      <c r="AB97" s="34">
        <v>0</v>
      </c>
      <c r="AC97" s="35">
        <v>0</v>
      </c>
      <c r="AD97" s="35">
        <v>0</v>
      </c>
      <c r="AE97" s="35">
        <v>0</v>
      </c>
      <c r="AF97" s="35">
        <v>0</v>
      </c>
      <c r="AG97" s="35">
        <v>0</v>
      </c>
      <c r="AH97" s="35">
        <v>0</v>
      </c>
      <c r="AI97" s="35">
        <v>0</v>
      </c>
      <c r="AJ97" s="35">
        <v>0</v>
      </c>
      <c r="AK97" s="35">
        <v>0</v>
      </c>
      <c r="AL97" s="45">
        <v>0</v>
      </c>
      <c r="AM97" s="33">
        <v>0</v>
      </c>
      <c r="AN97" s="34">
        <v>0</v>
      </c>
      <c r="AO97" s="35">
        <v>0</v>
      </c>
      <c r="AP97" s="35">
        <v>0</v>
      </c>
      <c r="AQ97" s="35">
        <v>0</v>
      </c>
      <c r="AR97" s="35">
        <v>0</v>
      </c>
      <c r="AS97" s="35">
        <v>0</v>
      </c>
      <c r="AT97" s="35">
        <v>0</v>
      </c>
      <c r="AU97" s="35">
        <v>0</v>
      </c>
      <c r="AV97" s="35">
        <v>0</v>
      </c>
      <c r="AW97" s="35">
        <v>0</v>
      </c>
      <c r="AX97" s="45">
        <v>0</v>
      </c>
      <c r="AY97" s="33">
        <v>0</v>
      </c>
      <c r="AZ97" s="34">
        <v>0</v>
      </c>
      <c r="BA97" s="35">
        <v>0</v>
      </c>
      <c r="BB97" s="35">
        <v>0</v>
      </c>
      <c r="BC97" s="35">
        <v>0</v>
      </c>
      <c r="BD97" s="35">
        <v>0</v>
      </c>
      <c r="BE97" s="35">
        <v>0</v>
      </c>
      <c r="BF97" s="35">
        <v>0</v>
      </c>
      <c r="BG97" s="35">
        <v>0</v>
      </c>
      <c r="BH97" s="13"/>
      <c r="BI97" s="13"/>
      <c r="BJ97" s="12"/>
    </row>
    <row r="98" spans="1:62" x14ac:dyDescent="0.25">
      <c r="A98" s="7"/>
      <c r="B98" s="43" t="s">
        <v>24</v>
      </c>
      <c r="C98" s="44">
        <v>0</v>
      </c>
      <c r="D98" s="34">
        <v>0</v>
      </c>
      <c r="E98" s="34">
        <v>0</v>
      </c>
      <c r="F98" s="34">
        <v>0</v>
      </c>
      <c r="G98" s="34">
        <v>0</v>
      </c>
      <c r="H98" s="34">
        <v>0</v>
      </c>
      <c r="I98" s="34">
        <v>0</v>
      </c>
      <c r="J98" s="34">
        <v>0</v>
      </c>
      <c r="K98" s="34">
        <v>0</v>
      </c>
      <c r="L98" s="34">
        <v>0</v>
      </c>
      <c r="M98" s="34">
        <v>0</v>
      </c>
      <c r="N98" s="45">
        <v>0</v>
      </c>
      <c r="O98" s="33">
        <v>0</v>
      </c>
      <c r="P98" s="34">
        <v>0</v>
      </c>
      <c r="Q98" s="35">
        <v>0</v>
      </c>
      <c r="R98" s="35">
        <v>0</v>
      </c>
      <c r="S98" s="35">
        <v>0</v>
      </c>
      <c r="T98" s="35">
        <v>0</v>
      </c>
      <c r="U98" s="35">
        <v>0</v>
      </c>
      <c r="V98" s="35">
        <v>0</v>
      </c>
      <c r="W98" s="35">
        <v>0</v>
      </c>
      <c r="X98" s="35">
        <v>0</v>
      </c>
      <c r="Y98" s="35">
        <v>0</v>
      </c>
      <c r="Z98" s="45">
        <v>0</v>
      </c>
      <c r="AA98" s="33">
        <v>0</v>
      </c>
      <c r="AB98" s="34">
        <v>0</v>
      </c>
      <c r="AC98" s="35">
        <v>0</v>
      </c>
      <c r="AD98" s="35">
        <v>0</v>
      </c>
      <c r="AE98" s="35">
        <v>0</v>
      </c>
      <c r="AF98" s="35">
        <v>0</v>
      </c>
      <c r="AG98" s="35">
        <v>0</v>
      </c>
      <c r="AH98" s="35">
        <v>0</v>
      </c>
      <c r="AI98" s="35">
        <v>0</v>
      </c>
      <c r="AJ98" s="35">
        <v>0</v>
      </c>
      <c r="AK98" s="35">
        <v>0</v>
      </c>
      <c r="AL98" s="45">
        <v>0</v>
      </c>
      <c r="AM98" s="33">
        <v>0</v>
      </c>
      <c r="AN98" s="34">
        <v>0</v>
      </c>
      <c r="AO98" s="35">
        <v>0</v>
      </c>
      <c r="AP98" s="35">
        <v>0</v>
      </c>
      <c r="AQ98" s="35">
        <v>0</v>
      </c>
      <c r="AR98" s="35">
        <v>0</v>
      </c>
      <c r="AS98" s="35">
        <v>0</v>
      </c>
      <c r="AT98" s="35">
        <v>0</v>
      </c>
      <c r="AU98" s="35">
        <v>0</v>
      </c>
      <c r="AV98" s="35">
        <v>0</v>
      </c>
      <c r="AW98" s="35">
        <v>0</v>
      </c>
      <c r="AX98" s="45">
        <v>0</v>
      </c>
      <c r="AY98" s="33">
        <v>0</v>
      </c>
      <c r="AZ98" s="34">
        <v>0</v>
      </c>
      <c r="BA98" s="35">
        <v>0</v>
      </c>
      <c r="BB98" s="35">
        <v>0</v>
      </c>
      <c r="BC98" s="35">
        <v>0</v>
      </c>
      <c r="BD98" s="35">
        <v>0</v>
      </c>
      <c r="BE98" s="35">
        <v>0</v>
      </c>
      <c r="BF98" s="35">
        <v>0</v>
      </c>
      <c r="BG98" s="35">
        <v>0</v>
      </c>
      <c r="BH98" s="13"/>
      <c r="BI98" s="13"/>
      <c r="BJ98" s="12"/>
    </row>
    <row r="99" spans="1:62" ht="15.75" thickBot="1" x14ac:dyDescent="0.3">
      <c r="A99" s="7"/>
      <c r="B99" s="3" t="s">
        <v>25</v>
      </c>
      <c r="C99" s="17">
        <v>61</v>
      </c>
      <c r="D99" s="15">
        <v>357</v>
      </c>
      <c r="E99" s="15">
        <v>46</v>
      </c>
      <c r="F99" s="15">
        <v>32</v>
      </c>
      <c r="G99" s="15">
        <v>91</v>
      </c>
      <c r="H99" s="15">
        <v>7</v>
      </c>
      <c r="I99" s="15">
        <v>12</v>
      </c>
      <c r="J99" s="15">
        <v>88</v>
      </c>
      <c r="K99" s="15">
        <v>25</v>
      </c>
      <c r="L99" s="15">
        <v>46337</v>
      </c>
      <c r="M99" s="15">
        <v>179</v>
      </c>
      <c r="N99" s="16">
        <v>1797</v>
      </c>
      <c r="O99" s="18">
        <v>52</v>
      </c>
      <c r="P99" s="15">
        <v>152</v>
      </c>
      <c r="Q99" s="15">
        <v>1091</v>
      </c>
      <c r="R99" s="15">
        <v>5156</v>
      </c>
      <c r="S99" s="15">
        <v>347</v>
      </c>
      <c r="T99" s="15">
        <v>869</v>
      </c>
      <c r="U99" s="15">
        <v>12</v>
      </c>
      <c r="V99" s="15">
        <v>34</v>
      </c>
      <c r="W99" s="15">
        <v>8</v>
      </c>
      <c r="X99" s="15">
        <v>46733</v>
      </c>
      <c r="Y99" s="15">
        <v>629</v>
      </c>
      <c r="Z99" s="16">
        <v>1439</v>
      </c>
      <c r="AA99" s="18">
        <v>5</v>
      </c>
      <c r="AB99" s="15">
        <v>42</v>
      </c>
      <c r="AC99" s="15">
        <v>56</v>
      </c>
      <c r="AD99" s="15">
        <v>118</v>
      </c>
      <c r="AE99" s="15">
        <v>115</v>
      </c>
      <c r="AF99" s="15">
        <v>137</v>
      </c>
      <c r="AG99" s="15">
        <v>32</v>
      </c>
      <c r="AH99" s="15">
        <v>68</v>
      </c>
      <c r="AI99" s="15">
        <v>55</v>
      </c>
      <c r="AJ99" s="15">
        <v>49490</v>
      </c>
      <c r="AK99" s="15">
        <v>941</v>
      </c>
      <c r="AL99" s="16">
        <v>713</v>
      </c>
      <c r="AM99" s="18">
        <v>4</v>
      </c>
      <c r="AN99" s="15">
        <v>28</v>
      </c>
      <c r="AO99" s="15">
        <v>100</v>
      </c>
      <c r="AP99" s="15">
        <v>88</v>
      </c>
      <c r="AQ99" s="15">
        <v>149</v>
      </c>
      <c r="AR99" s="15">
        <v>189</v>
      </c>
      <c r="AS99" s="15">
        <v>92</v>
      </c>
      <c r="AT99" s="15">
        <v>174</v>
      </c>
      <c r="AU99" s="15">
        <v>158</v>
      </c>
      <c r="AV99" s="15">
        <f>SUM(AV94:AV98)</f>
        <v>43892</v>
      </c>
      <c r="AW99" s="15">
        <f>SUM(AW94:AW98)</f>
        <v>106</v>
      </c>
      <c r="AX99" s="16">
        <f>SUM(AX94:AX98)</f>
        <v>1580</v>
      </c>
      <c r="AY99" s="18">
        <v>35</v>
      </c>
      <c r="AZ99" s="15">
        <v>274</v>
      </c>
      <c r="BA99" s="15">
        <v>455</v>
      </c>
      <c r="BB99" s="15">
        <f>SUM(BB94:BB98)</f>
        <v>587</v>
      </c>
      <c r="BC99" s="15">
        <f t="shared" ref="BC99:BD99" si="7">SUM(BC94:BC98)</f>
        <v>4701</v>
      </c>
      <c r="BD99" s="15">
        <f t="shared" si="7"/>
        <v>5859</v>
      </c>
      <c r="BE99" s="15">
        <v>3331</v>
      </c>
      <c r="BF99" s="15">
        <v>13125</v>
      </c>
      <c r="BG99" s="15">
        <v>4439</v>
      </c>
      <c r="BH99" s="15"/>
      <c r="BI99" s="15"/>
      <c r="BJ99" s="16"/>
    </row>
    <row r="100" spans="1:62" x14ac:dyDescent="0.25">
      <c r="A100" s="7">
        <v>14</v>
      </c>
      <c r="B100" s="37" t="s">
        <v>38</v>
      </c>
      <c r="C100" s="38"/>
      <c r="D100" s="39"/>
      <c r="E100" s="39"/>
      <c r="F100" s="39"/>
      <c r="G100" s="39"/>
      <c r="H100" s="39"/>
      <c r="I100" s="39"/>
      <c r="J100" s="39"/>
      <c r="K100" s="39"/>
      <c r="L100" s="39"/>
      <c r="M100" s="39"/>
      <c r="N100" s="40"/>
      <c r="O100" s="94"/>
      <c r="P100" s="39"/>
      <c r="Q100" s="117"/>
      <c r="R100" s="117"/>
      <c r="S100" s="117"/>
      <c r="T100" s="117"/>
      <c r="U100" s="117"/>
      <c r="V100" s="117"/>
      <c r="W100" s="117"/>
      <c r="X100" s="117"/>
      <c r="Y100" s="117"/>
      <c r="Z100" s="40"/>
      <c r="AA100" s="94"/>
      <c r="AB100" s="39"/>
      <c r="AC100" s="117"/>
      <c r="AD100" s="117"/>
      <c r="AE100" s="117"/>
      <c r="AF100" s="117"/>
      <c r="AG100" s="117"/>
      <c r="AH100" s="117"/>
      <c r="AI100" s="117"/>
      <c r="AJ100" s="117"/>
      <c r="AK100" s="117"/>
      <c r="AL100" s="40"/>
      <c r="AM100" s="94"/>
      <c r="AN100" s="39"/>
      <c r="AO100" s="117"/>
      <c r="AP100" s="117"/>
      <c r="AQ100" s="117"/>
      <c r="AR100" s="117"/>
      <c r="AS100" s="117"/>
      <c r="AT100" s="117"/>
      <c r="AU100" s="117"/>
      <c r="AV100" s="117"/>
      <c r="AW100" s="117"/>
      <c r="AX100" s="40"/>
      <c r="AY100" s="94"/>
      <c r="AZ100" s="39"/>
      <c r="BA100" s="117"/>
      <c r="BB100" s="117"/>
      <c r="BC100" s="117"/>
      <c r="BD100" s="117"/>
      <c r="BE100" s="117"/>
      <c r="BF100" s="117"/>
      <c r="BG100" s="117"/>
      <c r="BH100" s="22"/>
      <c r="BI100" s="22"/>
      <c r="BJ100" s="21"/>
    </row>
    <row r="101" spans="1:62" x14ac:dyDescent="0.25">
      <c r="A101" s="7"/>
      <c r="B101" s="43" t="s">
        <v>20</v>
      </c>
      <c r="C101" s="44">
        <v>465</v>
      </c>
      <c r="D101" s="34">
        <v>305</v>
      </c>
      <c r="E101" s="34">
        <v>204</v>
      </c>
      <c r="F101" s="34">
        <v>80</v>
      </c>
      <c r="G101" s="34">
        <v>37</v>
      </c>
      <c r="H101" s="34">
        <v>39</v>
      </c>
      <c r="I101" s="34">
        <v>83</v>
      </c>
      <c r="J101" s="34">
        <v>60</v>
      </c>
      <c r="K101" s="34">
        <v>71</v>
      </c>
      <c r="L101" s="34">
        <v>42</v>
      </c>
      <c r="M101" s="34">
        <v>1803</v>
      </c>
      <c r="N101" s="45">
        <v>86</v>
      </c>
      <c r="O101" s="33">
        <v>84</v>
      </c>
      <c r="P101" s="34">
        <v>67</v>
      </c>
      <c r="Q101" s="35">
        <v>86</v>
      </c>
      <c r="R101" s="35">
        <v>89</v>
      </c>
      <c r="S101" s="35">
        <v>123</v>
      </c>
      <c r="T101" s="35">
        <v>108</v>
      </c>
      <c r="U101" s="35">
        <v>165</v>
      </c>
      <c r="V101" s="35">
        <v>199</v>
      </c>
      <c r="W101" s="35">
        <v>140</v>
      </c>
      <c r="X101" s="35">
        <v>87</v>
      </c>
      <c r="Y101" s="35">
        <v>4569</v>
      </c>
      <c r="Z101" s="45">
        <v>70</v>
      </c>
      <c r="AA101" s="33">
        <v>169</v>
      </c>
      <c r="AB101" s="34">
        <v>190</v>
      </c>
      <c r="AC101" s="35">
        <v>140</v>
      </c>
      <c r="AD101" s="35">
        <v>120</v>
      </c>
      <c r="AE101" s="35">
        <v>136</v>
      </c>
      <c r="AF101" s="35">
        <v>115</v>
      </c>
      <c r="AG101" s="35">
        <v>109</v>
      </c>
      <c r="AH101" s="35">
        <v>107</v>
      </c>
      <c r="AI101" s="35">
        <v>88</v>
      </c>
      <c r="AJ101" s="35">
        <v>144</v>
      </c>
      <c r="AK101" s="35">
        <v>1995</v>
      </c>
      <c r="AL101" s="45">
        <v>183</v>
      </c>
      <c r="AM101" s="33">
        <v>359</v>
      </c>
      <c r="AN101" s="34">
        <v>225</v>
      </c>
      <c r="AO101" s="35">
        <v>183</v>
      </c>
      <c r="AP101" s="35">
        <v>197</v>
      </c>
      <c r="AQ101" s="35">
        <v>130</v>
      </c>
      <c r="AR101" s="35">
        <v>51</v>
      </c>
      <c r="AS101" s="35">
        <v>97</v>
      </c>
      <c r="AT101" s="35">
        <v>70</v>
      </c>
      <c r="AU101" s="35">
        <v>154</v>
      </c>
      <c r="AV101" s="35">
        <v>120</v>
      </c>
      <c r="AW101" s="35">
        <v>3797</v>
      </c>
      <c r="AX101" s="45">
        <v>230</v>
      </c>
      <c r="AY101" s="33">
        <v>225</v>
      </c>
      <c r="AZ101" s="34">
        <v>1924</v>
      </c>
      <c r="BA101" s="35">
        <v>671</v>
      </c>
      <c r="BB101" s="35">
        <v>980</v>
      </c>
      <c r="BC101" s="35">
        <v>810</v>
      </c>
      <c r="BD101" s="35">
        <v>481</v>
      </c>
      <c r="BE101" s="35">
        <v>657</v>
      </c>
      <c r="BF101" s="35">
        <v>573</v>
      </c>
      <c r="BG101" s="35">
        <f>1369+33</f>
        <v>1402</v>
      </c>
      <c r="BH101" s="13"/>
      <c r="BI101" s="13"/>
      <c r="BJ101" s="12"/>
    </row>
    <row r="102" spans="1:62" x14ac:dyDescent="0.25">
      <c r="A102" s="7"/>
      <c r="B102" s="43" t="s">
        <v>21</v>
      </c>
      <c r="C102" s="44">
        <v>2112</v>
      </c>
      <c r="D102" s="34">
        <v>512</v>
      </c>
      <c r="E102" s="34">
        <v>449</v>
      </c>
      <c r="F102" s="34">
        <v>1197</v>
      </c>
      <c r="G102" s="34">
        <v>213</v>
      </c>
      <c r="H102" s="34">
        <v>171</v>
      </c>
      <c r="I102" s="34">
        <v>1977</v>
      </c>
      <c r="J102" s="34">
        <v>455</v>
      </c>
      <c r="K102" s="34">
        <v>650</v>
      </c>
      <c r="L102" s="34">
        <v>638</v>
      </c>
      <c r="M102" s="34">
        <v>39917</v>
      </c>
      <c r="N102" s="45">
        <v>804</v>
      </c>
      <c r="O102" s="33">
        <v>1475</v>
      </c>
      <c r="P102" s="34">
        <v>865</v>
      </c>
      <c r="Q102" s="35">
        <v>863</v>
      </c>
      <c r="R102" s="35">
        <v>1701</v>
      </c>
      <c r="S102" s="35">
        <v>3922</v>
      </c>
      <c r="T102" s="35">
        <v>857</v>
      </c>
      <c r="U102" s="35">
        <v>944</v>
      </c>
      <c r="V102" s="35">
        <v>749</v>
      </c>
      <c r="W102" s="35">
        <v>830</v>
      </c>
      <c r="X102" s="35">
        <v>982</v>
      </c>
      <c r="Y102" s="35">
        <v>30564</v>
      </c>
      <c r="Z102" s="45">
        <v>759</v>
      </c>
      <c r="AA102" s="33">
        <v>1098</v>
      </c>
      <c r="AB102" s="34">
        <v>993</v>
      </c>
      <c r="AC102" s="35">
        <v>959</v>
      </c>
      <c r="AD102" s="35">
        <v>832</v>
      </c>
      <c r="AE102" s="35">
        <v>624</v>
      </c>
      <c r="AF102" s="35">
        <v>826</v>
      </c>
      <c r="AG102" s="35">
        <v>717</v>
      </c>
      <c r="AH102" s="35">
        <v>696</v>
      </c>
      <c r="AI102" s="35">
        <v>786</v>
      </c>
      <c r="AJ102" s="35">
        <v>909</v>
      </c>
      <c r="AK102" s="35">
        <v>41969</v>
      </c>
      <c r="AL102" s="45">
        <v>985</v>
      </c>
      <c r="AM102" s="33">
        <v>895</v>
      </c>
      <c r="AN102" s="34">
        <v>824</v>
      </c>
      <c r="AO102" s="35">
        <v>712</v>
      </c>
      <c r="AP102" s="35">
        <v>736</v>
      </c>
      <c r="AQ102" s="35">
        <v>650</v>
      </c>
      <c r="AR102" s="35">
        <v>553</v>
      </c>
      <c r="AS102" s="35">
        <v>677</v>
      </c>
      <c r="AT102" s="35">
        <v>725</v>
      </c>
      <c r="AU102" s="35">
        <v>1253</v>
      </c>
      <c r="AV102" s="35">
        <v>674</v>
      </c>
      <c r="AW102" s="35">
        <v>41704</v>
      </c>
      <c r="AX102" s="45">
        <v>759</v>
      </c>
      <c r="AY102" s="33">
        <v>3135</v>
      </c>
      <c r="AZ102" s="34">
        <v>3549</v>
      </c>
      <c r="BA102" s="35">
        <v>13053</v>
      </c>
      <c r="BB102" s="35">
        <v>4503</v>
      </c>
      <c r="BC102" s="35">
        <v>3126</v>
      </c>
      <c r="BD102" s="35">
        <v>2297</v>
      </c>
      <c r="BE102" s="35">
        <v>1994</v>
      </c>
      <c r="BF102" s="35">
        <v>3974</v>
      </c>
      <c r="BG102" s="35">
        <v>27904</v>
      </c>
      <c r="BH102" s="13"/>
      <c r="BI102" s="13"/>
      <c r="BJ102" s="12"/>
    </row>
    <row r="103" spans="1:62" x14ac:dyDescent="0.25">
      <c r="A103" s="7"/>
      <c r="B103" s="43" t="s">
        <v>22</v>
      </c>
      <c r="C103" s="44">
        <v>0</v>
      </c>
      <c r="D103" s="34">
        <v>0</v>
      </c>
      <c r="E103" s="34">
        <v>0</v>
      </c>
      <c r="F103" s="34">
        <v>0</v>
      </c>
      <c r="G103" s="34">
        <v>0</v>
      </c>
      <c r="H103" s="34">
        <v>0</v>
      </c>
      <c r="I103" s="34">
        <v>0</v>
      </c>
      <c r="J103" s="34">
        <v>0</v>
      </c>
      <c r="K103" s="34">
        <v>0</v>
      </c>
      <c r="L103" s="34">
        <v>0</v>
      </c>
      <c r="M103" s="34">
        <v>0</v>
      </c>
      <c r="N103" s="45">
        <v>0</v>
      </c>
      <c r="O103" s="33">
        <v>0</v>
      </c>
      <c r="P103" s="34">
        <v>0</v>
      </c>
      <c r="Q103" s="35">
        <v>0</v>
      </c>
      <c r="R103" s="35">
        <v>0</v>
      </c>
      <c r="S103" s="35">
        <v>0</v>
      </c>
      <c r="T103" s="35">
        <v>0</v>
      </c>
      <c r="U103" s="35">
        <v>0</v>
      </c>
      <c r="V103" s="35">
        <v>0</v>
      </c>
      <c r="W103" s="35">
        <v>0</v>
      </c>
      <c r="X103" s="35">
        <v>0</v>
      </c>
      <c r="Y103" s="35">
        <v>0</v>
      </c>
      <c r="Z103" s="45">
        <v>0</v>
      </c>
      <c r="AA103" s="33">
        <v>0</v>
      </c>
      <c r="AB103" s="34">
        <v>0</v>
      </c>
      <c r="AC103" s="35">
        <v>0</v>
      </c>
      <c r="AD103" s="35">
        <v>0</v>
      </c>
      <c r="AE103" s="35">
        <v>0</v>
      </c>
      <c r="AF103" s="35">
        <v>0</v>
      </c>
      <c r="AG103" s="35">
        <v>0</v>
      </c>
      <c r="AH103" s="35">
        <v>0</v>
      </c>
      <c r="AI103" s="35">
        <v>0</v>
      </c>
      <c r="AJ103" s="35">
        <v>0</v>
      </c>
      <c r="AK103" s="35">
        <v>0</v>
      </c>
      <c r="AL103" s="116">
        <v>0</v>
      </c>
      <c r="AM103" s="33">
        <v>0</v>
      </c>
      <c r="AN103" s="34">
        <v>0</v>
      </c>
      <c r="AO103" s="35">
        <v>0</v>
      </c>
      <c r="AP103" s="35">
        <v>0</v>
      </c>
      <c r="AQ103" s="35">
        <v>0</v>
      </c>
      <c r="AR103" s="35">
        <v>0</v>
      </c>
      <c r="AS103" s="35">
        <v>0</v>
      </c>
      <c r="AT103" s="35">
        <v>0</v>
      </c>
      <c r="AU103" s="35">
        <v>0</v>
      </c>
      <c r="AV103" s="35">
        <v>0</v>
      </c>
      <c r="AW103" s="35">
        <v>0</v>
      </c>
      <c r="AX103" s="116">
        <v>0</v>
      </c>
      <c r="AY103" s="33">
        <v>0</v>
      </c>
      <c r="AZ103" s="34">
        <v>0</v>
      </c>
      <c r="BA103" s="35">
        <v>0</v>
      </c>
      <c r="BB103" s="35">
        <v>0</v>
      </c>
      <c r="BC103" s="35">
        <v>0</v>
      </c>
      <c r="BD103" s="35">
        <v>0</v>
      </c>
      <c r="BE103" s="35">
        <v>0</v>
      </c>
      <c r="BF103" s="35">
        <v>0</v>
      </c>
      <c r="BG103" s="35">
        <v>0</v>
      </c>
      <c r="BH103" s="13"/>
      <c r="BI103" s="13"/>
      <c r="BJ103" s="32"/>
    </row>
    <row r="104" spans="1:62" x14ac:dyDescent="0.25">
      <c r="A104" s="7"/>
      <c r="B104" s="43" t="s">
        <v>23</v>
      </c>
      <c r="C104" s="44">
        <v>0</v>
      </c>
      <c r="D104" s="34">
        <v>0</v>
      </c>
      <c r="E104" s="34">
        <v>0</v>
      </c>
      <c r="F104" s="34">
        <v>0</v>
      </c>
      <c r="G104" s="34">
        <v>0</v>
      </c>
      <c r="H104" s="34">
        <v>0</v>
      </c>
      <c r="I104" s="34">
        <v>0</v>
      </c>
      <c r="J104" s="34">
        <v>0</v>
      </c>
      <c r="K104" s="34">
        <v>0</v>
      </c>
      <c r="L104" s="34">
        <v>0</v>
      </c>
      <c r="M104" s="34">
        <v>0</v>
      </c>
      <c r="N104" s="45">
        <v>0</v>
      </c>
      <c r="O104" s="33">
        <v>0</v>
      </c>
      <c r="P104" s="34">
        <v>0</v>
      </c>
      <c r="Q104" s="35">
        <v>0</v>
      </c>
      <c r="R104" s="35">
        <v>0</v>
      </c>
      <c r="S104" s="35">
        <v>0</v>
      </c>
      <c r="T104" s="35">
        <v>0</v>
      </c>
      <c r="U104" s="35">
        <v>0</v>
      </c>
      <c r="V104" s="35">
        <v>0</v>
      </c>
      <c r="W104" s="35">
        <v>0</v>
      </c>
      <c r="X104" s="35">
        <v>0</v>
      </c>
      <c r="Y104" s="35">
        <v>0</v>
      </c>
      <c r="Z104" s="45">
        <v>0</v>
      </c>
      <c r="AA104" s="33">
        <v>0</v>
      </c>
      <c r="AB104" s="34">
        <v>0</v>
      </c>
      <c r="AC104" s="35">
        <v>0</v>
      </c>
      <c r="AD104" s="35">
        <v>0</v>
      </c>
      <c r="AE104" s="35">
        <v>0</v>
      </c>
      <c r="AF104" s="35">
        <v>0</v>
      </c>
      <c r="AG104" s="35">
        <v>0</v>
      </c>
      <c r="AH104" s="35">
        <v>0</v>
      </c>
      <c r="AI104" s="35">
        <v>0</v>
      </c>
      <c r="AJ104" s="35">
        <v>0</v>
      </c>
      <c r="AK104" s="35">
        <v>0</v>
      </c>
      <c r="AL104" s="116">
        <v>0</v>
      </c>
      <c r="AM104" s="33">
        <v>0</v>
      </c>
      <c r="AN104" s="34">
        <v>0</v>
      </c>
      <c r="AO104" s="35">
        <v>0</v>
      </c>
      <c r="AP104" s="35">
        <v>0</v>
      </c>
      <c r="AQ104" s="35">
        <v>0</v>
      </c>
      <c r="AR104" s="35">
        <v>0</v>
      </c>
      <c r="AS104" s="35">
        <v>0</v>
      </c>
      <c r="AT104" s="35">
        <v>0</v>
      </c>
      <c r="AU104" s="35">
        <v>0</v>
      </c>
      <c r="AV104" s="35">
        <v>0</v>
      </c>
      <c r="AW104" s="35">
        <v>0</v>
      </c>
      <c r="AX104" s="116">
        <v>0</v>
      </c>
      <c r="AY104" s="33">
        <v>0</v>
      </c>
      <c r="AZ104" s="34">
        <v>0</v>
      </c>
      <c r="BA104" s="35">
        <v>0</v>
      </c>
      <c r="BB104" s="35">
        <v>0</v>
      </c>
      <c r="BC104" s="35">
        <v>0</v>
      </c>
      <c r="BD104" s="35">
        <v>0</v>
      </c>
      <c r="BE104" s="35">
        <v>0</v>
      </c>
      <c r="BF104" s="35">
        <v>0</v>
      </c>
      <c r="BG104" s="35">
        <v>0</v>
      </c>
      <c r="BH104" s="13"/>
      <c r="BI104" s="13"/>
      <c r="BJ104" s="32"/>
    </row>
    <row r="105" spans="1:62" x14ac:dyDescent="0.25">
      <c r="A105" s="7"/>
      <c r="B105" s="43" t="s">
        <v>24</v>
      </c>
      <c r="C105" s="44">
        <v>0</v>
      </c>
      <c r="D105" s="34">
        <v>0</v>
      </c>
      <c r="E105" s="34">
        <v>0</v>
      </c>
      <c r="F105" s="34">
        <v>0</v>
      </c>
      <c r="G105" s="34">
        <v>0</v>
      </c>
      <c r="H105" s="34">
        <v>0</v>
      </c>
      <c r="I105" s="34">
        <v>0</v>
      </c>
      <c r="J105" s="34">
        <v>0</v>
      </c>
      <c r="K105" s="34">
        <v>0</v>
      </c>
      <c r="L105" s="34">
        <v>0</v>
      </c>
      <c r="M105" s="34">
        <v>0</v>
      </c>
      <c r="N105" s="45">
        <v>0</v>
      </c>
      <c r="O105" s="33">
        <v>0</v>
      </c>
      <c r="P105" s="34">
        <v>0</v>
      </c>
      <c r="Q105" s="35">
        <v>0</v>
      </c>
      <c r="R105" s="35">
        <v>0</v>
      </c>
      <c r="S105" s="35">
        <v>0</v>
      </c>
      <c r="T105" s="35">
        <v>0</v>
      </c>
      <c r="U105" s="35">
        <v>0</v>
      </c>
      <c r="V105" s="35">
        <v>0</v>
      </c>
      <c r="W105" s="35">
        <v>0</v>
      </c>
      <c r="X105" s="35">
        <v>0</v>
      </c>
      <c r="Y105" s="35">
        <v>0</v>
      </c>
      <c r="Z105" s="45">
        <v>0</v>
      </c>
      <c r="AA105" s="33">
        <v>0</v>
      </c>
      <c r="AB105" s="34">
        <v>0</v>
      </c>
      <c r="AC105" s="35">
        <v>0</v>
      </c>
      <c r="AD105" s="35">
        <v>0</v>
      </c>
      <c r="AE105" s="35">
        <v>0</v>
      </c>
      <c r="AF105" s="35">
        <v>0</v>
      </c>
      <c r="AG105" s="35">
        <v>0</v>
      </c>
      <c r="AH105" s="35">
        <v>0</v>
      </c>
      <c r="AI105" s="35">
        <v>0</v>
      </c>
      <c r="AJ105" s="35">
        <v>0</v>
      </c>
      <c r="AK105" s="35">
        <v>0</v>
      </c>
      <c r="AL105" s="116">
        <v>0</v>
      </c>
      <c r="AM105" s="33">
        <v>0</v>
      </c>
      <c r="AN105" s="34">
        <v>0</v>
      </c>
      <c r="AO105" s="35">
        <v>0</v>
      </c>
      <c r="AP105" s="35">
        <v>0</v>
      </c>
      <c r="AQ105" s="35">
        <v>0</v>
      </c>
      <c r="AR105" s="35">
        <v>0</v>
      </c>
      <c r="AS105" s="35">
        <v>0</v>
      </c>
      <c r="AT105" s="35">
        <v>0</v>
      </c>
      <c r="AU105" s="35">
        <v>0</v>
      </c>
      <c r="AV105" s="35">
        <v>0</v>
      </c>
      <c r="AW105" s="35">
        <v>0</v>
      </c>
      <c r="AX105" s="116">
        <v>0</v>
      </c>
      <c r="AY105" s="33">
        <v>0</v>
      </c>
      <c r="AZ105" s="34">
        <v>0</v>
      </c>
      <c r="BA105" s="35">
        <v>0</v>
      </c>
      <c r="BB105" s="35">
        <v>0</v>
      </c>
      <c r="BC105" s="35">
        <v>0</v>
      </c>
      <c r="BD105" s="35">
        <v>0</v>
      </c>
      <c r="BE105" s="35">
        <v>0</v>
      </c>
      <c r="BF105" s="35">
        <v>0</v>
      </c>
      <c r="BG105" s="35">
        <v>0</v>
      </c>
      <c r="BH105" s="13"/>
      <c r="BI105" s="13"/>
      <c r="BJ105" s="32"/>
    </row>
    <row r="106" spans="1:62" ht="15.75" thickBot="1" x14ac:dyDescent="0.3">
      <c r="A106" s="7"/>
      <c r="B106" s="3" t="s">
        <v>25</v>
      </c>
      <c r="C106" s="17">
        <v>2577</v>
      </c>
      <c r="D106" s="15">
        <v>817</v>
      </c>
      <c r="E106" s="15">
        <v>653</v>
      </c>
      <c r="F106" s="15">
        <v>1277</v>
      </c>
      <c r="G106" s="15">
        <v>250</v>
      </c>
      <c r="H106" s="15">
        <v>210</v>
      </c>
      <c r="I106" s="15">
        <v>2060</v>
      </c>
      <c r="J106" s="15">
        <v>515</v>
      </c>
      <c r="K106" s="15">
        <v>721</v>
      </c>
      <c r="L106" s="15">
        <v>680</v>
      </c>
      <c r="M106" s="15">
        <v>41720</v>
      </c>
      <c r="N106" s="16">
        <v>890</v>
      </c>
      <c r="O106" s="18">
        <v>1559</v>
      </c>
      <c r="P106" s="15">
        <v>932</v>
      </c>
      <c r="Q106" s="15">
        <v>949</v>
      </c>
      <c r="R106" s="15">
        <v>1790</v>
      </c>
      <c r="S106" s="15">
        <v>4045</v>
      </c>
      <c r="T106" s="15">
        <v>965</v>
      </c>
      <c r="U106" s="15">
        <v>1109</v>
      </c>
      <c r="V106" s="15">
        <v>948</v>
      </c>
      <c r="W106" s="15">
        <v>970</v>
      </c>
      <c r="X106" s="15">
        <v>1069</v>
      </c>
      <c r="Y106" s="15">
        <v>35133</v>
      </c>
      <c r="Z106" s="16">
        <v>829</v>
      </c>
      <c r="AA106" s="18">
        <v>1267</v>
      </c>
      <c r="AB106" s="15">
        <v>1183</v>
      </c>
      <c r="AC106" s="15">
        <v>1099</v>
      </c>
      <c r="AD106" s="15">
        <v>952</v>
      </c>
      <c r="AE106" s="15">
        <v>760</v>
      </c>
      <c r="AF106" s="15">
        <v>941</v>
      </c>
      <c r="AG106" s="15">
        <v>826</v>
      </c>
      <c r="AH106" s="15">
        <v>803</v>
      </c>
      <c r="AI106" s="15">
        <v>874</v>
      </c>
      <c r="AJ106" s="15">
        <v>1053</v>
      </c>
      <c r="AK106" s="15">
        <v>43964</v>
      </c>
      <c r="AL106" s="16">
        <v>1168</v>
      </c>
      <c r="AM106" s="18">
        <v>1254</v>
      </c>
      <c r="AN106" s="15">
        <v>1049</v>
      </c>
      <c r="AO106" s="15">
        <v>895</v>
      </c>
      <c r="AP106" s="15">
        <v>933</v>
      </c>
      <c r="AQ106" s="15">
        <v>780</v>
      </c>
      <c r="AR106" s="15">
        <v>604</v>
      </c>
      <c r="AS106" s="15">
        <f t="shared" ref="AS106:AX106" si="8">SUM(AS101:AS105)</f>
        <v>774</v>
      </c>
      <c r="AT106" s="15">
        <f t="shared" si="8"/>
        <v>795</v>
      </c>
      <c r="AU106" s="15">
        <f t="shared" si="8"/>
        <v>1407</v>
      </c>
      <c r="AV106" s="15">
        <f t="shared" si="8"/>
        <v>794</v>
      </c>
      <c r="AW106" s="15">
        <f t="shared" si="8"/>
        <v>45501</v>
      </c>
      <c r="AX106" s="16">
        <f t="shared" si="8"/>
        <v>989</v>
      </c>
      <c r="AY106" s="18">
        <v>3360</v>
      </c>
      <c r="AZ106" s="15">
        <f>SUM(AZ101:AZ105)</f>
        <v>5473</v>
      </c>
      <c r="BA106" s="15">
        <f t="shared" ref="BA106:BF106" si="9">SUM(BA101:BA105)</f>
        <v>13724</v>
      </c>
      <c r="BB106" s="19">
        <f t="shared" si="9"/>
        <v>5483</v>
      </c>
      <c r="BC106" s="19">
        <f t="shared" si="9"/>
        <v>3936</v>
      </c>
      <c r="BD106" s="19">
        <f t="shared" si="9"/>
        <v>2778</v>
      </c>
      <c r="BE106" s="19">
        <f t="shared" si="9"/>
        <v>2651</v>
      </c>
      <c r="BF106" s="19">
        <f t="shared" si="9"/>
        <v>4547</v>
      </c>
      <c r="BG106" s="15">
        <v>29306</v>
      </c>
      <c r="BH106" s="15"/>
      <c r="BI106" s="15"/>
      <c r="BJ106" s="16"/>
    </row>
    <row r="107" spans="1:62" x14ac:dyDescent="0.25">
      <c r="A107" s="7">
        <v>15</v>
      </c>
      <c r="B107" s="37" t="s">
        <v>39</v>
      </c>
      <c r="C107" s="38"/>
      <c r="D107" s="39"/>
      <c r="E107" s="39"/>
      <c r="F107" s="39"/>
      <c r="G107" s="39"/>
      <c r="H107" s="39"/>
      <c r="I107" s="39"/>
      <c r="J107" s="39"/>
      <c r="K107" s="39"/>
      <c r="L107" s="39"/>
      <c r="M107" s="39"/>
      <c r="N107" s="40"/>
      <c r="O107" s="94"/>
      <c r="P107" s="39"/>
      <c r="Q107" s="117"/>
      <c r="R107" s="117"/>
      <c r="S107" s="117"/>
      <c r="T107" s="117"/>
      <c r="U107" s="117"/>
      <c r="V107" s="117"/>
      <c r="W107" s="117"/>
      <c r="X107" s="117"/>
      <c r="Y107" s="117"/>
      <c r="Z107" s="40"/>
      <c r="AA107" s="94"/>
      <c r="AB107" s="39"/>
      <c r="AC107" s="117"/>
      <c r="AD107" s="117"/>
      <c r="AE107" s="117"/>
      <c r="AF107" s="117"/>
      <c r="AG107" s="117"/>
      <c r="AH107" s="117"/>
      <c r="AI107" s="117"/>
      <c r="AJ107" s="117"/>
      <c r="AK107" s="117"/>
      <c r="AL107" s="40"/>
      <c r="AM107" s="94"/>
      <c r="AN107" s="39"/>
      <c r="AO107" s="117"/>
      <c r="AP107" s="117"/>
      <c r="AQ107" s="117"/>
      <c r="AR107" s="117"/>
      <c r="AS107" s="117"/>
      <c r="AT107" s="117"/>
      <c r="AU107" s="117"/>
      <c r="AV107" s="117"/>
      <c r="AW107" s="117"/>
      <c r="AX107" s="40"/>
      <c r="AY107" s="94"/>
      <c r="AZ107" s="39"/>
      <c r="BA107" s="117"/>
      <c r="BB107" s="117"/>
      <c r="BC107" s="117"/>
      <c r="BD107" s="117"/>
      <c r="BE107" s="117"/>
      <c r="BF107" s="117"/>
      <c r="BG107" s="117"/>
      <c r="BH107" s="22"/>
      <c r="BI107" s="22"/>
      <c r="BJ107" s="21"/>
    </row>
    <row r="108" spans="1:62" x14ac:dyDescent="0.25">
      <c r="A108" s="7"/>
      <c r="B108" s="43" t="s">
        <v>20</v>
      </c>
      <c r="C108" s="44">
        <v>0</v>
      </c>
      <c r="D108" s="34">
        <v>0</v>
      </c>
      <c r="E108" s="34">
        <v>0</v>
      </c>
      <c r="F108" s="34">
        <v>0</v>
      </c>
      <c r="G108" s="34">
        <v>0</v>
      </c>
      <c r="H108" s="34">
        <v>0</v>
      </c>
      <c r="I108" s="34">
        <v>0</v>
      </c>
      <c r="J108" s="34">
        <v>0</v>
      </c>
      <c r="K108" s="34">
        <v>0</v>
      </c>
      <c r="L108" s="34">
        <v>0</v>
      </c>
      <c r="M108" s="34">
        <v>0</v>
      </c>
      <c r="N108" s="45">
        <v>0</v>
      </c>
      <c r="O108" s="33">
        <v>0</v>
      </c>
      <c r="P108" s="34">
        <v>0</v>
      </c>
      <c r="Q108" s="35">
        <v>0</v>
      </c>
      <c r="R108" s="35">
        <v>0</v>
      </c>
      <c r="S108" s="35">
        <v>0</v>
      </c>
      <c r="T108" s="35">
        <v>0</v>
      </c>
      <c r="U108" s="35">
        <v>0</v>
      </c>
      <c r="V108" s="35">
        <v>0</v>
      </c>
      <c r="W108" s="35">
        <v>0</v>
      </c>
      <c r="X108" s="35">
        <v>0</v>
      </c>
      <c r="Y108" s="35">
        <v>0</v>
      </c>
      <c r="Z108" s="45">
        <v>0</v>
      </c>
      <c r="AA108" s="33">
        <v>0</v>
      </c>
      <c r="AB108" s="34">
        <v>0</v>
      </c>
      <c r="AC108" s="35">
        <v>0</v>
      </c>
      <c r="AD108" s="35">
        <v>0</v>
      </c>
      <c r="AE108" s="35">
        <v>0</v>
      </c>
      <c r="AF108" s="35">
        <v>0</v>
      </c>
      <c r="AG108" s="35">
        <v>0</v>
      </c>
      <c r="AH108" s="35">
        <v>0</v>
      </c>
      <c r="AI108" s="35">
        <v>0</v>
      </c>
      <c r="AJ108" s="35">
        <v>0</v>
      </c>
      <c r="AK108" s="35">
        <v>0</v>
      </c>
      <c r="AL108" s="45">
        <v>0</v>
      </c>
      <c r="AM108" s="33">
        <v>0</v>
      </c>
      <c r="AN108" s="34">
        <v>0</v>
      </c>
      <c r="AO108" s="35">
        <v>0</v>
      </c>
      <c r="AP108" s="35">
        <v>0</v>
      </c>
      <c r="AQ108" s="35">
        <v>0</v>
      </c>
      <c r="AR108" s="35">
        <v>0</v>
      </c>
      <c r="AS108" s="35">
        <v>0</v>
      </c>
      <c r="AT108" s="35">
        <v>0</v>
      </c>
      <c r="AU108" s="35">
        <v>0</v>
      </c>
      <c r="AV108" s="35">
        <v>0</v>
      </c>
      <c r="AW108" s="35">
        <v>0</v>
      </c>
      <c r="AX108" s="45">
        <v>0</v>
      </c>
      <c r="AY108" s="33">
        <v>0</v>
      </c>
      <c r="AZ108" s="34">
        <v>0</v>
      </c>
      <c r="BA108" s="35">
        <v>0</v>
      </c>
      <c r="BB108" s="35">
        <v>0</v>
      </c>
      <c r="BC108" s="35">
        <v>0</v>
      </c>
      <c r="BD108" s="35">
        <v>0</v>
      </c>
      <c r="BE108" s="35">
        <v>0</v>
      </c>
      <c r="BF108" s="35">
        <v>0</v>
      </c>
      <c r="BG108" s="35">
        <v>0</v>
      </c>
      <c r="BH108" s="13"/>
      <c r="BI108" s="13"/>
      <c r="BJ108" s="12"/>
    </row>
    <row r="109" spans="1:62" x14ac:dyDescent="0.25">
      <c r="A109" s="7"/>
      <c r="B109" s="43" t="s">
        <v>21</v>
      </c>
      <c r="C109" s="44">
        <v>55</v>
      </c>
      <c r="D109" s="34">
        <v>41</v>
      </c>
      <c r="E109" s="34">
        <v>42</v>
      </c>
      <c r="F109" s="34">
        <v>53</v>
      </c>
      <c r="G109" s="34">
        <v>66</v>
      </c>
      <c r="H109" s="34">
        <v>100</v>
      </c>
      <c r="I109" s="34">
        <v>62</v>
      </c>
      <c r="J109" s="34">
        <v>55</v>
      </c>
      <c r="K109" s="34">
        <v>51</v>
      </c>
      <c r="L109" s="34">
        <v>32</v>
      </c>
      <c r="M109" s="34">
        <v>45</v>
      </c>
      <c r="N109" s="45">
        <v>14</v>
      </c>
      <c r="O109" s="33">
        <v>46</v>
      </c>
      <c r="P109" s="34">
        <v>32</v>
      </c>
      <c r="Q109" s="35">
        <v>47</v>
      </c>
      <c r="R109" s="35">
        <v>39</v>
      </c>
      <c r="S109" s="35">
        <v>5</v>
      </c>
      <c r="T109" s="35">
        <v>13</v>
      </c>
      <c r="U109" s="35">
        <v>20</v>
      </c>
      <c r="V109" s="35">
        <v>31</v>
      </c>
      <c r="W109" s="35">
        <v>32</v>
      </c>
      <c r="X109" s="35">
        <v>24</v>
      </c>
      <c r="Y109" s="35">
        <v>16</v>
      </c>
      <c r="Z109" s="45">
        <v>27</v>
      </c>
      <c r="AA109" s="33">
        <v>34</v>
      </c>
      <c r="AB109" s="34">
        <v>15</v>
      </c>
      <c r="AC109" s="35">
        <v>21</v>
      </c>
      <c r="AD109" s="35">
        <v>29</v>
      </c>
      <c r="AE109" s="35">
        <v>36</v>
      </c>
      <c r="AF109" s="35">
        <v>41</v>
      </c>
      <c r="AG109" s="35">
        <v>44</v>
      </c>
      <c r="AH109" s="35">
        <v>81</v>
      </c>
      <c r="AI109" s="35">
        <v>306</v>
      </c>
      <c r="AJ109" s="35">
        <v>31</v>
      </c>
      <c r="AK109" s="35">
        <v>44</v>
      </c>
      <c r="AL109" s="45">
        <v>58</v>
      </c>
      <c r="AM109" s="33">
        <v>64</v>
      </c>
      <c r="AN109" s="34">
        <v>51</v>
      </c>
      <c r="AO109" s="35">
        <v>50</v>
      </c>
      <c r="AP109" s="35">
        <v>67</v>
      </c>
      <c r="AQ109" s="35">
        <v>76</v>
      </c>
      <c r="AR109" s="35">
        <v>64</v>
      </c>
      <c r="AS109" s="35">
        <v>59</v>
      </c>
      <c r="AT109" s="35">
        <v>524</v>
      </c>
      <c r="AU109" s="35">
        <v>99</v>
      </c>
      <c r="AV109" s="35">
        <v>64</v>
      </c>
      <c r="AW109" s="35">
        <v>53</v>
      </c>
      <c r="AX109" s="45">
        <v>5</v>
      </c>
      <c r="AY109" s="33">
        <v>97</v>
      </c>
      <c r="AZ109" s="34">
        <v>17</v>
      </c>
      <c r="BA109" s="35">
        <v>69</v>
      </c>
      <c r="BB109" s="35">
        <v>96</v>
      </c>
      <c r="BC109" s="35">
        <v>51</v>
      </c>
      <c r="BD109" s="35">
        <v>46</v>
      </c>
      <c r="BE109" s="35">
        <v>36</v>
      </c>
      <c r="BF109" s="35">
        <v>74</v>
      </c>
      <c r="BG109" s="35">
        <v>69</v>
      </c>
      <c r="BH109" s="13"/>
      <c r="BI109" s="13"/>
      <c r="BJ109" s="12"/>
    </row>
    <row r="110" spans="1:62" x14ac:dyDescent="0.25">
      <c r="A110" s="7"/>
      <c r="B110" s="43" t="s">
        <v>22</v>
      </c>
      <c r="C110" s="44">
        <v>0</v>
      </c>
      <c r="D110" s="34">
        <v>0</v>
      </c>
      <c r="E110" s="34">
        <v>0</v>
      </c>
      <c r="F110" s="34">
        <v>0</v>
      </c>
      <c r="G110" s="34">
        <v>0</v>
      </c>
      <c r="H110" s="34">
        <v>0</v>
      </c>
      <c r="I110" s="34">
        <v>0</v>
      </c>
      <c r="J110" s="34">
        <v>0</v>
      </c>
      <c r="K110" s="34">
        <v>0</v>
      </c>
      <c r="L110" s="34">
        <v>0</v>
      </c>
      <c r="M110" s="34">
        <v>0</v>
      </c>
      <c r="N110" s="45">
        <v>0</v>
      </c>
      <c r="O110" s="33">
        <v>0</v>
      </c>
      <c r="P110" s="34">
        <v>0</v>
      </c>
      <c r="Q110" s="35">
        <v>0</v>
      </c>
      <c r="R110" s="35">
        <v>0</v>
      </c>
      <c r="S110" s="35">
        <v>0</v>
      </c>
      <c r="T110" s="35">
        <v>0</v>
      </c>
      <c r="U110" s="35">
        <v>0</v>
      </c>
      <c r="V110" s="35">
        <v>0</v>
      </c>
      <c r="W110" s="35">
        <v>0</v>
      </c>
      <c r="X110" s="35">
        <v>0</v>
      </c>
      <c r="Y110" s="35">
        <v>0</v>
      </c>
      <c r="Z110" s="45">
        <v>0</v>
      </c>
      <c r="AA110" s="33">
        <v>0</v>
      </c>
      <c r="AB110" s="34">
        <v>0</v>
      </c>
      <c r="AC110" s="35">
        <v>0</v>
      </c>
      <c r="AD110" s="35">
        <v>0</v>
      </c>
      <c r="AE110" s="35">
        <v>0</v>
      </c>
      <c r="AF110" s="35">
        <v>0</v>
      </c>
      <c r="AG110" s="35">
        <v>0</v>
      </c>
      <c r="AH110" s="35">
        <v>0</v>
      </c>
      <c r="AI110" s="35">
        <v>0</v>
      </c>
      <c r="AJ110" s="35">
        <v>0</v>
      </c>
      <c r="AK110" s="35">
        <v>0</v>
      </c>
      <c r="AL110" s="45">
        <v>0</v>
      </c>
      <c r="AM110" s="33">
        <v>0</v>
      </c>
      <c r="AN110" s="34">
        <v>0</v>
      </c>
      <c r="AO110" s="35">
        <v>0</v>
      </c>
      <c r="AP110" s="35">
        <v>0</v>
      </c>
      <c r="AQ110" s="35">
        <v>0</v>
      </c>
      <c r="AR110" s="35">
        <v>0</v>
      </c>
      <c r="AS110" s="35">
        <v>0</v>
      </c>
      <c r="AT110" s="35">
        <v>0</v>
      </c>
      <c r="AU110" s="35">
        <v>0</v>
      </c>
      <c r="AV110" s="35">
        <v>0</v>
      </c>
      <c r="AW110" s="35">
        <v>0</v>
      </c>
      <c r="AX110" s="45">
        <v>0</v>
      </c>
      <c r="AY110" s="33">
        <v>0</v>
      </c>
      <c r="AZ110" s="34">
        <v>0</v>
      </c>
      <c r="BA110" s="35">
        <v>0</v>
      </c>
      <c r="BB110" s="35">
        <v>0</v>
      </c>
      <c r="BC110" s="35">
        <v>0</v>
      </c>
      <c r="BD110" s="35">
        <v>0</v>
      </c>
      <c r="BE110" s="35">
        <v>0</v>
      </c>
      <c r="BF110" s="35">
        <v>0</v>
      </c>
      <c r="BG110" s="35">
        <v>0</v>
      </c>
      <c r="BH110" s="13"/>
      <c r="BI110" s="13"/>
      <c r="BJ110" s="12"/>
    </row>
    <row r="111" spans="1:62" x14ac:dyDescent="0.25">
      <c r="A111" s="7"/>
      <c r="B111" s="43" t="s">
        <v>23</v>
      </c>
      <c r="C111" s="44">
        <v>0</v>
      </c>
      <c r="D111" s="34">
        <v>0</v>
      </c>
      <c r="E111" s="34">
        <v>0</v>
      </c>
      <c r="F111" s="34">
        <v>0</v>
      </c>
      <c r="G111" s="34">
        <v>0</v>
      </c>
      <c r="H111" s="34">
        <v>0</v>
      </c>
      <c r="I111" s="34">
        <v>0</v>
      </c>
      <c r="J111" s="34">
        <v>0</v>
      </c>
      <c r="K111" s="34">
        <v>0</v>
      </c>
      <c r="L111" s="34">
        <v>0</v>
      </c>
      <c r="M111" s="34">
        <v>0</v>
      </c>
      <c r="N111" s="45">
        <v>0</v>
      </c>
      <c r="O111" s="33">
        <v>0</v>
      </c>
      <c r="P111" s="34">
        <v>0</v>
      </c>
      <c r="Q111" s="35">
        <v>0</v>
      </c>
      <c r="R111" s="35">
        <v>0</v>
      </c>
      <c r="S111" s="35">
        <v>0</v>
      </c>
      <c r="T111" s="35">
        <v>0</v>
      </c>
      <c r="U111" s="35">
        <v>0</v>
      </c>
      <c r="V111" s="35">
        <v>0</v>
      </c>
      <c r="W111" s="35">
        <v>0</v>
      </c>
      <c r="X111" s="35">
        <v>0</v>
      </c>
      <c r="Y111" s="35">
        <v>0</v>
      </c>
      <c r="Z111" s="45">
        <v>0</v>
      </c>
      <c r="AA111" s="33">
        <v>0</v>
      </c>
      <c r="AB111" s="34">
        <v>0</v>
      </c>
      <c r="AC111" s="35">
        <v>0</v>
      </c>
      <c r="AD111" s="35">
        <v>0</v>
      </c>
      <c r="AE111" s="35">
        <v>0</v>
      </c>
      <c r="AF111" s="35">
        <v>0</v>
      </c>
      <c r="AG111" s="35">
        <v>0</v>
      </c>
      <c r="AH111" s="35">
        <v>0</v>
      </c>
      <c r="AI111" s="35">
        <v>0</v>
      </c>
      <c r="AJ111" s="35">
        <v>0</v>
      </c>
      <c r="AK111" s="35">
        <v>0</v>
      </c>
      <c r="AL111" s="45">
        <v>0</v>
      </c>
      <c r="AM111" s="33">
        <v>0</v>
      </c>
      <c r="AN111" s="34">
        <v>0</v>
      </c>
      <c r="AO111" s="35">
        <v>0</v>
      </c>
      <c r="AP111" s="35">
        <v>0</v>
      </c>
      <c r="AQ111" s="35">
        <v>0</v>
      </c>
      <c r="AR111" s="35">
        <v>0</v>
      </c>
      <c r="AS111" s="35">
        <v>0</v>
      </c>
      <c r="AT111" s="35">
        <v>0</v>
      </c>
      <c r="AU111" s="35">
        <v>0</v>
      </c>
      <c r="AV111" s="35">
        <v>0</v>
      </c>
      <c r="AW111" s="35">
        <v>0</v>
      </c>
      <c r="AX111" s="45">
        <v>0</v>
      </c>
      <c r="AY111" s="33">
        <v>0</v>
      </c>
      <c r="AZ111" s="34">
        <v>0</v>
      </c>
      <c r="BA111" s="35">
        <v>0</v>
      </c>
      <c r="BB111" s="35">
        <v>0</v>
      </c>
      <c r="BC111" s="35">
        <v>0</v>
      </c>
      <c r="BD111" s="35">
        <v>0</v>
      </c>
      <c r="BE111" s="35">
        <v>0</v>
      </c>
      <c r="BF111" s="35">
        <v>0</v>
      </c>
      <c r="BG111" s="35">
        <v>0</v>
      </c>
      <c r="BH111" s="13"/>
      <c r="BI111" s="13"/>
      <c r="BJ111" s="12"/>
    </row>
    <row r="112" spans="1:62" x14ac:dyDescent="0.25">
      <c r="A112" s="7"/>
      <c r="B112" s="43" t="s">
        <v>24</v>
      </c>
      <c r="C112" s="44">
        <v>0</v>
      </c>
      <c r="D112" s="34">
        <v>0</v>
      </c>
      <c r="E112" s="34">
        <v>0</v>
      </c>
      <c r="F112" s="34">
        <v>0</v>
      </c>
      <c r="G112" s="34">
        <v>0</v>
      </c>
      <c r="H112" s="34">
        <v>0</v>
      </c>
      <c r="I112" s="34">
        <v>0</v>
      </c>
      <c r="J112" s="34">
        <v>0</v>
      </c>
      <c r="K112" s="34">
        <v>0</v>
      </c>
      <c r="L112" s="34">
        <v>0</v>
      </c>
      <c r="M112" s="34">
        <v>0</v>
      </c>
      <c r="N112" s="45">
        <v>0</v>
      </c>
      <c r="O112" s="33">
        <v>0</v>
      </c>
      <c r="P112" s="34">
        <v>0</v>
      </c>
      <c r="Q112" s="35">
        <v>0</v>
      </c>
      <c r="R112" s="35">
        <v>0</v>
      </c>
      <c r="S112" s="35">
        <v>0</v>
      </c>
      <c r="T112" s="35">
        <v>0</v>
      </c>
      <c r="U112" s="35">
        <v>0</v>
      </c>
      <c r="V112" s="35">
        <v>0</v>
      </c>
      <c r="W112" s="35">
        <v>0</v>
      </c>
      <c r="X112" s="35">
        <v>0</v>
      </c>
      <c r="Y112" s="35">
        <v>0</v>
      </c>
      <c r="Z112" s="45">
        <v>0</v>
      </c>
      <c r="AA112" s="33">
        <v>0</v>
      </c>
      <c r="AB112" s="34">
        <v>0</v>
      </c>
      <c r="AC112" s="35">
        <v>0</v>
      </c>
      <c r="AD112" s="35">
        <v>0</v>
      </c>
      <c r="AE112" s="35">
        <v>0</v>
      </c>
      <c r="AF112" s="35">
        <v>0</v>
      </c>
      <c r="AG112" s="35">
        <v>0</v>
      </c>
      <c r="AH112" s="35">
        <v>0</v>
      </c>
      <c r="AI112" s="35">
        <v>0</v>
      </c>
      <c r="AJ112" s="35">
        <v>0</v>
      </c>
      <c r="AK112" s="35">
        <v>0</v>
      </c>
      <c r="AL112" s="45">
        <v>0</v>
      </c>
      <c r="AM112" s="33">
        <v>0</v>
      </c>
      <c r="AN112" s="34">
        <v>0</v>
      </c>
      <c r="AO112" s="35">
        <v>0</v>
      </c>
      <c r="AP112" s="35">
        <v>0</v>
      </c>
      <c r="AQ112" s="35">
        <v>0</v>
      </c>
      <c r="AR112" s="35">
        <v>0</v>
      </c>
      <c r="AS112" s="35">
        <v>0</v>
      </c>
      <c r="AT112" s="35">
        <v>0</v>
      </c>
      <c r="AU112" s="35">
        <v>0</v>
      </c>
      <c r="AV112" s="35">
        <v>0</v>
      </c>
      <c r="AW112" s="35">
        <v>0</v>
      </c>
      <c r="AX112" s="45">
        <v>0</v>
      </c>
      <c r="AY112" s="33">
        <v>0</v>
      </c>
      <c r="AZ112" s="34">
        <v>0</v>
      </c>
      <c r="BA112" s="35">
        <v>0</v>
      </c>
      <c r="BB112" s="35">
        <v>0</v>
      </c>
      <c r="BC112" s="35">
        <v>0</v>
      </c>
      <c r="BD112" s="35">
        <v>0</v>
      </c>
      <c r="BE112" s="35">
        <v>0</v>
      </c>
      <c r="BF112" s="35">
        <v>0</v>
      </c>
      <c r="BG112" s="35">
        <v>0</v>
      </c>
      <c r="BH112" s="13"/>
      <c r="BI112" s="13"/>
      <c r="BJ112" s="12"/>
    </row>
    <row r="113" spans="1:62" ht="15.75" thickBot="1" x14ac:dyDescent="0.3">
      <c r="A113" s="7"/>
      <c r="B113" s="3" t="s">
        <v>25</v>
      </c>
      <c r="C113" s="17">
        <v>55</v>
      </c>
      <c r="D113" s="15">
        <v>41</v>
      </c>
      <c r="E113" s="15">
        <v>42</v>
      </c>
      <c r="F113" s="15">
        <v>53</v>
      </c>
      <c r="G113" s="15">
        <v>66</v>
      </c>
      <c r="H113" s="15">
        <v>100</v>
      </c>
      <c r="I113" s="15">
        <v>62</v>
      </c>
      <c r="J113" s="15">
        <v>55</v>
      </c>
      <c r="K113" s="15">
        <v>51</v>
      </c>
      <c r="L113" s="15">
        <v>32</v>
      </c>
      <c r="M113" s="15">
        <v>45</v>
      </c>
      <c r="N113" s="16">
        <v>14</v>
      </c>
      <c r="O113" s="18">
        <v>46</v>
      </c>
      <c r="P113" s="15">
        <v>32</v>
      </c>
      <c r="Q113" s="15">
        <v>47</v>
      </c>
      <c r="R113" s="15">
        <v>39</v>
      </c>
      <c r="S113" s="15">
        <v>5</v>
      </c>
      <c r="T113" s="15">
        <v>13</v>
      </c>
      <c r="U113" s="19">
        <v>20</v>
      </c>
      <c r="V113" s="19">
        <v>31</v>
      </c>
      <c r="W113" s="19">
        <v>32</v>
      </c>
      <c r="X113" s="19">
        <v>24</v>
      </c>
      <c r="Y113" s="19">
        <v>16</v>
      </c>
      <c r="Z113" s="16">
        <v>27</v>
      </c>
      <c r="AA113" s="18">
        <v>34</v>
      </c>
      <c r="AB113" s="15">
        <v>15</v>
      </c>
      <c r="AC113" s="15">
        <v>21</v>
      </c>
      <c r="AD113" s="15">
        <v>29</v>
      </c>
      <c r="AE113" s="15">
        <v>36</v>
      </c>
      <c r="AF113" s="15">
        <v>41</v>
      </c>
      <c r="AG113" s="15">
        <v>44</v>
      </c>
      <c r="AH113" s="15">
        <v>81</v>
      </c>
      <c r="AI113" s="19">
        <v>306</v>
      </c>
      <c r="AJ113" s="19">
        <v>31</v>
      </c>
      <c r="AK113" s="19">
        <v>44</v>
      </c>
      <c r="AL113" s="16">
        <v>58</v>
      </c>
      <c r="AM113" s="18">
        <v>64</v>
      </c>
      <c r="AN113" s="15">
        <v>51</v>
      </c>
      <c r="AO113" s="15">
        <v>50</v>
      </c>
      <c r="AP113" s="15">
        <v>67</v>
      </c>
      <c r="AQ113" s="15">
        <v>76</v>
      </c>
      <c r="AR113" s="15">
        <v>64</v>
      </c>
      <c r="AS113" s="15">
        <v>59</v>
      </c>
      <c r="AT113" s="15">
        <v>524</v>
      </c>
      <c r="AU113" s="19">
        <v>99</v>
      </c>
      <c r="AV113" s="19">
        <v>64</v>
      </c>
      <c r="AW113" s="19">
        <v>53</v>
      </c>
      <c r="AX113" s="16">
        <v>5</v>
      </c>
      <c r="AY113" s="18">
        <v>97</v>
      </c>
      <c r="AZ113" s="15">
        <v>17</v>
      </c>
      <c r="BA113" s="15">
        <v>69</v>
      </c>
      <c r="BB113" s="15">
        <v>96</v>
      </c>
      <c r="BC113" s="15">
        <v>51</v>
      </c>
      <c r="BD113" s="15">
        <v>46</v>
      </c>
      <c r="BE113" s="15">
        <v>36</v>
      </c>
      <c r="BF113" s="15">
        <v>74</v>
      </c>
      <c r="BG113" s="19">
        <v>69</v>
      </c>
      <c r="BH113" s="19"/>
      <c r="BI113" s="19"/>
      <c r="BJ113" s="16"/>
    </row>
    <row r="114" spans="1:62" x14ac:dyDescent="0.25">
      <c r="A114" s="7">
        <v>16</v>
      </c>
      <c r="B114" s="37" t="s">
        <v>40</v>
      </c>
      <c r="C114" s="38"/>
      <c r="D114" s="39"/>
      <c r="E114" s="39"/>
      <c r="F114" s="39"/>
      <c r="G114" s="39"/>
      <c r="H114" s="39"/>
      <c r="I114" s="39"/>
      <c r="J114" s="39"/>
      <c r="K114" s="39"/>
      <c r="L114" s="39"/>
      <c r="M114" s="39"/>
      <c r="N114" s="40"/>
      <c r="O114" s="94"/>
      <c r="P114" s="39"/>
      <c r="Q114" s="117"/>
      <c r="R114" s="117"/>
      <c r="S114" s="117"/>
      <c r="T114" s="117"/>
      <c r="U114" s="117"/>
      <c r="V114" s="117"/>
      <c r="W114" s="117"/>
      <c r="X114" s="117"/>
      <c r="Y114" s="117"/>
      <c r="Z114" s="40"/>
      <c r="AA114" s="94"/>
      <c r="AB114" s="39"/>
      <c r="AC114" s="117"/>
      <c r="AD114" s="117"/>
      <c r="AE114" s="117"/>
      <c r="AF114" s="117"/>
      <c r="AG114" s="117"/>
      <c r="AH114" s="117"/>
      <c r="AI114" s="117"/>
      <c r="AJ114" s="117"/>
      <c r="AK114" s="117"/>
      <c r="AL114" s="40"/>
      <c r="AM114" s="94"/>
      <c r="AN114" s="39"/>
      <c r="AO114" s="117"/>
      <c r="AP114" s="117"/>
      <c r="AQ114" s="117"/>
      <c r="AR114" s="117"/>
      <c r="AS114" s="117"/>
      <c r="AT114" s="117"/>
      <c r="AU114" s="117"/>
      <c r="AV114" s="117"/>
      <c r="AW114" s="117"/>
      <c r="AX114" s="40"/>
      <c r="AY114" s="94"/>
      <c r="AZ114" s="39"/>
      <c r="BA114" s="117"/>
      <c r="BB114" s="117"/>
      <c r="BC114" s="117"/>
      <c r="BD114" s="117"/>
      <c r="BE114" s="117"/>
      <c r="BF114" s="117"/>
      <c r="BG114" s="117"/>
      <c r="BH114" s="22"/>
      <c r="BI114" s="22"/>
      <c r="BJ114" s="21"/>
    </row>
    <row r="115" spans="1:62" x14ac:dyDescent="0.25">
      <c r="A115" s="7"/>
      <c r="B115" s="43" t="s">
        <v>20</v>
      </c>
      <c r="C115" s="44">
        <v>0</v>
      </c>
      <c r="D115" s="34">
        <v>0</v>
      </c>
      <c r="E115" s="34">
        <v>0</v>
      </c>
      <c r="F115" s="34">
        <v>0</v>
      </c>
      <c r="G115" s="34">
        <v>0</v>
      </c>
      <c r="H115" s="34">
        <v>0</v>
      </c>
      <c r="I115" s="34">
        <v>0</v>
      </c>
      <c r="J115" s="34">
        <v>0</v>
      </c>
      <c r="K115" s="34">
        <v>0</v>
      </c>
      <c r="L115" s="34">
        <v>0</v>
      </c>
      <c r="M115" s="34">
        <v>0</v>
      </c>
      <c r="N115" s="45">
        <v>0</v>
      </c>
      <c r="O115" s="33">
        <v>0</v>
      </c>
      <c r="P115" s="34">
        <v>0</v>
      </c>
      <c r="Q115" s="35">
        <v>0</v>
      </c>
      <c r="R115" s="35">
        <v>0</v>
      </c>
      <c r="S115" s="35">
        <v>0</v>
      </c>
      <c r="T115" s="35">
        <v>0</v>
      </c>
      <c r="U115" s="35">
        <v>0</v>
      </c>
      <c r="V115" s="35">
        <v>0</v>
      </c>
      <c r="W115" s="35">
        <v>0</v>
      </c>
      <c r="X115" s="35">
        <v>0</v>
      </c>
      <c r="Y115" s="35">
        <v>0</v>
      </c>
      <c r="Z115" s="45">
        <v>0</v>
      </c>
      <c r="AA115" s="33">
        <v>0</v>
      </c>
      <c r="AB115" s="34">
        <v>0</v>
      </c>
      <c r="AC115" s="35">
        <v>0</v>
      </c>
      <c r="AD115" s="35">
        <v>0</v>
      </c>
      <c r="AE115" s="35">
        <v>0</v>
      </c>
      <c r="AF115" s="35">
        <v>0</v>
      </c>
      <c r="AG115" s="35">
        <v>0</v>
      </c>
      <c r="AH115" s="35">
        <v>0</v>
      </c>
      <c r="AI115" s="35">
        <v>0</v>
      </c>
      <c r="AJ115" s="35">
        <v>0</v>
      </c>
      <c r="AK115" s="35">
        <v>0</v>
      </c>
      <c r="AL115" s="45">
        <v>0</v>
      </c>
      <c r="AM115" s="34">
        <v>0</v>
      </c>
      <c r="AN115" s="34">
        <v>0</v>
      </c>
      <c r="AO115" s="34">
        <v>0</v>
      </c>
      <c r="AP115" s="34">
        <v>0</v>
      </c>
      <c r="AQ115" s="34">
        <v>0</v>
      </c>
      <c r="AR115" s="34">
        <v>0</v>
      </c>
      <c r="AS115" s="34">
        <v>0</v>
      </c>
      <c r="AT115" s="34">
        <v>0</v>
      </c>
      <c r="AU115" s="34">
        <v>0</v>
      </c>
      <c r="AV115" s="35">
        <v>0</v>
      </c>
      <c r="AW115" s="35">
        <v>0</v>
      </c>
      <c r="AX115" s="45">
        <v>0</v>
      </c>
      <c r="AY115" s="34">
        <v>0</v>
      </c>
      <c r="AZ115" s="34">
        <v>0</v>
      </c>
      <c r="BA115" s="34">
        <v>0</v>
      </c>
      <c r="BB115" s="34">
        <v>0</v>
      </c>
      <c r="BC115" s="34">
        <v>0</v>
      </c>
      <c r="BD115" s="34">
        <v>0</v>
      </c>
      <c r="BE115" s="34">
        <v>0</v>
      </c>
      <c r="BF115" s="34">
        <v>0</v>
      </c>
      <c r="BG115" s="34">
        <v>0</v>
      </c>
      <c r="BH115" s="13"/>
      <c r="BI115" s="13"/>
      <c r="BJ115" s="12"/>
    </row>
    <row r="116" spans="1:62" x14ac:dyDescent="0.25">
      <c r="A116" s="7"/>
      <c r="B116" s="43" t="s">
        <v>21</v>
      </c>
      <c r="C116" s="44">
        <v>138</v>
      </c>
      <c r="D116" s="34">
        <v>168</v>
      </c>
      <c r="E116" s="34">
        <v>184</v>
      </c>
      <c r="F116" s="34">
        <v>261</v>
      </c>
      <c r="G116" s="34">
        <v>368</v>
      </c>
      <c r="H116" s="34">
        <v>231</v>
      </c>
      <c r="I116" s="34">
        <v>249</v>
      </c>
      <c r="J116" s="34">
        <v>317</v>
      </c>
      <c r="K116" s="34">
        <v>281</v>
      </c>
      <c r="L116" s="34">
        <v>235</v>
      </c>
      <c r="M116" s="34">
        <v>161</v>
      </c>
      <c r="N116" s="45">
        <v>143</v>
      </c>
      <c r="O116" s="33">
        <v>270</v>
      </c>
      <c r="P116" s="34">
        <v>176</v>
      </c>
      <c r="Q116" s="35">
        <v>386</v>
      </c>
      <c r="R116" s="35">
        <v>321</v>
      </c>
      <c r="S116" s="35">
        <v>435</v>
      </c>
      <c r="T116" s="35">
        <v>1283</v>
      </c>
      <c r="U116" s="35">
        <v>473</v>
      </c>
      <c r="V116" s="35">
        <v>1215</v>
      </c>
      <c r="W116" s="35">
        <v>736</v>
      </c>
      <c r="X116" s="35">
        <v>581</v>
      </c>
      <c r="Y116" s="35">
        <v>321</v>
      </c>
      <c r="Z116" s="45">
        <v>169</v>
      </c>
      <c r="AA116" s="33">
        <v>3850</v>
      </c>
      <c r="AB116" s="34">
        <v>91</v>
      </c>
      <c r="AC116" s="35">
        <v>199</v>
      </c>
      <c r="AD116" s="35">
        <v>333</v>
      </c>
      <c r="AE116" s="35">
        <v>790</v>
      </c>
      <c r="AF116" s="35">
        <v>932</v>
      </c>
      <c r="AG116" s="35">
        <v>675</v>
      </c>
      <c r="AH116" s="35">
        <v>346</v>
      </c>
      <c r="AI116" s="35">
        <v>478</v>
      </c>
      <c r="AJ116" s="35">
        <v>495</v>
      </c>
      <c r="AK116" s="35">
        <v>260</v>
      </c>
      <c r="AL116" s="45">
        <v>147</v>
      </c>
      <c r="AM116" s="33">
        <v>5833</v>
      </c>
      <c r="AN116" s="34">
        <v>80</v>
      </c>
      <c r="AO116" s="35">
        <v>126</v>
      </c>
      <c r="AP116" s="35">
        <v>424</v>
      </c>
      <c r="AQ116" s="35">
        <v>1077</v>
      </c>
      <c r="AR116" s="35">
        <v>342</v>
      </c>
      <c r="AS116" s="35">
        <v>317</v>
      </c>
      <c r="AT116" s="35">
        <v>306</v>
      </c>
      <c r="AU116" s="35">
        <v>485</v>
      </c>
      <c r="AV116" s="35">
        <v>428</v>
      </c>
      <c r="AW116" s="35">
        <v>216</v>
      </c>
      <c r="AX116" s="45">
        <v>114</v>
      </c>
      <c r="AY116" s="35">
        <v>94</v>
      </c>
      <c r="AZ116" s="35">
        <v>307</v>
      </c>
      <c r="BA116" s="35">
        <v>486</v>
      </c>
      <c r="BB116" s="35">
        <v>508</v>
      </c>
      <c r="BC116" s="35">
        <v>426</v>
      </c>
      <c r="BD116" s="35">
        <v>421</v>
      </c>
      <c r="BE116" s="35">
        <v>1019</v>
      </c>
      <c r="BF116" s="35">
        <v>1965</v>
      </c>
      <c r="BG116" s="35">
        <v>1031</v>
      </c>
      <c r="BH116" s="13"/>
      <c r="BI116" s="13"/>
      <c r="BJ116" s="12"/>
    </row>
    <row r="117" spans="1:62" x14ac:dyDescent="0.25">
      <c r="A117" s="7"/>
      <c r="B117" s="43" t="s">
        <v>22</v>
      </c>
      <c r="C117" s="44">
        <v>0</v>
      </c>
      <c r="D117" s="34">
        <v>0</v>
      </c>
      <c r="E117" s="34">
        <v>0</v>
      </c>
      <c r="F117" s="34">
        <v>0</v>
      </c>
      <c r="G117" s="34">
        <v>0</v>
      </c>
      <c r="H117" s="34">
        <v>0</v>
      </c>
      <c r="I117" s="34">
        <v>0</v>
      </c>
      <c r="J117" s="34">
        <v>0</v>
      </c>
      <c r="K117" s="34">
        <v>0</v>
      </c>
      <c r="L117" s="34">
        <v>0</v>
      </c>
      <c r="M117" s="34">
        <v>0</v>
      </c>
      <c r="N117" s="45">
        <v>0</v>
      </c>
      <c r="O117" s="33">
        <v>0</v>
      </c>
      <c r="P117" s="34">
        <v>0</v>
      </c>
      <c r="Q117" s="35">
        <v>0</v>
      </c>
      <c r="R117" s="35">
        <v>0</v>
      </c>
      <c r="S117" s="35">
        <v>0</v>
      </c>
      <c r="T117" s="35">
        <v>0</v>
      </c>
      <c r="U117" s="35">
        <v>0</v>
      </c>
      <c r="V117" s="35">
        <v>0</v>
      </c>
      <c r="W117" s="35">
        <v>0</v>
      </c>
      <c r="X117" s="35">
        <v>0</v>
      </c>
      <c r="Y117" s="35">
        <v>0</v>
      </c>
      <c r="Z117" s="45">
        <v>0</v>
      </c>
      <c r="AA117" s="33">
        <v>0</v>
      </c>
      <c r="AB117" s="34">
        <v>0</v>
      </c>
      <c r="AC117" s="35">
        <v>0</v>
      </c>
      <c r="AD117" s="35">
        <v>0</v>
      </c>
      <c r="AE117" s="35">
        <v>0</v>
      </c>
      <c r="AF117" s="35">
        <v>0</v>
      </c>
      <c r="AG117" s="35">
        <v>0</v>
      </c>
      <c r="AH117" s="35">
        <v>0</v>
      </c>
      <c r="AI117" s="35">
        <v>0</v>
      </c>
      <c r="AJ117" s="35">
        <v>0</v>
      </c>
      <c r="AK117" s="35">
        <v>0</v>
      </c>
      <c r="AL117" s="45">
        <v>0</v>
      </c>
      <c r="AM117" s="34">
        <v>0</v>
      </c>
      <c r="AN117" s="34">
        <v>0</v>
      </c>
      <c r="AO117" s="34">
        <v>0</v>
      </c>
      <c r="AP117" s="34">
        <v>0</v>
      </c>
      <c r="AQ117" s="34">
        <v>0</v>
      </c>
      <c r="AR117" s="34">
        <v>0</v>
      </c>
      <c r="AS117" s="34">
        <v>0</v>
      </c>
      <c r="AT117" s="34">
        <v>0</v>
      </c>
      <c r="AU117" s="34">
        <v>0</v>
      </c>
      <c r="AV117" s="35">
        <v>0</v>
      </c>
      <c r="AW117" s="35">
        <v>0</v>
      </c>
      <c r="AX117" s="45">
        <v>0</v>
      </c>
      <c r="AY117" s="34">
        <v>0</v>
      </c>
      <c r="AZ117" s="34">
        <v>0</v>
      </c>
      <c r="BA117" s="34">
        <v>0</v>
      </c>
      <c r="BB117" s="34">
        <v>0</v>
      </c>
      <c r="BC117" s="34">
        <v>0</v>
      </c>
      <c r="BD117" s="34">
        <v>0</v>
      </c>
      <c r="BE117" s="34">
        <v>0</v>
      </c>
      <c r="BF117" s="34">
        <v>0</v>
      </c>
      <c r="BG117" s="34">
        <v>0</v>
      </c>
      <c r="BH117" s="13"/>
      <c r="BI117" s="13"/>
      <c r="BJ117" s="12"/>
    </row>
    <row r="118" spans="1:62" x14ac:dyDescent="0.25">
      <c r="A118" s="7"/>
      <c r="B118" s="43" t="s">
        <v>23</v>
      </c>
      <c r="C118" s="44">
        <v>0</v>
      </c>
      <c r="D118" s="34">
        <v>0</v>
      </c>
      <c r="E118" s="34">
        <v>0</v>
      </c>
      <c r="F118" s="34">
        <v>0</v>
      </c>
      <c r="G118" s="34">
        <v>0</v>
      </c>
      <c r="H118" s="34">
        <v>0</v>
      </c>
      <c r="I118" s="34">
        <v>0</v>
      </c>
      <c r="J118" s="34">
        <v>0</v>
      </c>
      <c r="K118" s="34">
        <v>0</v>
      </c>
      <c r="L118" s="34">
        <v>0</v>
      </c>
      <c r="M118" s="34">
        <v>0</v>
      </c>
      <c r="N118" s="45">
        <v>0</v>
      </c>
      <c r="O118" s="33">
        <v>0</v>
      </c>
      <c r="P118" s="34">
        <v>0</v>
      </c>
      <c r="Q118" s="35">
        <v>0</v>
      </c>
      <c r="R118" s="35">
        <v>0</v>
      </c>
      <c r="S118" s="35">
        <v>0</v>
      </c>
      <c r="T118" s="35">
        <v>0</v>
      </c>
      <c r="U118" s="35">
        <v>0</v>
      </c>
      <c r="V118" s="35">
        <v>0</v>
      </c>
      <c r="W118" s="35">
        <v>0</v>
      </c>
      <c r="X118" s="35">
        <v>0</v>
      </c>
      <c r="Y118" s="35">
        <v>0</v>
      </c>
      <c r="Z118" s="45">
        <v>0</v>
      </c>
      <c r="AA118" s="33">
        <v>0</v>
      </c>
      <c r="AB118" s="34">
        <v>0</v>
      </c>
      <c r="AC118" s="35">
        <v>0</v>
      </c>
      <c r="AD118" s="35">
        <v>0</v>
      </c>
      <c r="AE118" s="35">
        <v>0</v>
      </c>
      <c r="AF118" s="35">
        <v>0</v>
      </c>
      <c r="AG118" s="35">
        <v>0</v>
      </c>
      <c r="AH118" s="35">
        <v>0</v>
      </c>
      <c r="AI118" s="35">
        <v>0</v>
      </c>
      <c r="AJ118" s="35">
        <v>0</v>
      </c>
      <c r="AK118" s="35">
        <v>0</v>
      </c>
      <c r="AL118" s="45">
        <v>0</v>
      </c>
      <c r="AM118" s="34">
        <v>0</v>
      </c>
      <c r="AN118" s="34">
        <v>0</v>
      </c>
      <c r="AO118" s="34">
        <v>0</v>
      </c>
      <c r="AP118" s="34">
        <v>0</v>
      </c>
      <c r="AQ118" s="34">
        <v>0</v>
      </c>
      <c r="AR118" s="34">
        <v>0</v>
      </c>
      <c r="AS118" s="34">
        <v>0</v>
      </c>
      <c r="AT118" s="34">
        <v>0</v>
      </c>
      <c r="AU118" s="34">
        <v>0</v>
      </c>
      <c r="AV118" s="35">
        <v>0</v>
      </c>
      <c r="AW118" s="35">
        <v>0</v>
      </c>
      <c r="AX118" s="45">
        <v>0</v>
      </c>
      <c r="AY118" s="34">
        <v>0</v>
      </c>
      <c r="AZ118" s="34">
        <v>0</v>
      </c>
      <c r="BA118" s="34">
        <v>0</v>
      </c>
      <c r="BB118" s="34">
        <v>0</v>
      </c>
      <c r="BC118" s="34">
        <v>0</v>
      </c>
      <c r="BD118" s="34">
        <v>0</v>
      </c>
      <c r="BE118" s="34">
        <v>0</v>
      </c>
      <c r="BF118" s="34">
        <v>0</v>
      </c>
      <c r="BG118" s="34">
        <v>0</v>
      </c>
      <c r="BH118" s="13"/>
      <c r="BI118" s="13"/>
      <c r="BJ118" s="12"/>
    </row>
    <row r="119" spans="1:62" x14ac:dyDescent="0.25">
      <c r="A119" s="7"/>
      <c r="B119" s="43" t="s">
        <v>24</v>
      </c>
      <c r="C119" s="44">
        <v>0</v>
      </c>
      <c r="D119" s="34">
        <v>0</v>
      </c>
      <c r="E119" s="34">
        <v>0</v>
      </c>
      <c r="F119" s="34">
        <v>0</v>
      </c>
      <c r="G119" s="34">
        <v>0</v>
      </c>
      <c r="H119" s="34">
        <v>0</v>
      </c>
      <c r="I119" s="34">
        <v>0</v>
      </c>
      <c r="J119" s="34">
        <v>0</v>
      </c>
      <c r="K119" s="34">
        <v>0</v>
      </c>
      <c r="L119" s="34">
        <v>0</v>
      </c>
      <c r="M119" s="34">
        <v>0</v>
      </c>
      <c r="N119" s="45">
        <v>0</v>
      </c>
      <c r="O119" s="33">
        <v>0</v>
      </c>
      <c r="P119" s="34">
        <v>0</v>
      </c>
      <c r="Q119" s="35">
        <v>0</v>
      </c>
      <c r="R119" s="35">
        <v>0</v>
      </c>
      <c r="S119" s="35">
        <v>0</v>
      </c>
      <c r="T119" s="35">
        <v>0</v>
      </c>
      <c r="U119" s="35">
        <v>0</v>
      </c>
      <c r="V119" s="35">
        <v>0</v>
      </c>
      <c r="W119" s="35">
        <v>0</v>
      </c>
      <c r="X119" s="35">
        <v>0</v>
      </c>
      <c r="Y119" s="35">
        <v>0</v>
      </c>
      <c r="Z119" s="45">
        <v>0</v>
      </c>
      <c r="AA119" s="33">
        <v>0</v>
      </c>
      <c r="AB119" s="34">
        <v>0</v>
      </c>
      <c r="AC119" s="35">
        <v>0</v>
      </c>
      <c r="AD119" s="35">
        <v>0</v>
      </c>
      <c r="AE119" s="35">
        <v>0</v>
      </c>
      <c r="AF119" s="35">
        <v>0</v>
      </c>
      <c r="AG119" s="35">
        <v>0</v>
      </c>
      <c r="AH119" s="35">
        <v>0</v>
      </c>
      <c r="AI119" s="35">
        <v>0</v>
      </c>
      <c r="AJ119" s="35">
        <v>0</v>
      </c>
      <c r="AK119" s="35">
        <v>0</v>
      </c>
      <c r="AL119" s="45">
        <v>0</v>
      </c>
      <c r="AM119" s="34">
        <v>0</v>
      </c>
      <c r="AN119" s="34">
        <v>0</v>
      </c>
      <c r="AO119" s="34">
        <v>0</v>
      </c>
      <c r="AP119" s="34">
        <v>0</v>
      </c>
      <c r="AQ119" s="34">
        <v>0</v>
      </c>
      <c r="AR119" s="34">
        <v>0</v>
      </c>
      <c r="AS119" s="34">
        <v>0</v>
      </c>
      <c r="AT119" s="34">
        <v>0</v>
      </c>
      <c r="AU119" s="34">
        <v>0</v>
      </c>
      <c r="AV119" s="35">
        <v>0</v>
      </c>
      <c r="AW119" s="35">
        <v>0</v>
      </c>
      <c r="AX119" s="45">
        <v>0</v>
      </c>
      <c r="AY119" s="34">
        <v>0</v>
      </c>
      <c r="AZ119" s="34">
        <v>0</v>
      </c>
      <c r="BA119" s="34">
        <v>0</v>
      </c>
      <c r="BB119" s="34">
        <v>0</v>
      </c>
      <c r="BC119" s="34">
        <v>0</v>
      </c>
      <c r="BD119" s="34">
        <v>0</v>
      </c>
      <c r="BE119" s="34">
        <v>0</v>
      </c>
      <c r="BF119" s="34">
        <v>0</v>
      </c>
      <c r="BG119" s="34">
        <v>0</v>
      </c>
      <c r="BH119" s="13"/>
      <c r="BI119" s="13"/>
      <c r="BJ119" s="12"/>
    </row>
    <row r="120" spans="1:62" ht="15.75" thickBot="1" x14ac:dyDescent="0.3">
      <c r="A120" s="7"/>
      <c r="B120" s="3" t="s">
        <v>25</v>
      </c>
      <c r="C120" s="17">
        <v>138</v>
      </c>
      <c r="D120" s="15">
        <v>168</v>
      </c>
      <c r="E120" s="15">
        <v>184</v>
      </c>
      <c r="F120" s="15">
        <v>261</v>
      </c>
      <c r="G120" s="15">
        <v>368</v>
      </c>
      <c r="H120" s="15">
        <v>231</v>
      </c>
      <c r="I120" s="15">
        <v>249</v>
      </c>
      <c r="J120" s="15">
        <v>317</v>
      </c>
      <c r="K120" s="15">
        <v>281</v>
      </c>
      <c r="L120" s="15">
        <v>235</v>
      </c>
      <c r="M120" s="15">
        <v>161</v>
      </c>
      <c r="N120" s="16">
        <v>143</v>
      </c>
      <c r="O120" s="18">
        <v>270</v>
      </c>
      <c r="P120" s="15">
        <v>176</v>
      </c>
      <c r="Q120" s="15">
        <v>386</v>
      </c>
      <c r="R120" s="15">
        <v>321</v>
      </c>
      <c r="S120" s="15">
        <v>435</v>
      </c>
      <c r="T120" s="15">
        <v>1283</v>
      </c>
      <c r="U120" s="19">
        <v>473</v>
      </c>
      <c r="V120" s="19">
        <v>1215</v>
      </c>
      <c r="W120" s="19">
        <v>736</v>
      </c>
      <c r="X120" s="19">
        <v>581</v>
      </c>
      <c r="Y120" s="19">
        <v>321</v>
      </c>
      <c r="Z120" s="16">
        <v>169</v>
      </c>
      <c r="AA120" s="18">
        <v>3850</v>
      </c>
      <c r="AB120" s="15">
        <v>91</v>
      </c>
      <c r="AC120" s="15">
        <v>199</v>
      </c>
      <c r="AD120" s="15">
        <v>333</v>
      </c>
      <c r="AE120" s="15">
        <v>790</v>
      </c>
      <c r="AF120" s="15">
        <v>932</v>
      </c>
      <c r="AG120" s="15">
        <v>675</v>
      </c>
      <c r="AH120" s="15">
        <v>346</v>
      </c>
      <c r="AI120" s="19">
        <v>478</v>
      </c>
      <c r="AJ120" s="19">
        <v>495</v>
      </c>
      <c r="AK120" s="19">
        <v>260</v>
      </c>
      <c r="AL120" s="16">
        <v>147</v>
      </c>
      <c r="AM120" s="18">
        <v>5833</v>
      </c>
      <c r="AN120" s="15">
        <v>80</v>
      </c>
      <c r="AO120" s="15">
        <v>126</v>
      </c>
      <c r="AP120" s="15">
        <v>424</v>
      </c>
      <c r="AQ120" s="15">
        <v>1077</v>
      </c>
      <c r="AR120" s="15">
        <v>342</v>
      </c>
      <c r="AS120" s="15">
        <v>317</v>
      </c>
      <c r="AT120" s="15">
        <v>306</v>
      </c>
      <c r="AU120" s="19">
        <v>485</v>
      </c>
      <c r="AV120" s="19">
        <v>428</v>
      </c>
      <c r="AW120" s="19">
        <v>216</v>
      </c>
      <c r="AX120" s="16">
        <v>114</v>
      </c>
      <c r="AY120" s="18">
        <v>94</v>
      </c>
      <c r="AZ120" s="15">
        <v>307</v>
      </c>
      <c r="BA120" s="15">
        <v>486</v>
      </c>
      <c r="BB120" s="15">
        <v>508</v>
      </c>
      <c r="BC120" s="15">
        <v>426</v>
      </c>
      <c r="BD120" s="15">
        <v>421</v>
      </c>
      <c r="BE120" s="15">
        <v>1019</v>
      </c>
      <c r="BF120" s="15">
        <v>1965</v>
      </c>
      <c r="BG120" s="19">
        <v>1031</v>
      </c>
      <c r="BH120" s="19"/>
      <c r="BI120" s="19"/>
      <c r="BJ120" s="16"/>
    </row>
    <row r="121" spans="1:62" x14ac:dyDescent="0.25">
      <c r="A121" s="7">
        <v>17</v>
      </c>
      <c r="B121" s="37" t="s">
        <v>41</v>
      </c>
      <c r="C121" s="44"/>
      <c r="D121" s="34"/>
      <c r="E121" s="34"/>
      <c r="F121" s="34"/>
      <c r="G121" s="34"/>
      <c r="H121" s="34"/>
      <c r="I121" s="34"/>
      <c r="J121" s="34"/>
      <c r="K121" s="34"/>
      <c r="L121" s="34"/>
      <c r="M121" s="34"/>
      <c r="N121" s="45"/>
      <c r="O121" s="94"/>
      <c r="P121" s="39"/>
      <c r="Q121" s="117"/>
      <c r="R121" s="117"/>
      <c r="S121" s="117"/>
      <c r="T121" s="117"/>
      <c r="U121" s="117"/>
      <c r="V121" s="117"/>
      <c r="W121" s="117"/>
      <c r="X121" s="117"/>
      <c r="Y121" s="117"/>
      <c r="Z121" s="40"/>
      <c r="AA121" s="94"/>
      <c r="AB121" s="39"/>
      <c r="AC121" s="117"/>
      <c r="AD121" s="117"/>
      <c r="AE121" s="117"/>
      <c r="AF121" s="117"/>
      <c r="AG121" s="117"/>
      <c r="AH121" s="117"/>
      <c r="AI121" s="117"/>
      <c r="AJ121" s="117"/>
      <c r="AK121" s="117"/>
      <c r="AL121" s="40"/>
      <c r="AM121" s="94"/>
      <c r="AN121" s="39"/>
      <c r="AO121" s="117"/>
      <c r="AP121" s="117"/>
      <c r="AQ121" s="117"/>
      <c r="AR121" s="117"/>
      <c r="AS121" s="117"/>
      <c r="AT121" s="117"/>
      <c r="AU121" s="117"/>
      <c r="AV121" s="117"/>
      <c r="AW121" s="117"/>
      <c r="AX121" s="40"/>
      <c r="AY121" s="94"/>
      <c r="AZ121" s="39"/>
      <c r="BA121" s="117"/>
      <c r="BB121" s="117"/>
      <c r="BC121" s="117"/>
      <c r="BD121" s="117"/>
      <c r="BE121" s="117"/>
      <c r="BF121" s="117"/>
      <c r="BG121" s="117"/>
      <c r="BH121" s="22"/>
      <c r="BI121" s="22"/>
      <c r="BJ121" s="21"/>
    </row>
    <row r="122" spans="1:62" x14ac:dyDescent="0.25">
      <c r="A122" s="7"/>
      <c r="B122" s="43" t="s">
        <v>20</v>
      </c>
      <c r="C122" s="44">
        <v>0</v>
      </c>
      <c r="D122" s="34">
        <v>0</v>
      </c>
      <c r="E122" s="34">
        <v>0</v>
      </c>
      <c r="F122" s="34">
        <v>0</v>
      </c>
      <c r="G122" s="34">
        <v>0</v>
      </c>
      <c r="H122" s="34">
        <v>0</v>
      </c>
      <c r="I122" s="34">
        <v>0</v>
      </c>
      <c r="J122" s="34">
        <v>0</v>
      </c>
      <c r="K122" s="34">
        <v>0</v>
      </c>
      <c r="L122" s="34">
        <v>0</v>
      </c>
      <c r="M122" s="34">
        <v>0</v>
      </c>
      <c r="N122" s="45">
        <v>0</v>
      </c>
      <c r="O122" s="33">
        <v>0</v>
      </c>
      <c r="P122" s="34">
        <v>0</v>
      </c>
      <c r="Q122" s="35">
        <v>0</v>
      </c>
      <c r="R122" s="35">
        <v>0</v>
      </c>
      <c r="S122" s="35">
        <v>0</v>
      </c>
      <c r="T122" s="35">
        <v>0</v>
      </c>
      <c r="U122" s="35">
        <v>0</v>
      </c>
      <c r="V122" s="35">
        <v>0</v>
      </c>
      <c r="W122" s="35">
        <v>0</v>
      </c>
      <c r="X122" s="35">
        <v>0</v>
      </c>
      <c r="Y122" s="35">
        <v>0</v>
      </c>
      <c r="Z122" s="45">
        <v>0</v>
      </c>
      <c r="AA122" s="33">
        <v>0</v>
      </c>
      <c r="AB122" s="34">
        <v>0</v>
      </c>
      <c r="AC122" s="35">
        <v>0</v>
      </c>
      <c r="AD122" s="34">
        <v>0</v>
      </c>
      <c r="AE122" s="34">
        <v>0</v>
      </c>
      <c r="AF122" s="34">
        <v>0</v>
      </c>
      <c r="AG122" s="34">
        <v>0</v>
      </c>
      <c r="AH122" s="34">
        <v>0</v>
      </c>
      <c r="AI122" s="34">
        <v>0</v>
      </c>
      <c r="AJ122" s="35">
        <v>0</v>
      </c>
      <c r="AK122" s="35">
        <v>0</v>
      </c>
      <c r="AL122" s="45">
        <v>0</v>
      </c>
      <c r="AM122" s="33">
        <v>0</v>
      </c>
      <c r="AN122" s="34">
        <v>0</v>
      </c>
      <c r="AO122" s="35">
        <v>0</v>
      </c>
      <c r="AP122" s="35">
        <v>0</v>
      </c>
      <c r="AQ122" s="35">
        <v>0</v>
      </c>
      <c r="AR122" s="35">
        <v>0</v>
      </c>
      <c r="AS122" s="35">
        <v>0</v>
      </c>
      <c r="AT122" s="35">
        <v>0</v>
      </c>
      <c r="AU122" s="35">
        <v>0</v>
      </c>
      <c r="AV122" s="35">
        <v>0</v>
      </c>
      <c r="AW122" s="35">
        <v>0</v>
      </c>
      <c r="AX122" s="45">
        <v>0</v>
      </c>
      <c r="AY122" s="33">
        <v>0</v>
      </c>
      <c r="AZ122" s="34">
        <v>0</v>
      </c>
      <c r="BA122" s="35">
        <v>0</v>
      </c>
      <c r="BB122" s="35">
        <v>0</v>
      </c>
      <c r="BC122" s="35">
        <v>0</v>
      </c>
      <c r="BD122" s="35">
        <v>0</v>
      </c>
      <c r="BE122" s="35">
        <v>0</v>
      </c>
      <c r="BF122" s="35">
        <v>0</v>
      </c>
      <c r="BG122" s="35">
        <v>0</v>
      </c>
      <c r="BH122" s="13"/>
      <c r="BI122" s="13"/>
      <c r="BJ122" s="12"/>
    </row>
    <row r="123" spans="1:62" x14ac:dyDescent="0.25">
      <c r="A123" s="7"/>
      <c r="B123" s="43" t="s">
        <v>21</v>
      </c>
      <c r="C123" s="44">
        <v>10</v>
      </c>
      <c r="D123" s="34">
        <v>5</v>
      </c>
      <c r="E123" s="34">
        <v>7</v>
      </c>
      <c r="F123" s="34">
        <v>13</v>
      </c>
      <c r="G123" s="34">
        <v>12</v>
      </c>
      <c r="H123" s="34">
        <v>7</v>
      </c>
      <c r="I123" s="34">
        <v>5</v>
      </c>
      <c r="J123" s="34">
        <v>7</v>
      </c>
      <c r="K123" s="34">
        <v>10</v>
      </c>
      <c r="L123" s="34">
        <v>9</v>
      </c>
      <c r="M123" s="34">
        <v>15</v>
      </c>
      <c r="N123" s="45">
        <v>10</v>
      </c>
      <c r="O123" s="33">
        <v>145</v>
      </c>
      <c r="P123" s="34">
        <v>22</v>
      </c>
      <c r="Q123" s="35">
        <v>37</v>
      </c>
      <c r="R123" s="35">
        <v>26</v>
      </c>
      <c r="S123" s="35">
        <v>42</v>
      </c>
      <c r="T123" s="35">
        <v>72</v>
      </c>
      <c r="U123" s="35">
        <v>106</v>
      </c>
      <c r="V123" s="35">
        <v>233</v>
      </c>
      <c r="W123" s="35">
        <v>257</v>
      </c>
      <c r="X123" s="35">
        <v>147</v>
      </c>
      <c r="Y123" s="35">
        <v>141</v>
      </c>
      <c r="Z123" s="45">
        <v>153</v>
      </c>
      <c r="AA123" s="33">
        <v>42</v>
      </c>
      <c r="AB123" s="34">
        <v>16</v>
      </c>
      <c r="AC123" s="35">
        <v>9</v>
      </c>
      <c r="AD123" s="34">
        <v>186</v>
      </c>
      <c r="AE123" s="34">
        <v>620</v>
      </c>
      <c r="AF123" s="34">
        <v>376</v>
      </c>
      <c r="AG123" s="35">
        <v>326</v>
      </c>
      <c r="AH123" s="35">
        <v>301</v>
      </c>
      <c r="AI123" s="35">
        <v>337</v>
      </c>
      <c r="AJ123" s="35">
        <v>250</v>
      </c>
      <c r="AK123" s="35">
        <v>162</v>
      </c>
      <c r="AL123" s="45">
        <v>42</v>
      </c>
      <c r="AM123" s="33">
        <v>3543</v>
      </c>
      <c r="AN123" s="34">
        <v>15</v>
      </c>
      <c r="AO123" s="35">
        <v>30</v>
      </c>
      <c r="AP123" s="34">
        <v>126</v>
      </c>
      <c r="AQ123" s="34">
        <v>457</v>
      </c>
      <c r="AR123" s="34">
        <v>160</v>
      </c>
      <c r="AS123" s="35">
        <v>158</v>
      </c>
      <c r="AT123" s="35">
        <v>196</v>
      </c>
      <c r="AU123" s="35">
        <v>275</v>
      </c>
      <c r="AV123" s="35">
        <v>267</v>
      </c>
      <c r="AW123" s="35">
        <v>817</v>
      </c>
      <c r="AX123" s="45">
        <v>2618</v>
      </c>
      <c r="AY123" s="33">
        <v>57</v>
      </c>
      <c r="AZ123" s="34">
        <v>2</v>
      </c>
      <c r="BA123" s="35">
        <v>9</v>
      </c>
      <c r="BB123" s="34">
        <v>38</v>
      </c>
      <c r="BC123" s="34">
        <v>69</v>
      </c>
      <c r="BD123" s="34">
        <v>94</v>
      </c>
      <c r="BE123" s="35">
        <v>168</v>
      </c>
      <c r="BF123" s="35">
        <v>389</v>
      </c>
      <c r="BG123" s="35">
        <v>255</v>
      </c>
      <c r="BH123" s="13"/>
      <c r="BI123" s="13"/>
      <c r="BJ123" s="12"/>
    </row>
    <row r="124" spans="1:62" x14ac:dyDescent="0.25">
      <c r="A124" s="7"/>
      <c r="B124" s="43" t="s">
        <v>22</v>
      </c>
      <c r="C124" s="44">
        <v>0</v>
      </c>
      <c r="D124" s="34">
        <v>0</v>
      </c>
      <c r="E124" s="34">
        <v>0</v>
      </c>
      <c r="F124" s="34">
        <v>0</v>
      </c>
      <c r="G124" s="34">
        <v>0</v>
      </c>
      <c r="H124" s="34">
        <v>0</v>
      </c>
      <c r="I124" s="34">
        <v>0</v>
      </c>
      <c r="J124" s="34">
        <v>0</v>
      </c>
      <c r="K124" s="34">
        <v>0</v>
      </c>
      <c r="L124" s="34">
        <v>0</v>
      </c>
      <c r="M124" s="34">
        <v>0</v>
      </c>
      <c r="N124" s="45">
        <v>0</v>
      </c>
      <c r="O124" s="33">
        <v>0</v>
      </c>
      <c r="P124" s="34">
        <v>0</v>
      </c>
      <c r="Q124" s="35">
        <v>0</v>
      </c>
      <c r="R124" s="35">
        <v>0</v>
      </c>
      <c r="S124" s="35">
        <v>0</v>
      </c>
      <c r="T124" s="35">
        <v>0</v>
      </c>
      <c r="U124" s="35">
        <v>0</v>
      </c>
      <c r="V124" s="35">
        <v>0</v>
      </c>
      <c r="W124" s="35">
        <v>0</v>
      </c>
      <c r="X124" s="35">
        <v>0</v>
      </c>
      <c r="Y124" s="35">
        <v>0</v>
      </c>
      <c r="Z124" s="45">
        <v>0</v>
      </c>
      <c r="AA124" s="33">
        <v>0</v>
      </c>
      <c r="AB124" s="34">
        <v>0</v>
      </c>
      <c r="AC124" s="35">
        <v>0</v>
      </c>
      <c r="AD124" s="34">
        <v>0</v>
      </c>
      <c r="AE124" s="34">
        <v>0</v>
      </c>
      <c r="AF124" s="34">
        <v>0</v>
      </c>
      <c r="AG124" s="34">
        <v>0</v>
      </c>
      <c r="AH124" s="34">
        <v>0</v>
      </c>
      <c r="AI124" s="34">
        <v>0</v>
      </c>
      <c r="AJ124" s="35">
        <v>0</v>
      </c>
      <c r="AK124" s="35">
        <v>0</v>
      </c>
      <c r="AL124" s="45">
        <v>0</v>
      </c>
      <c r="AM124" s="33">
        <v>0</v>
      </c>
      <c r="AN124" s="34">
        <v>0</v>
      </c>
      <c r="AO124" s="35">
        <v>0</v>
      </c>
      <c r="AP124" s="35">
        <v>0</v>
      </c>
      <c r="AQ124" s="35">
        <v>0</v>
      </c>
      <c r="AR124" s="35">
        <v>0</v>
      </c>
      <c r="AS124" s="35">
        <v>0</v>
      </c>
      <c r="AT124" s="35">
        <v>0</v>
      </c>
      <c r="AU124" s="35">
        <v>0</v>
      </c>
      <c r="AV124" s="35">
        <v>0</v>
      </c>
      <c r="AW124" s="35">
        <v>0</v>
      </c>
      <c r="AX124" s="45">
        <v>0</v>
      </c>
      <c r="AY124" s="33">
        <v>0</v>
      </c>
      <c r="AZ124" s="34">
        <v>0</v>
      </c>
      <c r="BA124" s="35">
        <v>0</v>
      </c>
      <c r="BB124" s="35">
        <v>0</v>
      </c>
      <c r="BC124" s="35">
        <v>0</v>
      </c>
      <c r="BD124" s="35">
        <v>0</v>
      </c>
      <c r="BE124" s="35">
        <v>0</v>
      </c>
      <c r="BF124" s="35">
        <v>0</v>
      </c>
      <c r="BG124" s="35">
        <v>0</v>
      </c>
      <c r="BH124" s="13"/>
      <c r="BI124" s="13"/>
      <c r="BJ124" s="12"/>
    </row>
    <row r="125" spans="1:62" x14ac:dyDescent="0.25">
      <c r="A125" s="7"/>
      <c r="B125" s="43" t="s">
        <v>23</v>
      </c>
      <c r="C125" s="44">
        <v>0</v>
      </c>
      <c r="D125" s="34">
        <v>0</v>
      </c>
      <c r="E125" s="34">
        <v>0</v>
      </c>
      <c r="F125" s="34">
        <v>0</v>
      </c>
      <c r="G125" s="34">
        <v>0</v>
      </c>
      <c r="H125" s="34">
        <v>0</v>
      </c>
      <c r="I125" s="34">
        <v>0</v>
      </c>
      <c r="J125" s="34">
        <v>0</v>
      </c>
      <c r="K125" s="34">
        <v>0</v>
      </c>
      <c r="L125" s="34">
        <v>0</v>
      </c>
      <c r="M125" s="34">
        <v>0</v>
      </c>
      <c r="N125" s="45">
        <v>0</v>
      </c>
      <c r="O125" s="33">
        <v>0</v>
      </c>
      <c r="P125" s="34">
        <v>0</v>
      </c>
      <c r="Q125" s="35">
        <v>0</v>
      </c>
      <c r="R125" s="35">
        <v>0</v>
      </c>
      <c r="S125" s="35">
        <v>0</v>
      </c>
      <c r="T125" s="35">
        <v>0</v>
      </c>
      <c r="U125" s="35">
        <v>0</v>
      </c>
      <c r="V125" s="35">
        <v>0</v>
      </c>
      <c r="W125" s="35">
        <v>0</v>
      </c>
      <c r="X125" s="35">
        <v>0</v>
      </c>
      <c r="Y125" s="35">
        <v>0</v>
      </c>
      <c r="Z125" s="45">
        <v>0</v>
      </c>
      <c r="AA125" s="33">
        <v>0</v>
      </c>
      <c r="AB125" s="34">
        <v>0</v>
      </c>
      <c r="AC125" s="35">
        <v>0</v>
      </c>
      <c r="AD125" s="34">
        <v>0</v>
      </c>
      <c r="AE125" s="34">
        <v>0</v>
      </c>
      <c r="AF125" s="34">
        <v>0</v>
      </c>
      <c r="AG125" s="34">
        <v>0</v>
      </c>
      <c r="AH125" s="34">
        <v>0</v>
      </c>
      <c r="AI125" s="34">
        <v>0</v>
      </c>
      <c r="AJ125" s="35">
        <v>0</v>
      </c>
      <c r="AK125" s="35">
        <v>0</v>
      </c>
      <c r="AL125" s="45">
        <v>0</v>
      </c>
      <c r="AM125" s="33">
        <v>0</v>
      </c>
      <c r="AN125" s="34">
        <v>0</v>
      </c>
      <c r="AO125" s="35">
        <v>0</v>
      </c>
      <c r="AP125" s="35">
        <v>0</v>
      </c>
      <c r="AQ125" s="35">
        <v>0</v>
      </c>
      <c r="AR125" s="35">
        <v>0</v>
      </c>
      <c r="AS125" s="35">
        <v>0</v>
      </c>
      <c r="AT125" s="35">
        <v>0</v>
      </c>
      <c r="AU125" s="35">
        <v>0</v>
      </c>
      <c r="AV125" s="35">
        <v>0</v>
      </c>
      <c r="AW125" s="35">
        <v>0</v>
      </c>
      <c r="AX125" s="45">
        <v>0</v>
      </c>
      <c r="AY125" s="33">
        <v>0</v>
      </c>
      <c r="AZ125" s="34">
        <v>0</v>
      </c>
      <c r="BA125" s="35">
        <v>0</v>
      </c>
      <c r="BB125" s="35">
        <v>0</v>
      </c>
      <c r="BC125" s="35">
        <v>0</v>
      </c>
      <c r="BD125" s="35">
        <v>0</v>
      </c>
      <c r="BE125" s="35">
        <v>0</v>
      </c>
      <c r="BF125" s="35">
        <v>0</v>
      </c>
      <c r="BG125" s="35">
        <v>0</v>
      </c>
      <c r="BH125" s="13"/>
      <c r="BI125" s="13"/>
      <c r="BJ125" s="12"/>
    </row>
    <row r="126" spans="1:62" x14ac:dyDescent="0.25">
      <c r="A126" s="7"/>
      <c r="B126" s="43" t="s">
        <v>24</v>
      </c>
      <c r="C126" s="44">
        <v>0</v>
      </c>
      <c r="D126" s="34">
        <v>0</v>
      </c>
      <c r="E126" s="34">
        <v>0</v>
      </c>
      <c r="F126" s="34">
        <v>0</v>
      </c>
      <c r="G126" s="34">
        <v>0</v>
      </c>
      <c r="H126" s="34">
        <v>0</v>
      </c>
      <c r="I126" s="34">
        <v>0</v>
      </c>
      <c r="J126" s="34">
        <v>0</v>
      </c>
      <c r="K126" s="34">
        <v>0</v>
      </c>
      <c r="L126" s="34">
        <v>0</v>
      </c>
      <c r="M126" s="34">
        <v>0</v>
      </c>
      <c r="N126" s="45">
        <v>0</v>
      </c>
      <c r="O126" s="33">
        <v>0</v>
      </c>
      <c r="P126" s="34">
        <v>0</v>
      </c>
      <c r="Q126" s="35">
        <v>0</v>
      </c>
      <c r="R126" s="35">
        <v>0</v>
      </c>
      <c r="S126" s="35">
        <v>0</v>
      </c>
      <c r="T126" s="35">
        <v>0</v>
      </c>
      <c r="U126" s="35">
        <v>0</v>
      </c>
      <c r="V126" s="35">
        <v>0</v>
      </c>
      <c r="W126" s="35">
        <v>0</v>
      </c>
      <c r="X126" s="35">
        <v>0</v>
      </c>
      <c r="Y126" s="35">
        <v>0</v>
      </c>
      <c r="Z126" s="45">
        <v>0</v>
      </c>
      <c r="AA126" s="33">
        <v>0</v>
      </c>
      <c r="AB126" s="34">
        <v>0</v>
      </c>
      <c r="AC126" s="35">
        <v>0</v>
      </c>
      <c r="AD126" s="34">
        <v>0</v>
      </c>
      <c r="AE126" s="34">
        <v>0</v>
      </c>
      <c r="AF126" s="34">
        <v>0</v>
      </c>
      <c r="AG126" s="34">
        <v>0</v>
      </c>
      <c r="AH126" s="34">
        <v>0</v>
      </c>
      <c r="AI126" s="34">
        <v>0</v>
      </c>
      <c r="AJ126" s="35">
        <v>0</v>
      </c>
      <c r="AK126" s="35">
        <v>0</v>
      </c>
      <c r="AL126" s="45">
        <v>0</v>
      </c>
      <c r="AM126" s="33">
        <v>0</v>
      </c>
      <c r="AN126" s="34">
        <v>0</v>
      </c>
      <c r="AO126" s="35">
        <v>0</v>
      </c>
      <c r="AP126" s="35">
        <v>0</v>
      </c>
      <c r="AQ126" s="35">
        <v>0</v>
      </c>
      <c r="AR126" s="35">
        <v>0</v>
      </c>
      <c r="AS126" s="35">
        <v>0</v>
      </c>
      <c r="AT126" s="35">
        <v>0</v>
      </c>
      <c r="AU126" s="35">
        <v>0</v>
      </c>
      <c r="AV126" s="35">
        <v>0</v>
      </c>
      <c r="AW126" s="35">
        <v>0</v>
      </c>
      <c r="AX126" s="45">
        <v>0</v>
      </c>
      <c r="AY126" s="33">
        <v>0</v>
      </c>
      <c r="AZ126" s="34">
        <v>0</v>
      </c>
      <c r="BA126" s="35">
        <v>0</v>
      </c>
      <c r="BB126" s="35">
        <v>0</v>
      </c>
      <c r="BC126" s="35">
        <v>0</v>
      </c>
      <c r="BD126" s="35">
        <v>0</v>
      </c>
      <c r="BE126" s="35">
        <v>0</v>
      </c>
      <c r="BF126" s="35">
        <v>0</v>
      </c>
      <c r="BG126" s="35">
        <v>0</v>
      </c>
      <c r="BH126" s="13"/>
      <c r="BI126" s="13"/>
      <c r="BJ126" s="12"/>
    </row>
    <row r="127" spans="1:62" ht="15.75" thickBot="1" x14ac:dyDescent="0.3">
      <c r="A127" s="7"/>
      <c r="B127" s="3" t="s">
        <v>25</v>
      </c>
      <c r="C127" s="17">
        <v>10</v>
      </c>
      <c r="D127" s="15">
        <v>5</v>
      </c>
      <c r="E127" s="15">
        <v>7</v>
      </c>
      <c r="F127" s="15">
        <v>13</v>
      </c>
      <c r="G127" s="15">
        <v>12</v>
      </c>
      <c r="H127" s="15">
        <v>7</v>
      </c>
      <c r="I127" s="15">
        <v>5</v>
      </c>
      <c r="J127" s="15">
        <v>7</v>
      </c>
      <c r="K127" s="15">
        <v>10</v>
      </c>
      <c r="L127" s="15">
        <v>9</v>
      </c>
      <c r="M127" s="15">
        <v>15</v>
      </c>
      <c r="N127" s="16">
        <v>10</v>
      </c>
      <c r="O127" s="18">
        <v>145</v>
      </c>
      <c r="P127" s="15">
        <v>22</v>
      </c>
      <c r="Q127" s="15">
        <v>37</v>
      </c>
      <c r="R127" s="15">
        <v>26</v>
      </c>
      <c r="S127" s="15">
        <v>42</v>
      </c>
      <c r="T127" s="15">
        <v>72</v>
      </c>
      <c r="U127" s="19">
        <v>106</v>
      </c>
      <c r="V127" s="19">
        <v>233</v>
      </c>
      <c r="W127" s="19">
        <v>257</v>
      </c>
      <c r="X127" s="19">
        <v>147</v>
      </c>
      <c r="Y127" s="19">
        <v>141</v>
      </c>
      <c r="Z127" s="16">
        <v>153</v>
      </c>
      <c r="AA127" s="18">
        <v>42</v>
      </c>
      <c r="AB127" s="15">
        <v>16</v>
      </c>
      <c r="AC127" s="15">
        <v>9</v>
      </c>
      <c r="AD127" s="15">
        <v>186</v>
      </c>
      <c r="AE127" s="15">
        <v>620</v>
      </c>
      <c r="AF127" s="15">
        <v>376</v>
      </c>
      <c r="AG127" s="19">
        <v>326</v>
      </c>
      <c r="AH127" s="19">
        <v>301</v>
      </c>
      <c r="AI127" s="19">
        <v>337</v>
      </c>
      <c r="AJ127" s="19">
        <v>250</v>
      </c>
      <c r="AK127" s="19">
        <v>162</v>
      </c>
      <c r="AL127" s="16">
        <v>42</v>
      </c>
      <c r="AM127" s="18">
        <v>3543</v>
      </c>
      <c r="AN127" s="15">
        <v>15</v>
      </c>
      <c r="AO127" s="15">
        <v>30</v>
      </c>
      <c r="AP127" s="15">
        <v>126</v>
      </c>
      <c r="AQ127" s="15">
        <v>457</v>
      </c>
      <c r="AR127" s="15">
        <v>160</v>
      </c>
      <c r="AS127" s="19">
        <v>158</v>
      </c>
      <c r="AT127" s="19">
        <v>196</v>
      </c>
      <c r="AU127" s="19">
        <v>275</v>
      </c>
      <c r="AV127" s="19">
        <v>267</v>
      </c>
      <c r="AW127" s="19">
        <v>817</v>
      </c>
      <c r="AX127" s="16">
        <v>2618</v>
      </c>
      <c r="AY127" s="18">
        <v>57</v>
      </c>
      <c r="AZ127" s="15">
        <v>2</v>
      </c>
      <c r="BA127" s="15">
        <v>9</v>
      </c>
      <c r="BB127" s="15">
        <v>38</v>
      </c>
      <c r="BC127" s="15">
        <v>69</v>
      </c>
      <c r="BD127" s="15">
        <v>94</v>
      </c>
      <c r="BE127" s="19">
        <v>168</v>
      </c>
      <c r="BF127" s="19">
        <v>389</v>
      </c>
      <c r="BG127" s="19">
        <v>255</v>
      </c>
      <c r="BH127" s="19"/>
      <c r="BI127" s="19"/>
      <c r="BJ127" s="16"/>
    </row>
    <row r="128" spans="1:62" x14ac:dyDescent="0.25">
      <c r="A128" s="7">
        <v>18</v>
      </c>
      <c r="B128" s="37" t="s">
        <v>42</v>
      </c>
      <c r="C128" s="38"/>
      <c r="D128" s="39"/>
      <c r="E128" s="39"/>
      <c r="F128" s="39"/>
      <c r="G128" s="39"/>
      <c r="H128" s="39"/>
      <c r="I128" s="39"/>
      <c r="J128" s="39"/>
      <c r="K128" s="39"/>
      <c r="L128" s="39"/>
      <c r="M128" s="39"/>
      <c r="N128" s="40"/>
      <c r="O128" s="94"/>
      <c r="P128" s="39"/>
      <c r="Q128" s="117"/>
      <c r="R128" s="117"/>
      <c r="S128" s="117"/>
      <c r="T128" s="117"/>
      <c r="U128" s="117"/>
      <c r="V128" s="117"/>
      <c r="W128" s="117"/>
      <c r="X128" s="117"/>
      <c r="Y128" s="117"/>
      <c r="Z128" s="40"/>
      <c r="AA128" s="94"/>
      <c r="AB128" s="39"/>
      <c r="AC128" s="117"/>
      <c r="AD128" s="117"/>
      <c r="AE128" s="117"/>
      <c r="AF128" s="117"/>
      <c r="AG128" s="117"/>
      <c r="AH128" s="117"/>
      <c r="AI128" s="117"/>
      <c r="AJ128" s="117"/>
      <c r="AK128" s="117"/>
      <c r="AL128" s="40"/>
      <c r="AM128" s="94"/>
      <c r="AN128" s="39"/>
      <c r="AO128" s="117"/>
      <c r="AP128" s="117"/>
      <c r="AQ128" s="117"/>
      <c r="AR128" s="117"/>
      <c r="AS128" s="117"/>
      <c r="AT128" s="117"/>
      <c r="AU128" s="117"/>
      <c r="AV128" s="117"/>
      <c r="AW128" s="117"/>
      <c r="AX128" s="40"/>
      <c r="AY128" s="94"/>
      <c r="AZ128" s="39"/>
      <c r="BA128" s="117"/>
      <c r="BB128" s="117"/>
      <c r="BC128" s="117"/>
      <c r="BD128" s="117"/>
      <c r="BE128" s="117"/>
      <c r="BF128" s="117"/>
      <c r="BG128" s="117"/>
      <c r="BH128" s="22"/>
      <c r="BI128" s="22"/>
      <c r="BJ128" s="21"/>
    </row>
    <row r="129" spans="1:62" x14ac:dyDescent="0.25">
      <c r="A129" s="7"/>
      <c r="B129" s="43" t="s">
        <v>20</v>
      </c>
      <c r="C129" s="44">
        <v>0</v>
      </c>
      <c r="D129" s="34">
        <v>0</v>
      </c>
      <c r="E129" s="34">
        <v>0</v>
      </c>
      <c r="F129" s="34">
        <v>0</v>
      </c>
      <c r="G129" s="34">
        <v>0</v>
      </c>
      <c r="H129" s="34">
        <v>0</v>
      </c>
      <c r="I129" s="34">
        <v>0</v>
      </c>
      <c r="J129" s="34">
        <v>0</v>
      </c>
      <c r="K129" s="34">
        <v>0</v>
      </c>
      <c r="L129" s="34">
        <v>0</v>
      </c>
      <c r="M129" s="34">
        <v>0</v>
      </c>
      <c r="N129" s="45">
        <v>0</v>
      </c>
      <c r="O129" s="33">
        <v>0</v>
      </c>
      <c r="P129" s="34">
        <v>0</v>
      </c>
      <c r="Q129" s="35">
        <v>0</v>
      </c>
      <c r="R129" s="35">
        <v>0</v>
      </c>
      <c r="S129" s="35">
        <v>0</v>
      </c>
      <c r="T129" s="35">
        <v>0</v>
      </c>
      <c r="U129" s="35">
        <v>0</v>
      </c>
      <c r="V129" s="35">
        <v>0</v>
      </c>
      <c r="W129" s="35">
        <v>0</v>
      </c>
      <c r="X129" s="35">
        <v>0</v>
      </c>
      <c r="Y129" s="35">
        <v>0</v>
      </c>
      <c r="Z129" s="45">
        <v>0</v>
      </c>
      <c r="AA129" s="33">
        <v>0</v>
      </c>
      <c r="AB129" s="34">
        <v>0</v>
      </c>
      <c r="AC129" s="35">
        <v>0</v>
      </c>
      <c r="AD129" s="35">
        <v>0</v>
      </c>
      <c r="AE129" s="35">
        <v>0</v>
      </c>
      <c r="AF129" s="35">
        <v>0</v>
      </c>
      <c r="AG129" s="35">
        <v>0</v>
      </c>
      <c r="AH129" s="35">
        <v>0</v>
      </c>
      <c r="AI129" s="35">
        <v>0</v>
      </c>
      <c r="AJ129" s="35">
        <v>0</v>
      </c>
      <c r="AK129" s="35">
        <v>0</v>
      </c>
      <c r="AL129" s="45">
        <v>0</v>
      </c>
      <c r="AM129" s="34">
        <v>0</v>
      </c>
      <c r="AN129" s="34">
        <v>0</v>
      </c>
      <c r="AO129" s="34">
        <v>0</v>
      </c>
      <c r="AP129" s="34">
        <v>0</v>
      </c>
      <c r="AQ129" s="34">
        <v>0</v>
      </c>
      <c r="AR129" s="34">
        <v>0</v>
      </c>
      <c r="AS129" s="34">
        <v>0</v>
      </c>
      <c r="AT129" s="34">
        <v>0</v>
      </c>
      <c r="AU129" s="34">
        <v>0</v>
      </c>
      <c r="AV129" s="35">
        <v>0</v>
      </c>
      <c r="AW129" s="35">
        <v>0</v>
      </c>
      <c r="AX129" s="45">
        <v>0</v>
      </c>
      <c r="AY129" s="34">
        <v>0</v>
      </c>
      <c r="AZ129" s="34">
        <v>0</v>
      </c>
      <c r="BA129" s="34">
        <v>0</v>
      </c>
      <c r="BB129" s="34">
        <v>0</v>
      </c>
      <c r="BC129" s="34">
        <v>0</v>
      </c>
      <c r="BD129" s="34">
        <v>0</v>
      </c>
      <c r="BE129" s="34">
        <v>0</v>
      </c>
      <c r="BF129" s="34">
        <v>0</v>
      </c>
      <c r="BG129" s="34">
        <v>0</v>
      </c>
      <c r="BH129" s="13"/>
      <c r="BI129" s="13"/>
      <c r="BJ129" s="12"/>
    </row>
    <row r="130" spans="1:62" x14ac:dyDescent="0.25">
      <c r="A130" s="7"/>
      <c r="B130" s="43" t="s">
        <v>21</v>
      </c>
      <c r="C130" s="44">
        <v>453</v>
      </c>
      <c r="D130" s="34">
        <v>265</v>
      </c>
      <c r="E130" s="34">
        <v>122</v>
      </c>
      <c r="F130" s="34">
        <v>167</v>
      </c>
      <c r="G130" s="34">
        <v>130</v>
      </c>
      <c r="H130" s="34">
        <v>98</v>
      </c>
      <c r="I130" s="34">
        <v>179</v>
      </c>
      <c r="J130" s="34">
        <v>213</v>
      </c>
      <c r="K130" s="34">
        <v>222</v>
      </c>
      <c r="L130" s="34">
        <v>190</v>
      </c>
      <c r="M130" s="34">
        <v>168</v>
      </c>
      <c r="N130" s="45">
        <v>323</v>
      </c>
      <c r="O130" s="33">
        <v>259</v>
      </c>
      <c r="P130" s="34">
        <v>117</v>
      </c>
      <c r="Q130" s="35">
        <v>172</v>
      </c>
      <c r="R130" s="35">
        <v>189</v>
      </c>
      <c r="S130" s="35">
        <v>201</v>
      </c>
      <c r="T130" s="35">
        <v>223</v>
      </c>
      <c r="U130" s="35">
        <v>274</v>
      </c>
      <c r="V130" s="35">
        <v>208</v>
      </c>
      <c r="W130" s="35">
        <v>490</v>
      </c>
      <c r="X130" s="35">
        <v>531</v>
      </c>
      <c r="Y130" s="35">
        <v>509</v>
      </c>
      <c r="Z130" s="45">
        <v>842</v>
      </c>
      <c r="AA130" s="33">
        <v>480</v>
      </c>
      <c r="AB130" s="34">
        <v>452</v>
      </c>
      <c r="AC130" s="35">
        <v>1323</v>
      </c>
      <c r="AD130" s="35">
        <v>1493</v>
      </c>
      <c r="AE130" s="35">
        <v>956</v>
      </c>
      <c r="AF130" s="35">
        <v>530</v>
      </c>
      <c r="AG130" s="35">
        <v>650</v>
      </c>
      <c r="AH130" s="35">
        <v>664</v>
      </c>
      <c r="AI130" s="35">
        <v>717</v>
      </c>
      <c r="AJ130" s="35">
        <v>515</v>
      </c>
      <c r="AK130" s="35">
        <v>352</v>
      </c>
      <c r="AL130" s="45">
        <v>568</v>
      </c>
      <c r="AM130" s="33">
        <v>145</v>
      </c>
      <c r="AN130" s="34">
        <v>452</v>
      </c>
      <c r="AO130" s="35">
        <v>898</v>
      </c>
      <c r="AP130" s="35">
        <v>3014</v>
      </c>
      <c r="AQ130" s="35">
        <v>771</v>
      </c>
      <c r="AR130" s="35">
        <v>617</v>
      </c>
      <c r="AS130" s="35">
        <v>622</v>
      </c>
      <c r="AT130" s="35">
        <v>721</v>
      </c>
      <c r="AU130" s="35">
        <v>510</v>
      </c>
      <c r="AV130" s="35">
        <v>255</v>
      </c>
      <c r="AW130" s="35">
        <v>283</v>
      </c>
      <c r="AX130" s="45">
        <v>453</v>
      </c>
      <c r="AY130" s="33">
        <v>414</v>
      </c>
      <c r="AZ130" s="34">
        <v>4</v>
      </c>
      <c r="BA130" s="35">
        <v>25</v>
      </c>
      <c r="BB130" s="35">
        <v>565</v>
      </c>
      <c r="BC130" s="35">
        <v>302</v>
      </c>
      <c r="BD130" s="35">
        <v>371</v>
      </c>
      <c r="BE130" s="35">
        <v>417</v>
      </c>
      <c r="BF130" s="35">
        <v>354</v>
      </c>
      <c r="BG130" s="35">
        <v>473</v>
      </c>
      <c r="BH130" s="13"/>
      <c r="BI130" s="13"/>
      <c r="BJ130" s="12"/>
    </row>
    <row r="131" spans="1:62" x14ac:dyDescent="0.25">
      <c r="A131" s="7"/>
      <c r="B131" s="43" t="s">
        <v>43</v>
      </c>
      <c r="C131" s="44">
        <v>0</v>
      </c>
      <c r="D131" s="34">
        <v>0</v>
      </c>
      <c r="E131" s="34">
        <v>0</v>
      </c>
      <c r="F131" s="34">
        <v>0</v>
      </c>
      <c r="G131" s="34">
        <v>0</v>
      </c>
      <c r="H131" s="34">
        <v>0</v>
      </c>
      <c r="I131" s="34">
        <v>0</v>
      </c>
      <c r="J131" s="34">
        <v>0</v>
      </c>
      <c r="K131" s="34">
        <v>0</v>
      </c>
      <c r="L131" s="34">
        <v>0</v>
      </c>
      <c r="M131" s="34">
        <v>0</v>
      </c>
      <c r="N131" s="45">
        <v>0</v>
      </c>
      <c r="O131" s="33">
        <v>0</v>
      </c>
      <c r="P131" s="34">
        <v>0</v>
      </c>
      <c r="Q131" s="35">
        <v>0</v>
      </c>
      <c r="R131" s="35">
        <v>0</v>
      </c>
      <c r="S131" s="35">
        <v>0</v>
      </c>
      <c r="T131" s="35">
        <v>0</v>
      </c>
      <c r="U131" s="35">
        <v>0</v>
      </c>
      <c r="V131" s="35">
        <v>0</v>
      </c>
      <c r="W131" s="35">
        <v>0</v>
      </c>
      <c r="X131" s="35">
        <v>0</v>
      </c>
      <c r="Y131" s="35">
        <v>0</v>
      </c>
      <c r="Z131" s="45">
        <v>0</v>
      </c>
      <c r="AA131" s="33">
        <v>0</v>
      </c>
      <c r="AB131" s="34">
        <v>0</v>
      </c>
      <c r="AC131" s="35">
        <v>0</v>
      </c>
      <c r="AD131" s="35">
        <v>0</v>
      </c>
      <c r="AE131" s="35">
        <v>0</v>
      </c>
      <c r="AF131" s="35">
        <v>0</v>
      </c>
      <c r="AG131" s="35">
        <v>0</v>
      </c>
      <c r="AH131" s="35">
        <v>0</v>
      </c>
      <c r="AI131" s="35">
        <v>0</v>
      </c>
      <c r="AJ131" s="35">
        <v>0</v>
      </c>
      <c r="AK131" s="35">
        <v>0</v>
      </c>
      <c r="AL131" s="45">
        <v>0</v>
      </c>
      <c r="AM131" s="34">
        <v>0</v>
      </c>
      <c r="AN131" s="34">
        <v>0</v>
      </c>
      <c r="AO131" s="34">
        <v>0</v>
      </c>
      <c r="AP131" s="34">
        <v>0</v>
      </c>
      <c r="AQ131" s="34">
        <v>0</v>
      </c>
      <c r="AR131" s="34">
        <v>0</v>
      </c>
      <c r="AS131" s="34">
        <v>0</v>
      </c>
      <c r="AT131" s="34">
        <v>0</v>
      </c>
      <c r="AU131" s="34">
        <v>0</v>
      </c>
      <c r="AV131" s="35">
        <v>0</v>
      </c>
      <c r="AW131" s="35">
        <v>0</v>
      </c>
      <c r="AX131" s="45">
        <v>0</v>
      </c>
      <c r="AY131" s="34">
        <v>0</v>
      </c>
      <c r="AZ131" s="34">
        <v>0</v>
      </c>
      <c r="BA131" s="34">
        <v>0</v>
      </c>
      <c r="BB131" s="34">
        <v>0</v>
      </c>
      <c r="BC131" s="34">
        <v>0</v>
      </c>
      <c r="BD131" s="34">
        <v>0</v>
      </c>
      <c r="BE131" s="34">
        <v>0</v>
      </c>
      <c r="BF131" s="34">
        <v>0</v>
      </c>
      <c r="BG131" s="34">
        <v>0</v>
      </c>
      <c r="BH131" s="13"/>
      <c r="BI131" s="13"/>
      <c r="BJ131" s="12"/>
    </row>
    <row r="132" spans="1:62" x14ac:dyDescent="0.25">
      <c r="A132" s="7"/>
      <c r="B132" s="43" t="s">
        <v>44</v>
      </c>
      <c r="C132" s="44">
        <v>0</v>
      </c>
      <c r="D132" s="34">
        <v>0</v>
      </c>
      <c r="E132" s="34">
        <v>0</v>
      </c>
      <c r="F132" s="34">
        <v>0</v>
      </c>
      <c r="G132" s="34">
        <v>0</v>
      </c>
      <c r="H132" s="34">
        <v>0</v>
      </c>
      <c r="I132" s="34">
        <v>0</v>
      </c>
      <c r="J132" s="34">
        <v>0</v>
      </c>
      <c r="K132" s="34">
        <v>0</v>
      </c>
      <c r="L132" s="34">
        <v>0</v>
      </c>
      <c r="M132" s="34">
        <v>0</v>
      </c>
      <c r="N132" s="45">
        <v>0</v>
      </c>
      <c r="O132" s="33">
        <v>0</v>
      </c>
      <c r="P132" s="34">
        <v>0</v>
      </c>
      <c r="Q132" s="35">
        <v>0</v>
      </c>
      <c r="R132" s="35">
        <v>0</v>
      </c>
      <c r="S132" s="35">
        <v>0</v>
      </c>
      <c r="T132" s="35">
        <v>0</v>
      </c>
      <c r="U132" s="35">
        <v>0</v>
      </c>
      <c r="V132" s="35">
        <v>0</v>
      </c>
      <c r="W132" s="35">
        <v>0</v>
      </c>
      <c r="X132" s="35">
        <v>0</v>
      </c>
      <c r="Y132" s="35">
        <v>0</v>
      </c>
      <c r="Z132" s="45">
        <v>0</v>
      </c>
      <c r="AA132" s="33">
        <v>0</v>
      </c>
      <c r="AB132" s="34">
        <v>0</v>
      </c>
      <c r="AC132" s="35">
        <v>0</v>
      </c>
      <c r="AD132" s="35">
        <v>0</v>
      </c>
      <c r="AE132" s="35">
        <v>0</v>
      </c>
      <c r="AF132" s="35">
        <v>0</v>
      </c>
      <c r="AG132" s="35">
        <v>0</v>
      </c>
      <c r="AH132" s="35">
        <v>0</v>
      </c>
      <c r="AI132" s="35">
        <v>0</v>
      </c>
      <c r="AJ132" s="35">
        <v>0</v>
      </c>
      <c r="AK132" s="35">
        <v>0</v>
      </c>
      <c r="AL132" s="45">
        <v>0</v>
      </c>
      <c r="AM132" s="34">
        <v>0</v>
      </c>
      <c r="AN132" s="34">
        <v>0</v>
      </c>
      <c r="AO132" s="34">
        <v>0</v>
      </c>
      <c r="AP132" s="34">
        <v>0</v>
      </c>
      <c r="AQ132" s="34">
        <v>0</v>
      </c>
      <c r="AR132" s="34">
        <v>0</v>
      </c>
      <c r="AS132" s="34">
        <v>0</v>
      </c>
      <c r="AT132" s="34">
        <v>0</v>
      </c>
      <c r="AU132" s="34">
        <v>0</v>
      </c>
      <c r="AV132" s="35">
        <v>0</v>
      </c>
      <c r="AW132" s="35">
        <v>0</v>
      </c>
      <c r="AX132" s="45">
        <v>0</v>
      </c>
      <c r="AY132" s="34">
        <v>0</v>
      </c>
      <c r="AZ132" s="34">
        <v>0</v>
      </c>
      <c r="BA132" s="34">
        <v>0</v>
      </c>
      <c r="BB132" s="34">
        <v>0</v>
      </c>
      <c r="BC132" s="34">
        <v>0</v>
      </c>
      <c r="BD132" s="34">
        <v>0</v>
      </c>
      <c r="BE132" s="34">
        <v>0</v>
      </c>
      <c r="BF132" s="34">
        <v>0</v>
      </c>
      <c r="BG132" s="34">
        <v>0</v>
      </c>
      <c r="BH132" s="13"/>
      <c r="BI132" s="13"/>
      <c r="BJ132" s="12"/>
    </row>
    <row r="133" spans="1:62" x14ac:dyDescent="0.25">
      <c r="A133" s="7"/>
      <c r="B133" s="43" t="s">
        <v>24</v>
      </c>
      <c r="C133" s="44">
        <v>0</v>
      </c>
      <c r="D133" s="34">
        <v>0</v>
      </c>
      <c r="E133" s="34">
        <v>0</v>
      </c>
      <c r="F133" s="34">
        <v>0</v>
      </c>
      <c r="G133" s="34">
        <v>0</v>
      </c>
      <c r="H133" s="34">
        <v>0</v>
      </c>
      <c r="I133" s="34">
        <v>0</v>
      </c>
      <c r="J133" s="34">
        <v>0</v>
      </c>
      <c r="K133" s="34">
        <v>0</v>
      </c>
      <c r="L133" s="34">
        <v>0</v>
      </c>
      <c r="M133" s="34">
        <v>0</v>
      </c>
      <c r="N133" s="45">
        <v>0</v>
      </c>
      <c r="O133" s="33">
        <v>0</v>
      </c>
      <c r="P133" s="34">
        <v>0</v>
      </c>
      <c r="Q133" s="35">
        <v>0</v>
      </c>
      <c r="R133" s="35">
        <v>0</v>
      </c>
      <c r="S133" s="35">
        <v>0</v>
      </c>
      <c r="T133" s="35">
        <v>0</v>
      </c>
      <c r="U133" s="35">
        <v>0</v>
      </c>
      <c r="V133" s="35">
        <v>0</v>
      </c>
      <c r="W133" s="35">
        <v>0</v>
      </c>
      <c r="X133" s="35">
        <v>0</v>
      </c>
      <c r="Y133" s="35">
        <v>0</v>
      </c>
      <c r="Z133" s="45">
        <v>0</v>
      </c>
      <c r="AA133" s="33">
        <v>0</v>
      </c>
      <c r="AB133" s="34">
        <v>0</v>
      </c>
      <c r="AC133" s="35">
        <v>0</v>
      </c>
      <c r="AD133" s="35">
        <v>0</v>
      </c>
      <c r="AE133" s="35">
        <v>0</v>
      </c>
      <c r="AF133" s="35">
        <v>0</v>
      </c>
      <c r="AG133" s="35">
        <v>0</v>
      </c>
      <c r="AH133" s="35">
        <v>0</v>
      </c>
      <c r="AI133" s="35">
        <v>0</v>
      </c>
      <c r="AJ133" s="35">
        <v>0</v>
      </c>
      <c r="AK133" s="35">
        <v>0</v>
      </c>
      <c r="AL133" s="45">
        <v>0</v>
      </c>
      <c r="AM133" s="34">
        <v>0</v>
      </c>
      <c r="AN133" s="34">
        <v>0</v>
      </c>
      <c r="AO133" s="34">
        <v>0</v>
      </c>
      <c r="AP133" s="34">
        <v>0</v>
      </c>
      <c r="AQ133" s="34">
        <v>0</v>
      </c>
      <c r="AR133" s="34">
        <v>0</v>
      </c>
      <c r="AS133" s="34">
        <v>0</v>
      </c>
      <c r="AT133" s="34">
        <v>0</v>
      </c>
      <c r="AU133" s="34">
        <v>0</v>
      </c>
      <c r="AV133" s="35">
        <v>0</v>
      </c>
      <c r="AW133" s="35">
        <v>0</v>
      </c>
      <c r="AX133" s="45">
        <v>0</v>
      </c>
      <c r="AY133" s="34">
        <v>0</v>
      </c>
      <c r="AZ133" s="34">
        <v>0</v>
      </c>
      <c r="BA133" s="34">
        <v>0</v>
      </c>
      <c r="BB133" s="34">
        <v>0</v>
      </c>
      <c r="BC133" s="34">
        <v>0</v>
      </c>
      <c r="BD133" s="34">
        <v>0</v>
      </c>
      <c r="BE133" s="34">
        <v>0</v>
      </c>
      <c r="BF133" s="34">
        <v>0</v>
      </c>
      <c r="BG133" s="34">
        <v>0</v>
      </c>
      <c r="BH133" s="13"/>
      <c r="BI133" s="13"/>
      <c r="BJ133" s="12"/>
    </row>
    <row r="134" spans="1:62" ht="15.75" thickBot="1" x14ac:dyDescent="0.3">
      <c r="A134" s="7"/>
      <c r="B134" s="3" t="s">
        <v>25</v>
      </c>
      <c r="C134" s="17">
        <v>453</v>
      </c>
      <c r="D134" s="15">
        <v>265</v>
      </c>
      <c r="E134" s="15">
        <v>122</v>
      </c>
      <c r="F134" s="15">
        <v>167</v>
      </c>
      <c r="G134" s="15">
        <v>130</v>
      </c>
      <c r="H134" s="15">
        <v>98</v>
      </c>
      <c r="I134" s="15">
        <v>179</v>
      </c>
      <c r="J134" s="15">
        <v>213</v>
      </c>
      <c r="K134" s="15">
        <v>222</v>
      </c>
      <c r="L134" s="15">
        <v>190</v>
      </c>
      <c r="M134" s="15">
        <v>168</v>
      </c>
      <c r="N134" s="16">
        <v>323</v>
      </c>
      <c r="O134" s="18">
        <v>259</v>
      </c>
      <c r="P134" s="15">
        <v>117</v>
      </c>
      <c r="Q134" s="15">
        <v>172</v>
      </c>
      <c r="R134" s="15">
        <v>189</v>
      </c>
      <c r="S134" s="15">
        <v>201</v>
      </c>
      <c r="T134" s="15">
        <v>223</v>
      </c>
      <c r="U134" s="19">
        <v>274</v>
      </c>
      <c r="V134" s="19">
        <v>208</v>
      </c>
      <c r="W134" s="19">
        <v>490</v>
      </c>
      <c r="X134" s="19">
        <v>531</v>
      </c>
      <c r="Y134" s="19">
        <v>509</v>
      </c>
      <c r="Z134" s="16">
        <v>842</v>
      </c>
      <c r="AA134" s="18">
        <v>480</v>
      </c>
      <c r="AB134" s="15">
        <v>452</v>
      </c>
      <c r="AC134" s="15">
        <v>1323</v>
      </c>
      <c r="AD134" s="15">
        <v>1493</v>
      </c>
      <c r="AE134" s="15">
        <v>956</v>
      </c>
      <c r="AF134" s="15">
        <v>530</v>
      </c>
      <c r="AG134" s="15">
        <v>650</v>
      </c>
      <c r="AH134" s="15">
        <v>664</v>
      </c>
      <c r="AI134" s="19">
        <v>717</v>
      </c>
      <c r="AJ134" s="19">
        <v>515</v>
      </c>
      <c r="AK134" s="19">
        <v>352</v>
      </c>
      <c r="AL134" s="16">
        <v>568</v>
      </c>
      <c r="AM134" s="18">
        <v>145</v>
      </c>
      <c r="AN134" s="15">
        <v>452</v>
      </c>
      <c r="AO134" s="15">
        <v>898</v>
      </c>
      <c r="AP134" s="15">
        <v>3014</v>
      </c>
      <c r="AQ134" s="15">
        <v>771</v>
      </c>
      <c r="AR134" s="15">
        <v>617</v>
      </c>
      <c r="AS134" s="15">
        <v>622</v>
      </c>
      <c r="AT134" s="15">
        <v>721</v>
      </c>
      <c r="AU134" s="19">
        <v>510</v>
      </c>
      <c r="AV134" s="19">
        <v>255</v>
      </c>
      <c r="AW134" s="19">
        <v>283</v>
      </c>
      <c r="AX134" s="16">
        <v>453</v>
      </c>
      <c r="AY134" s="18">
        <v>414</v>
      </c>
      <c r="AZ134" s="15">
        <v>4</v>
      </c>
      <c r="BA134" s="15">
        <v>25</v>
      </c>
      <c r="BB134" s="15">
        <v>565</v>
      </c>
      <c r="BC134" s="15">
        <v>302</v>
      </c>
      <c r="BD134" s="15">
        <v>371</v>
      </c>
      <c r="BE134" s="15">
        <v>417</v>
      </c>
      <c r="BF134" s="15">
        <v>354</v>
      </c>
      <c r="BG134" s="19">
        <v>473</v>
      </c>
      <c r="BH134" s="19"/>
      <c r="BI134" s="19"/>
      <c r="BJ134" s="16"/>
    </row>
    <row r="135" spans="1:62" x14ac:dyDescent="0.25">
      <c r="A135" s="7">
        <v>19</v>
      </c>
      <c r="B135" s="37" t="s">
        <v>45</v>
      </c>
      <c r="C135" s="38"/>
      <c r="D135" s="39"/>
      <c r="E135" s="39"/>
      <c r="F135" s="39"/>
      <c r="G135" s="39"/>
      <c r="H135" s="39"/>
      <c r="I135" s="39"/>
      <c r="J135" s="39"/>
      <c r="K135" s="39"/>
      <c r="L135" s="39"/>
      <c r="M135" s="39"/>
      <c r="N135" s="40"/>
      <c r="O135" s="94"/>
      <c r="P135" s="39"/>
      <c r="Q135" s="117"/>
      <c r="R135" s="117"/>
      <c r="S135" s="117"/>
      <c r="T135" s="117"/>
      <c r="U135" s="117"/>
      <c r="V135" s="117"/>
      <c r="W135" s="117"/>
      <c r="X135" s="117"/>
      <c r="Y135" s="117"/>
      <c r="Z135" s="40"/>
      <c r="AA135" s="94"/>
      <c r="AB135" s="39"/>
      <c r="AC135" s="117"/>
      <c r="AD135" s="117"/>
      <c r="AE135" s="117"/>
      <c r="AF135" s="117"/>
      <c r="AG135" s="117"/>
      <c r="AH135" s="117"/>
      <c r="AI135" s="117"/>
      <c r="AJ135" s="117"/>
      <c r="AK135" s="117"/>
      <c r="AL135" s="40"/>
      <c r="AM135" s="94"/>
      <c r="AN135" s="39"/>
      <c r="AO135" s="117"/>
      <c r="AP135" s="117"/>
      <c r="AQ135" s="117"/>
      <c r="AR135" s="117"/>
      <c r="AS135" s="117"/>
      <c r="AT135" s="117"/>
      <c r="AU135" s="117"/>
      <c r="AV135" s="117"/>
      <c r="AW135" s="117"/>
      <c r="AX135" s="40"/>
      <c r="AY135" s="94"/>
      <c r="AZ135" s="39"/>
      <c r="BA135" s="117"/>
      <c r="BB135" s="117"/>
      <c r="BC135" s="117"/>
      <c r="BD135" s="117"/>
      <c r="BE135" s="117"/>
      <c r="BF135" s="117"/>
      <c r="BG135" s="117"/>
      <c r="BH135" s="22"/>
      <c r="BI135" s="22"/>
      <c r="BJ135" s="21"/>
    </row>
    <row r="136" spans="1:62" x14ac:dyDescent="0.25">
      <c r="A136" s="7"/>
      <c r="B136" s="43" t="s">
        <v>20</v>
      </c>
      <c r="C136" s="44">
        <v>0</v>
      </c>
      <c r="D136" s="34">
        <v>0</v>
      </c>
      <c r="E136" s="34">
        <v>0</v>
      </c>
      <c r="F136" s="34">
        <v>0</v>
      </c>
      <c r="G136" s="34">
        <v>0</v>
      </c>
      <c r="H136" s="34">
        <v>0</v>
      </c>
      <c r="I136" s="34">
        <v>0</v>
      </c>
      <c r="J136" s="34">
        <v>0</v>
      </c>
      <c r="K136" s="34">
        <v>0</v>
      </c>
      <c r="L136" s="34">
        <v>0</v>
      </c>
      <c r="M136" s="34">
        <v>0</v>
      </c>
      <c r="N136" s="45">
        <v>0</v>
      </c>
      <c r="O136" s="33">
        <v>0</v>
      </c>
      <c r="P136" s="34">
        <v>0</v>
      </c>
      <c r="Q136" s="35">
        <v>0</v>
      </c>
      <c r="R136" s="35">
        <v>0</v>
      </c>
      <c r="S136" s="35">
        <v>0</v>
      </c>
      <c r="T136" s="35">
        <v>0</v>
      </c>
      <c r="U136" s="35">
        <v>0</v>
      </c>
      <c r="V136" s="35">
        <v>0</v>
      </c>
      <c r="W136" s="35">
        <v>0</v>
      </c>
      <c r="X136" s="35">
        <v>0</v>
      </c>
      <c r="Y136" s="35">
        <v>0</v>
      </c>
      <c r="Z136" s="45">
        <v>0</v>
      </c>
      <c r="AA136" s="33">
        <v>0</v>
      </c>
      <c r="AB136" s="34">
        <v>0</v>
      </c>
      <c r="AC136" s="35">
        <v>0</v>
      </c>
      <c r="AD136" s="35">
        <v>0</v>
      </c>
      <c r="AE136" s="35">
        <v>0</v>
      </c>
      <c r="AF136" s="35">
        <v>0</v>
      </c>
      <c r="AG136" s="35">
        <v>0</v>
      </c>
      <c r="AH136" s="35">
        <v>0</v>
      </c>
      <c r="AI136" s="35">
        <v>0</v>
      </c>
      <c r="AJ136" s="35">
        <v>0</v>
      </c>
      <c r="AK136" s="35">
        <v>0</v>
      </c>
      <c r="AL136" s="45">
        <v>0</v>
      </c>
      <c r="AM136" s="33">
        <v>0</v>
      </c>
      <c r="AN136" s="34">
        <v>0</v>
      </c>
      <c r="AO136" s="35">
        <v>0</v>
      </c>
      <c r="AP136" s="35">
        <v>0</v>
      </c>
      <c r="AQ136" s="35">
        <v>0</v>
      </c>
      <c r="AR136" s="35">
        <v>0</v>
      </c>
      <c r="AS136" s="35">
        <v>0</v>
      </c>
      <c r="AT136" s="35">
        <v>0</v>
      </c>
      <c r="AU136" s="35">
        <v>0</v>
      </c>
      <c r="AV136" s="35">
        <v>0</v>
      </c>
      <c r="AW136" s="35">
        <v>0</v>
      </c>
      <c r="AX136" s="45">
        <v>0</v>
      </c>
      <c r="AY136" s="33">
        <v>0</v>
      </c>
      <c r="AZ136" s="34">
        <v>0</v>
      </c>
      <c r="BA136" s="35">
        <v>0</v>
      </c>
      <c r="BB136" s="35">
        <v>0</v>
      </c>
      <c r="BC136" s="35">
        <v>0</v>
      </c>
      <c r="BD136" s="35">
        <v>0</v>
      </c>
      <c r="BE136" s="35">
        <v>0</v>
      </c>
      <c r="BF136" s="35">
        <v>0</v>
      </c>
      <c r="BG136" s="35">
        <v>0</v>
      </c>
      <c r="BH136" s="13"/>
      <c r="BI136" s="13"/>
      <c r="BJ136" s="12"/>
    </row>
    <row r="137" spans="1:62" x14ac:dyDescent="0.25">
      <c r="A137" s="7"/>
      <c r="B137" s="43" t="s">
        <v>21</v>
      </c>
      <c r="C137" s="44">
        <v>37097</v>
      </c>
      <c r="D137" s="34">
        <v>37364</v>
      </c>
      <c r="E137" s="34">
        <v>37150</v>
      </c>
      <c r="F137" s="34">
        <v>38129</v>
      </c>
      <c r="G137" s="34">
        <v>38338</v>
      </c>
      <c r="H137" s="34">
        <v>38248</v>
      </c>
      <c r="I137" s="34">
        <v>39198</v>
      </c>
      <c r="J137" s="34">
        <v>40183</v>
      </c>
      <c r="K137" s="34">
        <v>39536</v>
      </c>
      <c r="L137" s="34">
        <v>41452</v>
      </c>
      <c r="M137" s="34">
        <v>41192</v>
      </c>
      <c r="N137" s="45">
        <v>40420</v>
      </c>
      <c r="O137" s="33">
        <v>40515</v>
      </c>
      <c r="P137" s="34">
        <v>41257</v>
      </c>
      <c r="Q137" s="35">
        <v>41341</v>
      </c>
      <c r="R137" s="35">
        <v>38471</v>
      </c>
      <c r="S137" s="35">
        <v>39549</v>
      </c>
      <c r="T137" s="35">
        <v>40256</v>
      </c>
      <c r="U137" s="35">
        <v>40217</v>
      </c>
      <c r="V137" s="35">
        <v>40606</v>
      </c>
      <c r="W137" s="35">
        <v>40540</v>
      </c>
      <c r="X137" s="35">
        <v>41045</v>
      </c>
      <c r="Y137" s="35">
        <v>41134</v>
      </c>
      <c r="Z137" s="45">
        <v>40403</v>
      </c>
      <c r="AA137" s="33">
        <v>40341</v>
      </c>
      <c r="AB137" s="34">
        <v>40992</v>
      </c>
      <c r="AC137" s="35">
        <v>41603</v>
      </c>
      <c r="AD137" s="35">
        <v>42015</v>
      </c>
      <c r="AE137" s="35">
        <v>42249</v>
      </c>
      <c r="AF137" s="35">
        <v>42339</v>
      </c>
      <c r="AG137" s="35">
        <v>42529</v>
      </c>
      <c r="AH137" s="35">
        <v>42781</v>
      </c>
      <c r="AI137" s="35">
        <v>42832</v>
      </c>
      <c r="AJ137" s="35">
        <v>43060</v>
      </c>
      <c r="AK137" s="35">
        <v>43071</v>
      </c>
      <c r="AL137" s="45">
        <v>42645</v>
      </c>
      <c r="AM137" s="33">
        <v>42900</v>
      </c>
      <c r="AN137" s="34">
        <v>43404</v>
      </c>
      <c r="AO137" s="35">
        <v>43807</v>
      </c>
      <c r="AP137" s="35">
        <v>44042</v>
      </c>
      <c r="AQ137" s="35">
        <v>44366</v>
      </c>
      <c r="AR137" s="35">
        <v>44150</v>
      </c>
      <c r="AS137" s="35">
        <v>44205</v>
      </c>
      <c r="AT137" s="35">
        <v>44030</v>
      </c>
      <c r="AU137" s="35">
        <v>44752</v>
      </c>
      <c r="AV137" s="35">
        <v>45567</v>
      </c>
      <c r="AW137" s="35">
        <v>45141</v>
      </c>
      <c r="AX137" s="45">
        <v>44725</v>
      </c>
      <c r="AY137" s="33">
        <v>43264</v>
      </c>
      <c r="AZ137" s="34">
        <v>42797</v>
      </c>
      <c r="BA137" s="35">
        <v>43302</v>
      </c>
      <c r="BB137" s="35">
        <v>42273</v>
      </c>
      <c r="BC137" s="35">
        <v>41007</v>
      </c>
      <c r="BD137" s="35">
        <v>42210</v>
      </c>
      <c r="BE137" s="35">
        <v>41925</v>
      </c>
      <c r="BF137" s="35">
        <v>42337</v>
      </c>
      <c r="BG137" s="35">
        <v>42652</v>
      </c>
      <c r="BH137" s="13"/>
      <c r="BI137" s="13"/>
      <c r="BJ137" s="12"/>
    </row>
    <row r="138" spans="1:62" x14ac:dyDescent="0.25">
      <c r="A138" s="7"/>
      <c r="B138" s="43" t="s">
        <v>22</v>
      </c>
      <c r="C138" s="44">
        <v>0</v>
      </c>
      <c r="D138" s="34">
        <v>0</v>
      </c>
      <c r="E138" s="34">
        <v>0</v>
      </c>
      <c r="F138" s="34">
        <v>0</v>
      </c>
      <c r="G138" s="34">
        <v>0</v>
      </c>
      <c r="H138" s="34">
        <v>0</v>
      </c>
      <c r="I138" s="34">
        <v>0</v>
      </c>
      <c r="J138" s="34">
        <v>0</v>
      </c>
      <c r="K138" s="34">
        <v>0</v>
      </c>
      <c r="L138" s="34">
        <v>0</v>
      </c>
      <c r="M138" s="34">
        <v>0</v>
      </c>
      <c r="N138" s="45">
        <v>0</v>
      </c>
      <c r="O138" s="33">
        <v>0</v>
      </c>
      <c r="P138" s="34">
        <v>0</v>
      </c>
      <c r="Q138" s="35">
        <v>0</v>
      </c>
      <c r="R138" s="35">
        <v>0</v>
      </c>
      <c r="S138" s="35">
        <v>0</v>
      </c>
      <c r="T138" s="35">
        <v>0</v>
      </c>
      <c r="U138" s="35">
        <v>0</v>
      </c>
      <c r="V138" s="35">
        <v>0</v>
      </c>
      <c r="W138" s="35">
        <v>0</v>
      </c>
      <c r="X138" s="35">
        <v>0</v>
      </c>
      <c r="Y138" s="35">
        <v>0</v>
      </c>
      <c r="Z138" s="45">
        <v>0</v>
      </c>
      <c r="AA138" s="33">
        <v>0</v>
      </c>
      <c r="AB138" s="34">
        <v>0</v>
      </c>
      <c r="AC138" s="35">
        <v>0</v>
      </c>
      <c r="AD138" s="35">
        <v>0</v>
      </c>
      <c r="AE138" s="35">
        <v>0</v>
      </c>
      <c r="AF138" s="35">
        <v>0</v>
      </c>
      <c r="AG138" s="35">
        <v>0</v>
      </c>
      <c r="AH138" s="35">
        <v>0</v>
      </c>
      <c r="AI138" s="35">
        <v>0</v>
      </c>
      <c r="AJ138" s="35">
        <v>0</v>
      </c>
      <c r="AK138" s="35">
        <v>0</v>
      </c>
      <c r="AL138" s="45">
        <v>0</v>
      </c>
      <c r="AM138" s="33">
        <v>0</v>
      </c>
      <c r="AN138" s="34">
        <v>0</v>
      </c>
      <c r="AO138" s="35">
        <v>0</v>
      </c>
      <c r="AP138" s="35">
        <v>0</v>
      </c>
      <c r="AQ138" s="35">
        <v>0</v>
      </c>
      <c r="AR138" s="35">
        <v>0</v>
      </c>
      <c r="AS138" s="35">
        <v>0</v>
      </c>
      <c r="AT138" s="35">
        <v>0</v>
      </c>
      <c r="AU138" s="35">
        <v>0</v>
      </c>
      <c r="AV138" s="35">
        <v>0</v>
      </c>
      <c r="AW138" s="35">
        <v>0</v>
      </c>
      <c r="AX138" s="45">
        <v>0</v>
      </c>
      <c r="AY138" s="33">
        <v>0</v>
      </c>
      <c r="AZ138" s="34">
        <v>0</v>
      </c>
      <c r="BA138" s="35">
        <v>0</v>
      </c>
      <c r="BB138" s="35">
        <v>0</v>
      </c>
      <c r="BC138" s="35">
        <v>0</v>
      </c>
      <c r="BD138" s="35">
        <v>0</v>
      </c>
      <c r="BE138" s="35">
        <v>0</v>
      </c>
      <c r="BF138" s="35">
        <v>0</v>
      </c>
      <c r="BG138" s="35">
        <v>0</v>
      </c>
      <c r="BH138" s="13"/>
      <c r="BI138" s="13"/>
      <c r="BJ138" s="12"/>
    </row>
    <row r="139" spans="1:62" x14ac:dyDescent="0.25">
      <c r="A139" s="7"/>
      <c r="B139" s="43" t="s">
        <v>23</v>
      </c>
      <c r="C139" s="44">
        <v>0</v>
      </c>
      <c r="D139" s="34">
        <v>0</v>
      </c>
      <c r="E139" s="34">
        <v>0</v>
      </c>
      <c r="F139" s="34">
        <v>0</v>
      </c>
      <c r="G139" s="34">
        <v>0</v>
      </c>
      <c r="H139" s="34">
        <v>0</v>
      </c>
      <c r="I139" s="34">
        <v>0</v>
      </c>
      <c r="J139" s="34">
        <v>0</v>
      </c>
      <c r="K139" s="34">
        <v>0</v>
      </c>
      <c r="L139" s="34">
        <v>0</v>
      </c>
      <c r="M139" s="34">
        <v>0</v>
      </c>
      <c r="N139" s="45">
        <v>0</v>
      </c>
      <c r="O139" s="33">
        <v>0</v>
      </c>
      <c r="P139" s="34">
        <v>0</v>
      </c>
      <c r="Q139" s="35">
        <v>0</v>
      </c>
      <c r="R139" s="35">
        <v>0</v>
      </c>
      <c r="S139" s="35">
        <v>0</v>
      </c>
      <c r="T139" s="35">
        <v>0</v>
      </c>
      <c r="U139" s="35">
        <v>0</v>
      </c>
      <c r="V139" s="35">
        <v>0</v>
      </c>
      <c r="W139" s="35">
        <v>0</v>
      </c>
      <c r="X139" s="35">
        <v>0</v>
      </c>
      <c r="Y139" s="35">
        <v>0</v>
      </c>
      <c r="Z139" s="45">
        <v>0</v>
      </c>
      <c r="AA139" s="33">
        <v>0</v>
      </c>
      <c r="AB139" s="34">
        <v>0</v>
      </c>
      <c r="AC139" s="35">
        <v>0</v>
      </c>
      <c r="AD139" s="35">
        <v>0</v>
      </c>
      <c r="AE139" s="35">
        <v>0</v>
      </c>
      <c r="AF139" s="35">
        <v>0</v>
      </c>
      <c r="AG139" s="35">
        <v>0</v>
      </c>
      <c r="AH139" s="35">
        <v>0</v>
      </c>
      <c r="AI139" s="35">
        <v>0</v>
      </c>
      <c r="AJ139" s="35">
        <v>0</v>
      </c>
      <c r="AK139" s="35">
        <v>0</v>
      </c>
      <c r="AL139" s="45">
        <v>0</v>
      </c>
      <c r="AM139" s="33">
        <v>0</v>
      </c>
      <c r="AN139" s="34">
        <v>0</v>
      </c>
      <c r="AO139" s="35">
        <v>0</v>
      </c>
      <c r="AP139" s="35">
        <v>0</v>
      </c>
      <c r="AQ139" s="35">
        <v>0</v>
      </c>
      <c r="AR139" s="35">
        <v>0</v>
      </c>
      <c r="AS139" s="35">
        <v>0</v>
      </c>
      <c r="AT139" s="35">
        <v>0</v>
      </c>
      <c r="AU139" s="35">
        <v>0</v>
      </c>
      <c r="AV139" s="35">
        <v>0</v>
      </c>
      <c r="AW139" s="35">
        <v>0</v>
      </c>
      <c r="AX139" s="45">
        <v>0</v>
      </c>
      <c r="AY139" s="33">
        <v>0</v>
      </c>
      <c r="AZ139" s="34">
        <v>0</v>
      </c>
      <c r="BA139" s="35">
        <v>0</v>
      </c>
      <c r="BB139" s="35">
        <v>0</v>
      </c>
      <c r="BC139" s="35">
        <v>0</v>
      </c>
      <c r="BD139" s="35">
        <v>0</v>
      </c>
      <c r="BE139" s="35">
        <v>0</v>
      </c>
      <c r="BF139" s="35">
        <v>0</v>
      </c>
      <c r="BG139" s="35">
        <v>0</v>
      </c>
      <c r="BH139" s="13"/>
      <c r="BI139" s="13"/>
      <c r="BJ139" s="12"/>
    </row>
    <row r="140" spans="1:62" x14ac:dyDescent="0.25">
      <c r="A140" s="7"/>
      <c r="B140" s="43" t="s">
        <v>24</v>
      </c>
      <c r="C140" s="44">
        <v>0</v>
      </c>
      <c r="D140" s="34">
        <v>0</v>
      </c>
      <c r="E140" s="34">
        <v>0</v>
      </c>
      <c r="F140" s="34">
        <v>0</v>
      </c>
      <c r="G140" s="34">
        <v>0</v>
      </c>
      <c r="H140" s="34">
        <v>0</v>
      </c>
      <c r="I140" s="34">
        <v>0</v>
      </c>
      <c r="J140" s="34">
        <v>0</v>
      </c>
      <c r="K140" s="34">
        <v>0</v>
      </c>
      <c r="L140" s="34">
        <v>0</v>
      </c>
      <c r="M140" s="34">
        <v>0</v>
      </c>
      <c r="N140" s="45">
        <v>0</v>
      </c>
      <c r="O140" s="33">
        <v>0</v>
      </c>
      <c r="P140" s="34">
        <v>0</v>
      </c>
      <c r="Q140" s="35">
        <v>0</v>
      </c>
      <c r="R140" s="35">
        <v>0</v>
      </c>
      <c r="S140" s="35">
        <v>0</v>
      </c>
      <c r="T140" s="35">
        <v>0</v>
      </c>
      <c r="U140" s="35">
        <v>0</v>
      </c>
      <c r="V140" s="35">
        <v>0</v>
      </c>
      <c r="W140" s="35">
        <v>0</v>
      </c>
      <c r="X140" s="35">
        <v>0</v>
      </c>
      <c r="Y140" s="35">
        <v>0</v>
      </c>
      <c r="Z140" s="45">
        <v>0</v>
      </c>
      <c r="AA140" s="33">
        <v>0</v>
      </c>
      <c r="AB140" s="34">
        <v>0</v>
      </c>
      <c r="AC140" s="35">
        <v>0</v>
      </c>
      <c r="AD140" s="35">
        <v>0</v>
      </c>
      <c r="AE140" s="35">
        <v>0</v>
      </c>
      <c r="AF140" s="35">
        <v>0</v>
      </c>
      <c r="AG140" s="35">
        <v>0</v>
      </c>
      <c r="AH140" s="35">
        <v>0</v>
      </c>
      <c r="AI140" s="35">
        <v>0</v>
      </c>
      <c r="AJ140" s="35">
        <v>0</v>
      </c>
      <c r="AK140" s="35">
        <v>0</v>
      </c>
      <c r="AL140" s="45">
        <v>0</v>
      </c>
      <c r="AM140" s="33">
        <v>0</v>
      </c>
      <c r="AN140" s="34">
        <v>0</v>
      </c>
      <c r="AO140" s="35">
        <v>0</v>
      </c>
      <c r="AP140" s="35">
        <v>0</v>
      </c>
      <c r="AQ140" s="35">
        <v>0</v>
      </c>
      <c r="AR140" s="35">
        <v>0</v>
      </c>
      <c r="AS140" s="35">
        <v>0</v>
      </c>
      <c r="AT140" s="35">
        <v>0</v>
      </c>
      <c r="AU140" s="35">
        <v>0</v>
      </c>
      <c r="AV140" s="35">
        <v>0</v>
      </c>
      <c r="AW140" s="35">
        <v>0</v>
      </c>
      <c r="AX140" s="45">
        <v>0</v>
      </c>
      <c r="AY140" s="33">
        <v>0</v>
      </c>
      <c r="AZ140" s="34">
        <v>0</v>
      </c>
      <c r="BA140" s="35">
        <v>0</v>
      </c>
      <c r="BB140" s="35">
        <v>0</v>
      </c>
      <c r="BC140" s="35">
        <v>0</v>
      </c>
      <c r="BD140" s="35">
        <v>0</v>
      </c>
      <c r="BE140" s="35">
        <v>0</v>
      </c>
      <c r="BF140" s="35">
        <v>0</v>
      </c>
      <c r="BG140" s="35">
        <v>0</v>
      </c>
      <c r="BH140" s="13"/>
      <c r="BI140" s="13"/>
      <c r="BJ140" s="12"/>
    </row>
    <row r="141" spans="1:62" ht="15.75" thickBot="1" x14ac:dyDescent="0.3">
      <c r="A141" s="7"/>
      <c r="B141" s="3" t="s">
        <v>25</v>
      </c>
      <c r="C141" s="17">
        <v>37097</v>
      </c>
      <c r="D141" s="15">
        <v>37364</v>
      </c>
      <c r="E141" s="15">
        <v>37150</v>
      </c>
      <c r="F141" s="15">
        <v>38129</v>
      </c>
      <c r="G141" s="15">
        <v>38338</v>
      </c>
      <c r="H141" s="15">
        <v>38248</v>
      </c>
      <c r="I141" s="15">
        <v>39198</v>
      </c>
      <c r="J141" s="15">
        <v>40183</v>
      </c>
      <c r="K141" s="15">
        <v>39536</v>
      </c>
      <c r="L141" s="15">
        <v>41452</v>
      </c>
      <c r="M141" s="15">
        <v>41192</v>
      </c>
      <c r="N141" s="16">
        <v>40420</v>
      </c>
      <c r="O141" s="18">
        <v>40515</v>
      </c>
      <c r="P141" s="15">
        <v>41257</v>
      </c>
      <c r="Q141" s="15">
        <v>41341</v>
      </c>
      <c r="R141" s="15">
        <v>38471</v>
      </c>
      <c r="S141" s="15">
        <v>39549</v>
      </c>
      <c r="T141" s="19">
        <v>40256</v>
      </c>
      <c r="U141" s="19">
        <v>40217</v>
      </c>
      <c r="V141" s="19">
        <v>40606</v>
      </c>
      <c r="W141" s="19">
        <v>40540</v>
      </c>
      <c r="X141" s="19">
        <v>41045</v>
      </c>
      <c r="Y141" s="19">
        <v>41134</v>
      </c>
      <c r="Z141" s="16">
        <v>40403</v>
      </c>
      <c r="AA141" s="18">
        <v>40341</v>
      </c>
      <c r="AB141" s="15">
        <v>40992</v>
      </c>
      <c r="AC141" s="15">
        <v>41603</v>
      </c>
      <c r="AD141" s="15">
        <v>42015</v>
      </c>
      <c r="AE141" s="15">
        <v>42249</v>
      </c>
      <c r="AF141" s="19">
        <v>42339</v>
      </c>
      <c r="AG141" s="19">
        <v>42529</v>
      </c>
      <c r="AH141" s="19">
        <v>42781</v>
      </c>
      <c r="AI141" s="19">
        <v>42832</v>
      </c>
      <c r="AJ141" s="19">
        <v>43060</v>
      </c>
      <c r="AK141" s="19">
        <v>43071</v>
      </c>
      <c r="AL141" s="16">
        <v>42645</v>
      </c>
      <c r="AM141" s="18">
        <v>42900</v>
      </c>
      <c r="AN141" s="15">
        <v>43404</v>
      </c>
      <c r="AO141" s="15">
        <v>43807</v>
      </c>
      <c r="AP141" s="15">
        <v>44042</v>
      </c>
      <c r="AQ141" s="15">
        <v>44366</v>
      </c>
      <c r="AR141" s="19">
        <v>44150</v>
      </c>
      <c r="AS141" s="19">
        <v>44205</v>
      </c>
      <c r="AT141" s="19">
        <v>44030</v>
      </c>
      <c r="AU141" s="19">
        <v>44752</v>
      </c>
      <c r="AV141" s="19">
        <v>45567</v>
      </c>
      <c r="AW141" s="19">
        <v>45141</v>
      </c>
      <c r="AX141" s="16">
        <v>44725</v>
      </c>
      <c r="AY141" s="18">
        <v>43264</v>
      </c>
      <c r="AZ141" s="15">
        <v>42797</v>
      </c>
      <c r="BA141" s="15">
        <v>43302</v>
      </c>
      <c r="BB141" s="19">
        <v>42273</v>
      </c>
      <c r="BC141" s="19">
        <v>41007</v>
      </c>
      <c r="BD141" s="19">
        <v>42210</v>
      </c>
      <c r="BE141" s="19">
        <v>41925</v>
      </c>
      <c r="BF141" s="19">
        <v>42337</v>
      </c>
      <c r="BG141" s="19">
        <v>42652</v>
      </c>
      <c r="BH141" s="19"/>
      <c r="BI141" s="19"/>
      <c r="BJ141" s="16"/>
    </row>
    <row r="142" spans="1:62" x14ac:dyDescent="0.25">
      <c r="A142" s="7">
        <v>20</v>
      </c>
      <c r="B142" s="37" t="s">
        <v>46</v>
      </c>
      <c r="C142" s="38"/>
      <c r="D142" s="39"/>
      <c r="E142" s="39"/>
      <c r="F142" s="39"/>
      <c r="G142" s="39"/>
      <c r="H142" s="39"/>
      <c r="I142" s="39"/>
      <c r="J142" s="39"/>
      <c r="K142" s="39"/>
      <c r="L142" s="39"/>
      <c r="M142" s="39"/>
      <c r="N142" s="40"/>
      <c r="O142" s="94"/>
      <c r="P142" s="39"/>
      <c r="Q142" s="117"/>
      <c r="R142" s="117"/>
      <c r="S142" s="117"/>
      <c r="T142" s="117"/>
      <c r="U142" s="117"/>
      <c r="V142" s="117"/>
      <c r="W142" s="117"/>
      <c r="X142" s="117"/>
      <c r="Y142" s="117"/>
      <c r="Z142" s="40"/>
      <c r="AA142" s="94"/>
      <c r="AB142" s="39"/>
      <c r="AC142" s="117"/>
      <c r="AD142" s="117"/>
      <c r="AE142" s="117"/>
      <c r="AF142" s="117"/>
      <c r="AG142" s="117"/>
      <c r="AH142" s="117"/>
      <c r="AI142" s="117"/>
      <c r="AJ142" s="117"/>
      <c r="AK142" s="117"/>
      <c r="AL142" s="40"/>
      <c r="AM142" s="94"/>
      <c r="AN142" s="39"/>
      <c r="AO142" s="117"/>
      <c r="AP142" s="117"/>
      <c r="AQ142" s="117"/>
      <c r="AR142" s="117"/>
      <c r="AS142" s="117"/>
      <c r="AT142" s="117"/>
      <c r="AU142" s="117"/>
      <c r="AV142" s="117"/>
      <c r="AW142" s="117"/>
      <c r="AX142" s="40"/>
      <c r="AY142" s="94"/>
      <c r="AZ142" s="39"/>
      <c r="BA142" s="117"/>
      <c r="BB142" s="117"/>
      <c r="BC142" s="117"/>
      <c r="BD142" s="117"/>
      <c r="BE142" s="117"/>
      <c r="BF142" s="117"/>
      <c r="BG142" s="117"/>
      <c r="BH142" s="22"/>
      <c r="BI142" s="22"/>
      <c r="BJ142" s="21"/>
    </row>
    <row r="143" spans="1:62" x14ac:dyDescent="0.25">
      <c r="A143" s="7"/>
      <c r="B143" s="43" t="s">
        <v>20</v>
      </c>
      <c r="C143" s="44">
        <v>120</v>
      </c>
      <c r="D143" s="34">
        <v>122</v>
      </c>
      <c r="E143" s="34">
        <v>11</v>
      </c>
      <c r="F143" s="34">
        <v>47</v>
      </c>
      <c r="G143" s="34">
        <v>7</v>
      </c>
      <c r="H143" s="34">
        <v>10</v>
      </c>
      <c r="I143" s="34">
        <v>18</v>
      </c>
      <c r="J143" s="34">
        <v>26</v>
      </c>
      <c r="K143" s="34">
        <v>97</v>
      </c>
      <c r="L143" s="34">
        <v>72</v>
      </c>
      <c r="M143" s="34">
        <v>468</v>
      </c>
      <c r="N143" s="45">
        <v>782</v>
      </c>
      <c r="O143" s="33">
        <v>94</v>
      </c>
      <c r="P143" s="34">
        <v>60</v>
      </c>
      <c r="Q143" s="35">
        <v>1505</v>
      </c>
      <c r="R143" s="35">
        <v>627</v>
      </c>
      <c r="S143" s="35">
        <v>459</v>
      </c>
      <c r="T143" s="35">
        <v>542</v>
      </c>
      <c r="U143" s="35">
        <v>74</v>
      </c>
      <c r="V143" s="35">
        <v>103</v>
      </c>
      <c r="W143" s="35">
        <v>155</v>
      </c>
      <c r="X143" s="35">
        <v>177</v>
      </c>
      <c r="Y143" s="35">
        <v>1066</v>
      </c>
      <c r="Z143" s="45">
        <v>911</v>
      </c>
      <c r="AA143" s="33">
        <v>81</v>
      </c>
      <c r="AB143" s="34">
        <v>139</v>
      </c>
      <c r="AC143" s="35">
        <v>125</v>
      </c>
      <c r="AD143" s="35">
        <v>80</v>
      </c>
      <c r="AE143" s="35">
        <v>101</v>
      </c>
      <c r="AF143" s="35">
        <v>131</v>
      </c>
      <c r="AG143" s="35">
        <v>87</v>
      </c>
      <c r="AH143" s="35">
        <v>99</v>
      </c>
      <c r="AI143" s="35">
        <v>115</v>
      </c>
      <c r="AJ143" s="35">
        <v>425</v>
      </c>
      <c r="AK143" s="35">
        <v>929</v>
      </c>
      <c r="AL143" s="45">
        <v>367</v>
      </c>
      <c r="AM143" s="33">
        <v>93</v>
      </c>
      <c r="AN143" s="34">
        <v>71</v>
      </c>
      <c r="AO143" s="35">
        <v>104</v>
      </c>
      <c r="AP143" s="35">
        <v>56</v>
      </c>
      <c r="AQ143" s="35">
        <v>132</v>
      </c>
      <c r="AR143" s="35">
        <v>143</v>
      </c>
      <c r="AS143" s="35">
        <v>69</v>
      </c>
      <c r="AT143" s="35">
        <v>110</v>
      </c>
      <c r="AU143" s="35">
        <v>149</v>
      </c>
      <c r="AV143" s="35">
        <v>129</v>
      </c>
      <c r="AW143" s="35">
        <v>468</v>
      </c>
      <c r="AX143" s="45">
        <v>1593</v>
      </c>
      <c r="AY143" s="33">
        <v>805</v>
      </c>
      <c r="AZ143" s="34">
        <v>216</v>
      </c>
      <c r="BA143" s="35">
        <v>347</v>
      </c>
      <c r="BB143" s="35">
        <v>654</v>
      </c>
      <c r="BC143" s="35">
        <v>293</v>
      </c>
      <c r="BD143" s="35">
        <v>366</v>
      </c>
      <c r="BE143" s="35">
        <v>641</v>
      </c>
      <c r="BF143" s="35">
        <v>510</v>
      </c>
      <c r="BG143" s="35">
        <v>572</v>
      </c>
      <c r="BH143" s="13"/>
      <c r="BI143" s="13"/>
      <c r="BJ143" s="12"/>
    </row>
    <row r="144" spans="1:62" x14ac:dyDescent="0.25">
      <c r="A144" s="7"/>
      <c r="B144" s="43" t="s">
        <v>21</v>
      </c>
      <c r="C144" s="44">
        <v>102</v>
      </c>
      <c r="D144" s="34">
        <v>111</v>
      </c>
      <c r="E144" s="34">
        <v>11</v>
      </c>
      <c r="F144" s="34">
        <v>49</v>
      </c>
      <c r="G144" s="34">
        <v>20</v>
      </c>
      <c r="H144" s="34">
        <v>9</v>
      </c>
      <c r="I144" s="34">
        <v>28</v>
      </c>
      <c r="J144" s="34">
        <v>52</v>
      </c>
      <c r="K144" s="34">
        <v>51</v>
      </c>
      <c r="L144" s="34">
        <v>63</v>
      </c>
      <c r="M144" s="34">
        <v>382</v>
      </c>
      <c r="N144" s="45">
        <v>342</v>
      </c>
      <c r="O144" s="33">
        <v>95</v>
      </c>
      <c r="P144" s="34">
        <v>314</v>
      </c>
      <c r="Q144" s="35">
        <v>3</v>
      </c>
      <c r="R144" s="35">
        <v>478</v>
      </c>
      <c r="S144" s="35">
        <v>193</v>
      </c>
      <c r="T144" s="35">
        <v>177</v>
      </c>
      <c r="U144" s="35">
        <v>78</v>
      </c>
      <c r="V144" s="35">
        <v>44</v>
      </c>
      <c r="W144" s="35">
        <v>45</v>
      </c>
      <c r="X144" s="35">
        <v>144</v>
      </c>
      <c r="Y144" s="35">
        <v>196</v>
      </c>
      <c r="Z144" s="45">
        <v>76</v>
      </c>
      <c r="AA144" s="33">
        <v>264</v>
      </c>
      <c r="AB144" s="34">
        <v>49</v>
      </c>
      <c r="AC144" s="35">
        <v>6</v>
      </c>
      <c r="AD144" s="35">
        <v>71</v>
      </c>
      <c r="AE144" s="35">
        <v>40</v>
      </c>
      <c r="AF144" s="35">
        <v>19</v>
      </c>
      <c r="AG144" s="35">
        <v>90</v>
      </c>
      <c r="AH144" s="35">
        <v>59</v>
      </c>
      <c r="AI144" s="35">
        <v>43</v>
      </c>
      <c r="AJ144" s="35">
        <v>221</v>
      </c>
      <c r="AK144" s="35">
        <v>201</v>
      </c>
      <c r="AL144" s="45">
        <v>75</v>
      </c>
      <c r="AM144" s="33">
        <v>44</v>
      </c>
      <c r="AN144" s="34">
        <v>68</v>
      </c>
      <c r="AO144" s="35">
        <v>50</v>
      </c>
      <c r="AP144" s="35">
        <v>74</v>
      </c>
      <c r="AQ144" s="35">
        <v>129</v>
      </c>
      <c r="AR144" s="35">
        <v>73</v>
      </c>
      <c r="AS144" s="35">
        <v>122</v>
      </c>
      <c r="AT144" s="35">
        <v>99</v>
      </c>
      <c r="AU144" s="35">
        <v>29</v>
      </c>
      <c r="AV144" s="35">
        <v>139</v>
      </c>
      <c r="AW144" s="35">
        <v>350</v>
      </c>
      <c r="AX144" s="45">
        <v>631</v>
      </c>
      <c r="AY144" s="33">
        <v>10</v>
      </c>
      <c r="AZ144" s="34">
        <v>138</v>
      </c>
      <c r="BA144" s="35">
        <v>671</v>
      </c>
      <c r="BB144" s="35">
        <v>382</v>
      </c>
      <c r="BC144" s="35">
        <v>262</v>
      </c>
      <c r="BD144" s="35">
        <v>882</v>
      </c>
      <c r="BE144" s="35">
        <v>267</v>
      </c>
      <c r="BF144" s="35">
        <v>999</v>
      </c>
      <c r="BG144" s="35">
        <v>218</v>
      </c>
      <c r="BH144" s="13"/>
      <c r="BI144" s="13"/>
      <c r="BJ144" s="12"/>
    </row>
    <row r="145" spans="1:62" x14ac:dyDescent="0.25">
      <c r="A145" s="7"/>
      <c r="B145" s="43" t="s">
        <v>22</v>
      </c>
      <c r="C145" s="44">
        <v>0</v>
      </c>
      <c r="D145" s="34">
        <v>0</v>
      </c>
      <c r="E145" s="34">
        <v>0</v>
      </c>
      <c r="F145" s="34">
        <v>0</v>
      </c>
      <c r="G145" s="34">
        <v>0</v>
      </c>
      <c r="H145" s="34">
        <v>0</v>
      </c>
      <c r="I145" s="34">
        <v>0</v>
      </c>
      <c r="J145" s="34">
        <v>0</v>
      </c>
      <c r="K145" s="34">
        <v>0</v>
      </c>
      <c r="L145" s="34">
        <v>0</v>
      </c>
      <c r="M145" s="34">
        <v>0</v>
      </c>
      <c r="N145" s="45">
        <v>0</v>
      </c>
      <c r="O145" s="33">
        <v>0</v>
      </c>
      <c r="P145" s="34">
        <v>0</v>
      </c>
      <c r="Q145" s="35">
        <v>0</v>
      </c>
      <c r="R145" s="35">
        <v>0</v>
      </c>
      <c r="S145" s="35">
        <v>0</v>
      </c>
      <c r="T145" s="35">
        <v>0</v>
      </c>
      <c r="U145" s="35">
        <v>0</v>
      </c>
      <c r="V145" s="35">
        <v>0</v>
      </c>
      <c r="W145" s="35">
        <v>0</v>
      </c>
      <c r="X145" s="35">
        <v>0</v>
      </c>
      <c r="Y145" s="35">
        <v>0</v>
      </c>
      <c r="Z145" s="45">
        <v>0</v>
      </c>
      <c r="AA145" s="33">
        <v>0</v>
      </c>
      <c r="AB145" s="34">
        <v>0</v>
      </c>
      <c r="AC145" s="35">
        <v>0</v>
      </c>
      <c r="AD145" s="35">
        <v>0</v>
      </c>
      <c r="AE145" s="35">
        <v>0</v>
      </c>
      <c r="AF145" s="35">
        <v>0</v>
      </c>
      <c r="AG145" s="35">
        <v>0</v>
      </c>
      <c r="AH145" s="35">
        <v>0</v>
      </c>
      <c r="AI145" s="35">
        <v>0</v>
      </c>
      <c r="AJ145" s="35">
        <v>0</v>
      </c>
      <c r="AK145" s="35">
        <v>0</v>
      </c>
      <c r="AL145" s="45">
        <v>0</v>
      </c>
      <c r="AM145" s="33">
        <v>0</v>
      </c>
      <c r="AN145" s="34">
        <v>0</v>
      </c>
      <c r="AO145" s="35">
        <v>0</v>
      </c>
      <c r="AP145" s="35">
        <v>0</v>
      </c>
      <c r="AQ145" s="35">
        <v>0</v>
      </c>
      <c r="AR145" s="35">
        <v>0</v>
      </c>
      <c r="AS145" s="35">
        <v>0</v>
      </c>
      <c r="AT145" s="35">
        <v>0</v>
      </c>
      <c r="AU145" s="35">
        <v>0</v>
      </c>
      <c r="AV145" s="35">
        <v>0</v>
      </c>
      <c r="AW145" s="35">
        <v>0</v>
      </c>
      <c r="AX145" s="45">
        <v>0</v>
      </c>
      <c r="AY145" s="33">
        <v>0</v>
      </c>
      <c r="AZ145" s="34">
        <v>0</v>
      </c>
      <c r="BA145" s="35">
        <v>0</v>
      </c>
      <c r="BB145" s="35">
        <v>0</v>
      </c>
      <c r="BC145" s="35">
        <v>0</v>
      </c>
      <c r="BD145" s="35">
        <v>0</v>
      </c>
      <c r="BE145" s="35">
        <v>0</v>
      </c>
      <c r="BF145" s="35">
        <v>0</v>
      </c>
      <c r="BG145" s="35">
        <v>0</v>
      </c>
      <c r="BH145" s="13"/>
      <c r="BI145" s="13"/>
      <c r="BJ145" s="12"/>
    </row>
    <row r="146" spans="1:62" x14ac:dyDescent="0.25">
      <c r="A146" s="7"/>
      <c r="B146" s="43" t="s">
        <v>23</v>
      </c>
      <c r="C146" s="44">
        <v>0</v>
      </c>
      <c r="D146" s="34">
        <v>0</v>
      </c>
      <c r="E146" s="34">
        <v>0</v>
      </c>
      <c r="F146" s="34">
        <v>0</v>
      </c>
      <c r="G146" s="34">
        <v>0</v>
      </c>
      <c r="H146" s="34">
        <v>0</v>
      </c>
      <c r="I146" s="34">
        <v>0</v>
      </c>
      <c r="J146" s="34">
        <v>0</v>
      </c>
      <c r="K146" s="34">
        <v>0</v>
      </c>
      <c r="L146" s="34">
        <v>0</v>
      </c>
      <c r="M146" s="34">
        <v>0</v>
      </c>
      <c r="N146" s="45">
        <v>0</v>
      </c>
      <c r="O146" s="33">
        <v>0</v>
      </c>
      <c r="P146" s="34">
        <v>0</v>
      </c>
      <c r="Q146" s="35">
        <v>0</v>
      </c>
      <c r="R146" s="35">
        <v>0</v>
      </c>
      <c r="S146" s="35">
        <v>0</v>
      </c>
      <c r="T146" s="35">
        <v>0</v>
      </c>
      <c r="U146" s="35">
        <v>0</v>
      </c>
      <c r="V146" s="35">
        <v>0</v>
      </c>
      <c r="W146" s="35">
        <v>0</v>
      </c>
      <c r="X146" s="35">
        <v>0</v>
      </c>
      <c r="Y146" s="35">
        <v>0</v>
      </c>
      <c r="Z146" s="45">
        <v>0</v>
      </c>
      <c r="AA146" s="33">
        <v>0</v>
      </c>
      <c r="AB146" s="34">
        <v>0</v>
      </c>
      <c r="AC146" s="35">
        <v>0</v>
      </c>
      <c r="AD146" s="35">
        <v>0</v>
      </c>
      <c r="AE146" s="35">
        <v>0</v>
      </c>
      <c r="AF146" s="35">
        <v>0</v>
      </c>
      <c r="AG146" s="35">
        <v>0</v>
      </c>
      <c r="AH146" s="35">
        <v>0</v>
      </c>
      <c r="AI146" s="35">
        <v>0</v>
      </c>
      <c r="AJ146" s="35">
        <v>0</v>
      </c>
      <c r="AK146" s="35">
        <v>0</v>
      </c>
      <c r="AL146" s="45">
        <v>0</v>
      </c>
      <c r="AM146" s="33">
        <v>0</v>
      </c>
      <c r="AN146" s="34">
        <v>0</v>
      </c>
      <c r="AO146" s="35">
        <v>0</v>
      </c>
      <c r="AP146" s="35">
        <v>0</v>
      </c>
      <c r="AQ146" s="35">
        <v>0</v>
      </c>
      <c r="AR146" s="35">
        <v>0</v>
      </c>
      <c r="AS146" s="35">
        <v>0</v>
      </c>
      <c r="AT146" s="35">
        <v>0</v>
      </c>
      <c r="AU146" s="35">
        <v>0</v>
      </c>
      <c r="AV146" s="35">
        <v>0</v>
      </c>
      <c r="AW146" s="35">
        <v>0</v>
      </c>
      <c r="AX146" s="45">
        <v>0</v>
      </c>
      <c r="AY146" s="33">
        <v>0</v>
      </c>
      <c r="AZ146" s="34">
        <v>0</v>
      </c>
      <c r="BA146" s="35">
        <v>0</v>
      </c>
      <c r="BB146" s="35">
        <v>0</v>
      </c>
      <c r="BC146" s="35">
        <v>0</v>
      </c>
      <c r="BD146" s="35">
        <v>0</v>
      </c>
      <c r="BE146" s="35">
        <v>0</v>
      </c>
      <c r="BF146" s="35">
        <v>0</v>
      </c>
      <c r="BG146" s="35">
        <v>0</v>
      </c>
      <c r="BH146" s="13"/>
      <c r="BI146" s="13"/>
      <c r="BJ146" s="12"/>
    </row>
    <row r="147" spans="1:62" x14ac:dyDescent="0.25">
      <c r="A147" s="7"/>
      <c r="B147" s="43" t="s">
        <v>24</v>
      </c>
      <c r="C147" s="44">
        <v>0</v>
      </c>
      <c r="D147" s="34">
        <v>0</v>
      </c>
      <c r="E147" s="34">
        <v>0</v>
      </c>
      <c r="F147" s="34">
        <v>0</v>
      </c>
      <c r="G147" s="34">
        <v>0</v>
      </c>
      <c r="H147" s="34">
        <v>0</v>
      </c>
      <c r="I147" s="34">
        <v>0</v>
      </c>
      <c r="J147" s="34">
        <v>0</v>
      </c>
      <c r="K147" s="34">
        <v>0</v>
      </c>
      <c r="L147" s="34">
        <v>0</v>
      </c>
      <c r="M147" s="34">
        <v>0</v>
      </c>
      <c r="N147" s="45">
        <v>0</v>
      </c>
      <c r="O147" s="33">
        <v>0</v>
      </c>
      <c r="P147" s="34">
        <v>0</v>
      </c>
      <c r="Q147" s="35">
        <v>0</v>
      </c>
      <c r="R147" s="35">
        <v>0</v>
      </c>
      <c r="S147" s="35">
        <v>0</v>
      </c>
      <c r="T147" s="35">
        <v>0</v>
      </c>
      <c r="U147" s="35">
        <v>0</v>
      </c>
      <c r="V147" s="35">
        <v>0</v>
      </c>
      <c r="W147" s="35">
        <v>0</v>
      </c>
      <c r="X147" s="35">
        <v>0</v>
      </c>
      <c r="Y147" s="35">
        <v>0</v>
      </c>
      <c r="Z147" s="45">
        <v>0</v>
      </c>
      <c r="AA147" s="33">
        <v>0</v>
      </c>
      <c r="AB147" s="34">
        <v>0</v>
      </c>
      <c r="AC147" s="35">
        <v>0</v>
      </c>
      <c r="AD147" s="35">
        <v>0</v>
      </c>
      <c r="AE147" s="35">
        <v>0</v>
      </c>
      <c r="AF147" s="35">
        <v>0</v>
      </c>
      <c r="AG147" s="35">
        <v>0</v>
      </c>
      <c r="AH147" s="35">
        <v>0</v>
      </c>
      <c r="AI147" s="35">
        <v>0</v>
      </c>
      <c r="AJ147" s="35">
        <v>0</v>
      </c>
      <c r="AK147" s="35">
        <v>0</v>
      </c>
      <c r="AL147" s="45">
        <v>0</v>
      </c>
      <c r="AM147" s="33">
        <v>0</v>
      </c>
      <c r="AN147" s="34">
        <v>0</v>
      </c>
      <c r="AO147" s="35">
        <v>0</v>
      </c>
      <c r="AP147" s="35">
        <v>0</v>
      </c>
      <c r="AQ147" s="35">
        <v>0</v>
      </c>
      <c r="AR147" s="35">
        <v>0</v>
      </c>
      <c r="AS147" s="35">
        <v>0</v>
      </c>
      <c r="AT147" s="35">
        <v>0</v>
      </c>
      <c r="AU147" s="35">
        <v>0</v>
      </c>
      <c r="AV147" s="35">
        <v>0</v>
      </c>
      <c r="AW147" s="35">
        <v>0</v>
      </c>
      <c r="AX147" s="45">
        <v>0</v>
      </c>
      <c r="AY147" s="33">
        <v>0</v>
      </c>
      <c r="AZ147" s="34">
        <v>0</v>
      </c>
      <c r="BA147" s="35">
        <v>0</v>
      </c>
      <c r="BB147" s="35">
        <v>0</v>
      </c>
      <c r="BC147" s="35">
        <v>0</v>
      </c>
      <c r="BD147" s="35">
        <v>0</v>
      </c>
      <c r="BE147" s="35">
        <v>0</v>
      </c>
      <c r="BF147" s="35">
        <v>0</v>
      </c>
      <c r="BG147" s="35">
        <v>0</v>
      </c>
      <c r="BH147" s="13"/>
      <c r="BI147" s="13"/>
      <c r="BJ147" s="12"/>
    </row>
    <row r="148" spans="1:62" ht="15.75" thickBot="1" x14ac:dyDescent="0.3">
      <c r="A148" s="7"/>
      <c r="B148" s="3" t="s">
        <v>25</v>
      </c>
      <c r="C148" s="17">
        <v>222</v>
      </c>
      <c r="D148" s="15">
        <v>233</v>
      </c>
      <c r="E148" s="15">
        <v>22</v>
      </c>
      <c r="F148" s="15">
        <v>96</v>
      </c>
      <c r="G148" s="15">
        <v>27</v>
      </c>
      <c r="H148" s="15">
        <v>19</v>
      </c>
      <c r="I148" s="15">
        <v>46</v>
      </c>
      <c r="J148" s="15">
        <v>78</v>
      </c>
      <c r="K148" s="15">
        <v>148</v>
      </c>
      <c r="L148" s="15">
        <v>135</v>
      </c>
      <c r="M148" s="15">
        <v>850</v>
      </c>
      <c r="N148" s="16">
        <v>1124</v>
      </c>
      <c r="O148" s="18">
        <v>189</v>
      </c>
      <c r="P148" s="15">
        <v>374</v>
      </c>
      <c r="Q148" s="15">
        <v>1508</v>
      </c>
      <c r="R148" s="15">
        <v>1105</v>
      </c>
      <c r="S148" s="15">
        <v>652</v>
      </c>
      <c r="T148" s="15">
        <v>719</v>
      </c>
      <c r="U148" s="15">
        <v>152</v>
      </c>
      <c r="V148" s="19">
        <v>147</v>
      </c>
      <c r="W148" s="19">
        <v>200</v>
      </c>
      <c r="X148" s="19">
        <v>321</v>
      </c>
      <c r="Y148" s="19">
        <v>1262</v>
      </c>
      <c r="Z148" s="16">
        <v>987</v>
      </c>
      <c r="AA148" s="18">
        <v>345</v>
      </c>
      <c r="AB148" s="15">
        <v>188</v>
      </c>
      <c r="AC148" s="15">
        <v>131</v>
      </c>
      <c r="AD148" s="15">
        <v>151</v>
      </c>
      <c r="AE148" s="15">
        <v>141</v>
      </c>
      <c r="AF148" s="15">
        <v>150</v>
      </c>
      <c r="AG148" s="15">
        <v>177</v>
      </c>
      <c r="AH148" s="19">
        <v>158</v>
      </c>
      <c r="AI148" s="19">
        <v>158</v>
      </c>
      <c r="AJ148" s="19">
        <v>646</v>
      </c>
      <c r="AK148" s="19">
        <v>1130</v>
      </c>
      <c r="AL148" s="16">
        <v>442</v>
      </c>
      <c r="AM148" s="18">
        <v>137</v>
      </c>
      <c r="AN148" s="15">
        <v>139</v>
      </c>
      <c r="AO148" s="15">
        <v>154</v>
      </c>
      <c r="AP148" s="15">
        <v>130</v>
      </c>
      <c r="AQ148" s="15">
        <v>261</v>
      </c>
      <c r="AR148" s="15">
        <v>216</v>
      </c>
      <c r="AS148" s="15">
        <v>191</v>
      </c>
      <c r="AT148" s="19">
        <v>209</v>
      </c>
      <c r="AU148" s="19">
        <v>178</v>
      </c>
      <c r="AV148" s="19">
        <v>268</v>
      </c>
      <c r="AW148" s="19">
        <v>818</v>
      </c>
      <c r="AX148" s="16">
        <v>2224</v>
      </c>
      <c r="AY148" s="18">
        <v>815</v>
      </c>
      <c r="AZ148" s="15">
        <v>354</v>
      </c>
      <c r="BA148" s="15">
        <v>1018</v>
      </c>
      <c r="BB148" s="15">
        <f>SUM(BB143:BB147)</f>
        <v>1036</v>
      </c>
      <c r="BC148" s="15">
        <f t="shared" ref="BC148:BD148" si="10">SUM(BC143:BC147)</f>
        <v>555</v>
      </c>
      <c r="BD148" s="15">
        <f t="shared" si="10"/>
        <v>1248</v>
      </c>
      <c r="BE148" s="15">
        <v>908</v>
      </c>
      <c r="BF148" s="19">
        <v>1509</v>
      </c>
      <c r="BG148" s="19">
        <v>790</v>
      </c>
      <c r="BH148" s="19"/>
      <c r="BI148" s="19"/>
      <c r="BJ148" s="16"/>
    </row>
    <row r="149" spans="1:62" x14ac:dyDescent="0.25">
      <c r="A149" s="7">
        <v>21</v>
      </c>
      <c r="B149" s="37" t="s">
        <v>47</v>
      </c>
      <c r="C149" s="38"/>
      <c r="D149" s="39"/>
      <c r="E149" s="39"/>
      <c r="F149" s="39"/>
      <c r="G149" s="39"/>
      <c r="H149" s="39"/>
      <c r="I149" s="39"/>
      <c r="J149" s="39"/>
      <c r="K149" s="39"/>
      <c r="L149" s="39"/>
      <c r="M149" s="39"/>
      <c r="N149" s="40"/>
      <c r="O149" s="94"/>
      <c r="P149" s="39"/>
      <c r="Q149" s="117"/>
      <c r="R149" s="117"/>
      <c r="S149" s="117"/>
      <c r="T149" s="117"/>
      <c r="U149" s="117"/>
      <c r="V149" s="117"/>
      <c r="W149" s="117"/>
      <c r="X149" s="117"/>
      <c r="Y149" s="117"/>
      <c r="Z149" s="40"/>
      <c r="AA149" s="94"/>
      <c r="AB149" s="39"/>
      <c r="AC149" s="117"/>
      <c r="AD149" s="117"/>
      <c r="AE149" s="117"/>
      <c r="AF149" s="117"/>
      <c r="AG149" s="117"/>
      <c r="AH149" s="117"/>
      <c r="AI149" s="117"/>
      <c r="AJ149" s="117"/>
      <c r="AK149" s="117"/>
      <c r="AL149" s="40"/>
      <c r="AM149" s="94"/>
      <c r="AN149" s="39"/>
      <c r="AO149" s="117"/>
      <c r="AP149" s="117"/>
      <c r="AQ149" s="117"/>
      <c r="AR149" s="117"/>
      <c r="AS149" s="117"/>
      <c r="AT149" s="117"/>
      <c r="AU149" s="117"/>
      <c r="AV149" s="117"/>
      <c r="AW149" s="117"/>
      <c r="AX149" s="40"/>
      <c r="AY149" s="94"/>
      <c r="AZ149" s="39"/>
      <c r="BA149" s="117"/>
      <c r="BB149" s="117"/>
      <c r="BC149" s="117"/>
      <c r="BD149" s="117"/>
      <c r="BE149" s="117"/>
      <c r="BF149" s="117"/>
      <c r="BG149" s="117"/>
      <c r="BH149" s="22"/>
      <c r="BI149" s="22"/>
      <c r="BJ149" s="21"/>
    </row>
    <row r="150" spans="1:62" x14ac:dyDescent="0.25">
      <c r="A150" s="7"/>
      <c r="B150" s="43" t="s">
        <v>20</v>
      </c>
      <c r="C150" s="44">
        <v>0</v>
      </c>
      <c r="D150" s="34">
        <v>0</v>
      </c>
      <c r="E150" s="34">
        <v>0</v>
      </c>
      <c r="F150" s="34">
        <v>0</v>
      </c>
      <c r="G150" s="34">
        <v>0</v>
      </c>
      <c r="H150" s="34">
        <v>0</v>
      </c>
      <c r="I150" s="34">
        <v>0</v>
      </c>
      <c r="J150" s="34">
        <v>0</v>
      </c>
      <c r="K150" s="34">
        <v>0</v>
      </c>
      <c r="L150" s="34">
        <v>0</v>
      </c>
      <c r="M150" s="34">
        <v>0</v>
      </c>
      <c r="N150" s="45">
        <v>0</v>
      </c>
      <c r="O150" s="33">
        <v>0</v>
      </c>
      <c r="P150" s="34">
        <v>0</v>
      </c>
      <c r="Q150" s="35">
        <v>0</v>
      </c>
      <c r="R150" s="35">
        <v>0</v>
      </c>
      <c r="S150" s="35">
        <v>0</v>
      </c>
      <c r="T150" s="35">
        <v>0</v>
      </c>
      <c r="U150" s="35">
        <v>0</v>
      </c>
      <c r="V150" s="35">
        <v>0</v>
      </c>
      <c r="W150" s="35">
        <v>0</v>
      </c>
      <c r="X150" s="35">
        <v>0</v>
      </c>
      <c r="Y150" s="35">
        <v>0</v>
      </c>
      <c r="Z150" s="45">
        <v>0</v>
      </c>
      <c r="AA150" s="33">
        <v>0</v>
      </c>
      <c r="AB150" s="34">
        <v>0</v>
      </c>
      <c r="AC150" s="35">
        <v>0</v>
      </c>
      <c r="AD150" s="35">
        <v>0</v>
      </c>
      <c r="AE150" s="35">
        <v>0</v>
      </c>
      <c r="AF150" s="35">
        <v>0</v>
      </c>
      <c r="AG150" s="35">
        <v>0</v>
      </c>
      <c r="AH150" s="35">
        <v>0</v>
      </c>
      <c r="AI150" s="35">
        <v>0</v>
      </c>
      <c r="AJ150" s="35">
        <v>0</v>
      </c>
      <c r="AK150" s="35">
        <v>0</v>
      </c>
      <c r="AL150" s="45">
        <v>0</v>
      </c>
      <c r="AM150" s="33">
        <v>0</v>
      </c>
      <c r="AN150" s="34">
        <v>0</v>
      </c>
      <c r="AO150" s="35">
        <v>0</v>
      </c>
      <c r="AP150" s="35">
        <v>0</v>
      </c>
      <c r="AQ150" s="35">
        <v>0</v>
      </c>
      <c r="AR150" s="35">
        <v>0</v>
      </c>
      <c r="AS150" s="35">
        <v>0</v>
      </c>
      <c r="AT150" s="35">
        <v>0</v>
      </c>
      <c r="AU150" s="35">
        <v>0</v>
      </c>
      <c r="AV150" s="35">
        <v>0</v>
      </c>
      <c r="AW150" s="35">
        <v>0</v>
      </c>
      <c r="AX150" s="45">
        <v>0</v>
      </c>
      <c r="AY150" s="33">
        <v>0</v>
      </c>
      <c r="AZ150" s="34">
        <v>0</v>
      </c>
      <c r="BA150" s="35">
        <v>0</v>
      </c>
      <c r="BB150" s="35">
        <v>0</v>
      </c>
      <c r="BC150" s="35">
        <v>0</v>
      </c>
      <c r="BD150" s="35">
        <v>0</v>
      </c>
      <c r="BE150" s="35">
        <v>0</v>
      </c>
      <c r="BF150" s="35">
        <v>0</v>
      </c>
      <c r="BG150" s="35">
        <v>0</v>
      </c>
      <c r="BH150" s="13"/>
      <c r="BI150" s="13"/>
      <c r="BJ150" s="12"/>
    </row>
    <row r="151" spans="1:62" x14ac:dyDescent="0.25">
      <c r="A151" s="7"/>
      <c r="B151" s="43" t="s">
        <v>21</v>
      </c>
      <c r="C151" s="44">
        <v>0</v>
      </c>
      <c r="D151" s="34">
        <v>0</v>
      </c>
      <c r="E151" s="34">
        <v>0</v>
      </c>
      <c r="F151" s="34">
        <v>0</v>
      </c>
      <c r="G151" s="34">
        <v>0</v>
      </c>
      <c r="H151" s="34">
        <v>0</v>
      </c>
      <c r="I151" s="34">
        <v>0</v>
      </c>
      <c r="J151" s="34">
        <v>0</v>
      </c>
      <c r="K151" s="34">
        <v>0</v>
      </c>
      <c r="L151" s="34">
        <v>0</v>
      </c>
      <c r="M151" s="34">
        <v>0</v>
      </c>
      <c r="N151" s="45">
        <v>0</v>
      </c>
      <c r="O151" s="33">
        <v>0</v>
      </c>
      <c r="P151" s="34">
        <v>0</v>
      </c>
      <c r="Q151" s="35">
        <v>0</v>
      </c>
      <c r="R151" s="35">
        <v>0</v>
      </c>
      <c r="S151" s="35">
        <v>0</v>
      </c>
      <c r="T151" s="35">
        <v>0</v>
      </c>
      <c r="U151" s="35">
        <v>0</v>
      </c>
      <c r="V151" s="35">
        <v>0</v>
      </c>
      <c r="W151" s="35">
        <v>0</v>
      </c>
      <c r="X151" s="35">
        <v>0</v>
      </c>
      <c r="Y151" s="35">
        <v>0</v>
      </c>
      <c r="Z151" s="45">
        <v>0</v>
      </c>
      <c r="AA151" s="33">
        <v>0</v>
      </c>
      <c r="AB151" s="34">
        <v>0</v>
      </c>
      <c r="AC151" s="35">
        <v>0</v>
      </c>
      <c r="AD151" s="35">
        <v>0</v>
      </c>
      <c r="AE151" s="35">
        <v>0</v>
      </c>
      <c r="AF151" s="35">
        <v>0</v>
      </c>
      <c r="AG151" s="35">
        <v>0</v>
      </c>
      <c r="AH151" s="35">
        <v>0</v>
      </c>
      <c r="AI151" s="35">
        <v>0</v>
      </c>
      <c r="AJ151" s="35">
        <v>0</v>
      </c>
      <c r="AK151" s="35">
        <v>0</v>
      </c>
      <c r="AL151" s="45">
        <v>0</v>
      </c>
      <c r="AM151" s="33">
        <v>0</v>
      </c>
      <c r="AN151" s="34">
        <v>0</v>
      </c>
      <c r="AO151" s="35">
        <v>0</v>
      </c>
      <c r="AP151" s="35">
        <v>0</v>
      </c>
      <c r="AQ151" s="35">
        <v>0</v>
      </c>
      <c r="AR151" s="35">
        <v>0</v>
      </c>
      <c r="AS151" s="35">
        <v>0</v>
      </c>
      <c r="AT151" s="35">
        <v>0</v>
      </c>
      <c r="AU151" s="35">
        <v>0</v>
      </c>
      <c r="AV151" s="35">
        <v>0</v>
      </c>
      <c r="AW151" s="35">
        <v>0</v>
      </c>
      <c r="AX151" s="45">
        <v>0</v>
      </c>
      <c r="AY151" s="33">
        <v>0</v>
      </c>
      <c r="AZ151" s="34">
        <v>0</v>
      </c>
      <c r="BA151" s="35">
        <v>0</v>
      </c>
      <c r="BB151" s="35">
        <v>0</v>
      </c>
      <c r="BC151" s="35">
        <v>0</v>
      </c>
      <c r="BD151" s="35">
        <v>0</v>
      </c>
      <c r="BE151" s="35">
        <v>0</v>
      </c>
      <c r="BF151" s="35">
        <v>0</v>
      </c>
      <c r="BG151" s="35">
        <v>0</v>
      </c>
      <c r="BH151" s="13"/>
      <c r="BI151" s="13"/>
      <c r="BJ151" s="12"/>
    </row>
    <row r="152" spans="1:62" x14ac:dyDescent="0.25">
      <c r="A152" s="7"/>
      <c r="B152" s="43" t="s">
        <v>22</v>
      </c>
      <c r="C152" s="44">
        <v>57</v>
      </c>
      <c r="D152" s="34">
        <v>50</v>
      </c>
      <c r="E152" s="34">
        <v>31</v>
      </c>
      <c r="F152" s="34">
        <v>36</v>
      </c>
      <c r="G152" s="34">
        <v>33</v>
      </c>
      <c r="H152" s="34">
        <v>28</v>
      </c>
      <c r="I152" s="34">
        <v>28</v>
      </c>
      <c r="J152" s="34">
        <v>27</v>
      </c>
      <c r="K152" s="34">
        <v>18</v>
      </c>
      <c r="L152" s="34">
        <v>20</v>
      </c>
      <c r="M152" s="34">
        <v>32</v>
      </c>
      <c r="N152" s="45">
        <v>28</v>
      </c>
      <c r="O152" s="33">
        <v>24</v>
      </c>
      <c r="P152" s="34">
        <v>25</v>
      </c>
      <c r="Q152" s="35">
        <v>23</v>
      </c>
      <c r="R152" s="35">
        <v>18</v>
      </c>
      <c r="S152" s="35">
        <v>27</v>
      </c>
      <c r="T152" s="35">
        <v>21</v>
      </c>
      <c r="U152" s="35">
        <v>26</v>
      </c>
      <c r="V152" s="35">
        <v>35</v>
      </c>
      <c r="W152" s="35">
        <v>32</v>
      </c>
      <c r="X152" s="35">
        <v>30</v>
      </c>
      <c r="Y152" s="35">
        <v>26</v>
      </c>
      <c r="Z152" s="45">
        <v>43</v>
      </c>
      <c r="AA152" s="33">
        <v>35</v>
      </c>
      <c r="AB152" s="34">
        <v>39</v>
      </c>
      <c r="AC152" s="35">
        <v>31</v>
      </c>
      <c r="AD152" s="35">
        <v>27</v>
      </c>
      <c r="AE152" s="35">
        <v>21</v>
      </c>
      <c r="AF152" s="35">
        <v>26</v>
      </c>
      <c r="AG152" s="35">
        <v>28</v>
      </c>
      <c r="AH152" s="35">
        <v>25</v>
      </c>
      <c r="AI152" s="35">
        <v>32</v>
      </c>
      <c r="AJ152" s="35">
        <v>28</v>
      </c>
      <c r="AK152" s="35">
        <v>27</v>
      </c>
      <c r="AL152" s="45">
        <v>29</v>
      </c>
      <c r="AM152" s="33">
        <v>38</v>
      </c>
      <c r="AN152" s="34">
        <v>45</v>
      </c>
      <c r="AO152" s="35">
        <v>45</v>
      </c>
      <c r="AP152" s="35">
        <v>32</v>
      </c>
      <c r="AQ152" s="35">
        <v>51</v>
      </c>
      <c r="AR152" s="35">
        <v>29</v>
      </c>
      <c r="AS152" s="35">
        <v>24</v>
      </c>
      <c r="AT152" s="35">
        <v>39</v>
      </c>
      <c r="AU152" s="35">
        <v>33</v>
      </c>
      <c r="AV152" s="35">
        <v>39</v>
      </c>
      <c r="AW152" s="35">
        <v>53</v>
      </c>
      <c r="AX152" s="45">
        <v>19</v>
      </c>
      <c r="AY152" s="33">
        <v>1</v>
      </c>
      <c r="AZ152" s="34">
        <v>13</v>
      </c>
      <c r="BA152" s="35">
        <v>18</v>
      </c>
      <c r="BB152" s="35">
        <v>18</v>
      </c>
      <c r="BC152" s="35">
        <v>25</v>
      </c>
      <c r="BD152" s="35">
        <v>8</v>
      </c>
      <c r="BE152" s="35">
        <v>36</v>
      </c>
      <c r="BF152" s="35">
        <v>93</v>
      </c>
      <c r="BG152" s="35">
        <v>47</v>
      </c>
      <c r="BH152" s="13"/>
      <c r="BI152" s="13"/>
      <c r="BJ152" s="12"/>
    </row>
    <row r="153" spans="1:62" x14ac:dyDescent="0.25">
      <c r="A153" s="7"/>
      <c r="B153" s="43" t="s">
        <v>23</v>
      </c>
      <c r="C153" s="44">
        <v>0</v>
      </c>
      <c r="D153" s="34">
        <v>0</v>
      </c>
      <c r="E153" s="34">
        <v>2</v>
      </c>
      <c r="F153" s="34">
        <v>2</v>
      </c>
      <c r="G153" s="34">
        <v>1</v>
      </c>
      <c r="H153" s="34">
        <v>0</v>
      </c>
      <c r="I153" s="34">
        <v>5</v>
      </c>
      <c r="J153" s="34">
        <v>4</v>
      </c>
      <c r="K153" s="34">
        <v>4</v>
      </c>
      <c r="L153" s="34">
        <v>1</v>
      </c>
      <c r="M153" s="34">
        <v>2</v>
      </c>
      <c r="N153" s="45">
        <v>0</v>
      </c>
      <c r="O153" s="33">
        <v>2</v>
      </c>
      <c r="P153" s="34">
        <v>3</v>
      </c>
      <c r="Q153" s="35">
        <v>1</v>
      </c>
      <c r="R153" s="35">
        <v>4</v>
      </c>
      <c r="S153" s="35">
        <v>5</v>
      </c>
      <c r="T153" s="35">
        <v>5</v>
      </c>
      <c r="U153" s="35">
        <v>2</v>
      </c>
      <c r="V153" s="35">
        <v>1</v>
      </c>
      <c r="W153" s="35">
        <v>3</v>
      </c>
      <c r="X153" s="35">
        <v>1</v>
      </c>
      <c r="Y153" s="35">
        <v>2</v>
      </c>
      <c r="Z153" s="45">
        <v>1</v>
      </c>
      <c r="AA153" s="33">
        <v>0</v>
      </c>
      <c r="AB153" s="34">
        <v>0</v>
      </c>
      <c r="AC153" s="35">
        <v>1</v>
      </c>
      <c r="AD153" s="35">
        <v>0</v>
      </c>
      <c r="AE153" s="35">
        <v>3</v>
      </c>
      <c r="AF153" s="35">
        <v>1</v>
      </c>
      <c r="AG153" s="35">
        <v>1</v>
      </c>
      <c r="AH153" s="35">
        <v>1</v>
      </c>
      <c r="AI153" s="35">
        <v>0</v>
      </c>
      <c r="AJ153" s="35">
        <v>0</v>
      </c>
      <c r="AK153" s="35">
        <v>3</v>
      </c>
      <c r="AL153" s="45">
        <v>0</v>
      </c>
      <c r="AM153" s="33">
        <v>0</v>
      </c>
      <c r="AN153" s="34">
        <v>2</v>
      </c>
      <c r="AO153" s="35">
        <v>2</v>
      </c>
      <c r="AP153" s="35">
        <v>2</v>
      </c>
      <c r="AQ153" s="35">
        <v>0</v>
      </c>
      <c r="AR153" s="35">
        <v>0</v>
      </c>
      <c r="AS153" s="35">
        <v>0</v>
      </c>
      <c r="AT153" s="35">
        <v>1</v>
      </c>
      <c r="AU153" s="35">
        <v>0</v>
      </c>
      <c r="AV153" s="35">
        <v>0</v>
      </c>
      <c r="AW153" s="35">
        <v>1</v>
      </c>
      <c r="AX153" s="45">
        <v>1</v>
      </c>
      <c r="AY153" s="33">
        <v>0</v>
      </c>
      <c r="AZ153" s="34">
        <v>0</v>
      </c>
      <c r="BA153" s="35">
        <v>0</v>
      </c>
      <c r="BB153" s="35">
        <v>0</v>
      </c>
      <c r="BC153" s="35">
        <v>0</v>
      </c>
      <c r="BD153" s="35">
        <v>0</v>
      </c>
      <c r="BE153" s="35">
        <v>1</v>
      </c>
      <c r="BF153" s="35">
        <v>2</v>
      </c>
      <c r="BG153" s="35">
        <v>1</v>
      </c>
      <c r="BH153" s="13"/>
      <c r="BI153" s="13"/>
      <c r="BJ153" s="12"/>
    </row>
    <row r="154" spans="1:62" x14ac:dyDescent="0.25">
      <c r="A154" s="7"/>
      <c r="B154" s="43" t="s">
        <v>24</v>
      </c>
      <c r="C154" s="44">
        <v>1</v>
      </c>
      <c r="D154" s="34">
        <v>1</v>
      </c>
      <c r="E154" s="34">
        <v>2</v>
      </c>
      <c r="F154" s="34">
        <v>1</v>
      </c>
      <c r="G154" s="34">
        <v>1</v>
      </c>
      <c r="H154" s="34">
        <v>0</v>
      </c>
      <c r="I154" s="34">
        <v>4</v>
      </c>
      <c r="J154" s="34">
        <v>1</v>
      </c>
      <c r="K154" s="34">
        <v>2</v>
      </c>
      <c r="L154" s="34">
        <v>0</v>
      </c>
      <c r="M154" s="34">
        <v>2</v>
      </c>
      <c r="N154" s="45">
        <v>2</v>
      </c>
      <c r="O154" s="33">
        <v>2</v>
      </c>
      <c r="P154" s="34">
        <v>0</v>
      </c>
      <c r="Q154" s="35">
        <v>2</v>
      </c>
      <c r="R154" s="35">
        <v>1</v>
      </c>
      <c r="S154" s="35">
        <v>0</v>
      </c>
      <c r="T154" s="35">
        <v>4</v>
      </c>
      <c r="U154" s="35">
        <v>2</v>
      </c>
      <c r="V154" s="35">
        <v>3</v>
      </c>
      <c r="W154" s="35">
        <v>1</v>
      </c>
      <c r="X154" s="35">
        <v>1</v>
      </c>
      <c r="Y154" s="35">
        <v>1</v>
      </c>
      <c r="Z154" s="45">
        <v>2</v>
      </c>
      <c r="AA154" s="33">
        <v>1</v>
      </c>
      <c r="AB154" s="34">
        <v>1</v>
      </c>
      <c r="AC154" s="35">
        <v>1</v>
      </c>
      <c r="AD154" s="35">
        <v>2</v>
      </c>
      <c r="AE154" s="35">
        <v>0</v>
      </c>
      <c r="AF154" s="35">
        <v>2</v>
      </c>
      <c r="AG154" s="35">
        <v>1</v>
      </c>
      <c r="AH154" s="35">
        <v>3</v>
      </c>
      <c r="AI154" s="35">
        <v>0</v>
      </c>
      <c r="AJ154" s="35">
        <v>1</v>
      </c>
      <c r="AK154" s="35">
        <v>0</v>
      </c>
      <c r="AL154" s="45">
        <v>1</v>
      </c>
      <c r="AM154" s="33">
        <v>1</v>
      </c>
      <c r="AN154" s="34">
        <v>2</v>
      </c>
      <c r="AO154" s="35">
        <v>3</v>
      </c>
      <c r="AP154" s="35">
        <v>2</v>
      </c>
      <c r="AQ154" s="35">
        <v>1</v>
      </c>
      <c r="AR154" s="35">
        <v>1</v>
      </c>
      <c r="AS154" s="35">
        <v>2</v>
      </c>
      <c r="AT154" s="35">
        <v>2</v>
      </c>
      <c r="AU154" s="35">
        <v>3</v>
      </c>
      <c r="AV154" s="35">
        <v>0</v>
      </c>
      <c r="AW154" s="35">
        <v>2</v>
      </c>
      <c r="AX154" s="45">
        <v>0</v>
      </c>
      <c r="AY154" s="33">
        <v>0</v>
      </c>
      <c r="AZ154" s="34">
        <v>0</v>
      </c>
      <c r="BA154" s="35">
        <v>0</v>
      </c>
      <c r="BB154" s="35">
        <v>0</v>
      </c>
      <c r="BC154" s="35">
        <v>0</v>
      </c>
      <c r="BD154" s="35">
        <v>0</v>
      </c>
      <c r="BE154" s="35">
        <v>0</v>
      </c>
      <c r="BF154" s="35">
        <v>0</v>
      </c>
      <c r="BG154" s="35">
        <v>0</v>
      </c>
      <c r="BH154" s="13"/>
      <c r="BI154" s="13"/>
      <c r="BJ154" s="12"/>
    </row>
    <row r="155" spans="1:62" ht="15.75" thickBot="1" x14ac:dyDescent="0.3">
      <c r="A155" s="7"/>
      <c r="B155" s="3" t="s">
        <v>25</v>
      </c>
      <c r="C155" s="17">
        <v>58</v>
      </c>
      <c r="D155" s="15">
        <v>51</v>
      </c>
      <c r="E155" s="15">
        <v>35</v>
      </c>
      <c r="F155" s="15">
        <v>39</v>
      </c>
      <c r="G155" s="15">
        <v>35</v>
      </c>
      <c r="H155" s="15">
        <v>28</v>
      </c>
      <c r="I155" s="15">
        <v>37</v>
      </c>
      <c r="J155" s="15">
        <v>32</v>
      </c>
      <c r="K155" s="15">
        <v>24</v>
      </c>
      <c r="L155" s="15">
        <v>21</v>
      </c>
      <c r="M155" s="15">
        <v>36</v>
      </c>
      <c r="N155" s="16">
        <v>30</v>
      </c>
      <c r="O155" s="18">
        <v>28</v>
      </c>
      <c r="P155" s="15">
        <v>28</v>
      </c>
      <c r="Q155" s="15">
        <v>26</v>
      </c>
      <c r="R155" s="15">
        <v>23</v>
      </c>
      <c r="S155" s="15">
        <v>32</v>
      </c>
      <c r="T155" s="15">
        <v>30</v>
      </c>
      <c r="U155" s="15">
        <v>30</v>
      </c>
      <c r="V155" s="15">
        <v>39</v>
      </c>
      <c r="W155" s="15">
        <v>36</v>
      </c>
      <c r="X155" s="19">
        <v>32</v>
      </c>
      <c r="Y155" s="19">
        <v>29</v>
      </c>
      <c r="Z155" s="16">
        <v>46</v>
      </c>
      <c r="AA155" s="18">
        <v>36</v>
      </c>
      <c r="AB155" s="15">
        <v>40</v>
      </c>
      <c r="AC155" s="15">
        <v>33</v>
      </c>
      <c r="AD155" s="15">
        <v>29</v>
      </c>
      <c r="AE155" s="15">
        <v>24</v>
      </c>
      <c r="AF155" s="15">
        <v>29</v>
      </c>
      <c r="AG155" s="15">
        <v>30</v>
      </c>
      <c r="AH155" s="15">
        <v>29</v>
      </c>
      <c r="AI155" s="15">
        <v>32</v>
      </c>
      <c r="AJ155" s="19">
        <v>29</v>
      </c>
      <c r="AK155" s="19">
        <v>30</v>
      </c>
      <c r="AL155" s="16">
        <v>30</v>
      </c>
      <c r="AM155" s="18">
        <v>39</v>
      </c>
      <c r="AN155" s="15">
        <v>49</v>
      </c>
      <c r="AO155" s="15">
        <v>50</v>
      </c>
      <c r="AP155" s="15">
        <v>36</v>
      </c>
      <c r="AQ155" s="15">
        <v>52</v>
      </c>
      <c r="AR155" s="15">
        <v>30</v>
      </c>
      <c r="AS155" s="15">
        <v>26</v>
      </c>
      <c r="AT155" s="15">
        <v>42</v>
      </c>
      <c r="AU155" s="15">
        <v>36</v>
      </c>
      <c r="AV155" s="19">
        <v>39</v>
      </c>
      <c r="AW155" s="19">
        <v>56</v>
      </c>
      <c r="AX155" s="16">
        <v>20</v>
      </c>
      <c r="AY155" s="18">
        <v>1</v>
      </c>
      <c r="AZ155" s="15">
        <v>13</v>
      </c>
      <c r="BA155" s="15">
        <v>18</v>
      </c>
      <c r="BB155" s="19">
        <v>18</v>
      </c>
      <c r="BC155" s="19">
        <v>25</v>
      </c>
      <c r="BD155" s="19">
        <v>8</v>
      </c>
      <c r="BE155" s="19">
        <v>37</v>
      </c>
      <c r="BF155" s="19">
        <v>95</v>
      </c>
      <c r="BG155" s="15">
        <v>48</v>
      </c>
      <c r="BH155" s="19"/>
      <c r="BI155" s="19"/>
      <c r="BJ155" s="16"/>
    </row>
    <row r="156" spans="1:62" x14ac:dyDescent="0.25">
      <c r="A156" s="7">
        <v>22</v>
      </c>
      <c r="B156" s="37" t="s">
        <v>48</v>
      </c>
      <c r="C156" s="38"/>
      <c r="D156" s="39"/>
      <c r="E156" s="39"/>
      <c r="F156" s="39"/>
      <c r="G156" s="39"/>
      <c r="H156" s="39"/>
      <c r="I156" s="39"/>
      <c r="J156" s="39"/>
      <c r="K156" s="39"/>
      <c r="L156" s="39"/>
      <c r="M156" s="39"/>
      <c r="N156" s="40"/>
      <c r="O156" s="94"/>
      <c r="P156" s="39"/>
      <c r="Q156" s="117"/>
      <c r="R156" s="117"/>
      <c r="S156" s="117"/>
      <c r="T156" s="117"/>
      <c r="U156" s="117"/>
      <c r="V156" s="117"/>
      <c r="W156" s="117"/>
      <c r="X156" s="117"/>
      <c r="Y156" s="117"/>
      <c r="Z156" s="40"/>
      <c r="AA156" s="94"/>
      <c r="AB156" s="39"/>
      <c r="AC156" s="117"/>
      <c r="AD156" s="117"/>
      <c r="AE156" s="117"/>
      <c r="AF156" s="117"/>
      <c r="AG156" s="117"/>
      <c r="AH156" s="117"/>
      <c r="AI156" s="117"/>
      <c r="AJ156" s="117"/>
      <c r="AK156" s="117"/>
      <c r="AL156" s="40"/>
      <c r="AM156" s="94"/>
      <c r="AN156" s="39"/>
      <c r="AO156" s="117"/>
      <c r="AP156" s="117"/>
      <c r="AQ156" s="117"/>
      <c r="AR156" s="117"/>
      <c r="AS156" s="117"/>
      <c r="AT156" s="117"/>
      <c r="AU156" s="117"/>
      <c r="AV156" s="117"/>
      <c r="AW156" s="117"/>
      <c r="AX156" s="40"/>
      <c r="AY156" s="94"/>
      <c r="AZ156" s="39"/>
      <c r="BA156" s="117"/>
      <c r="BB156" s="117"/>
      <c r="BC156" s="117"/>
      <c r="BD156" s="117"/>
      <c r="BE156" s="117"/>
      <c r="BF156" s="117"/>
      <c r="BG156" s="117"/>
      <c r="BH156" s="22"/>
      <c r="BI156" s="22"/>
      <c r="BJ156" s="21"/>
    </row>
    <row r="157" spans="1:62" x14ac:dyDescent="0.25">
      <c r="A157" s="7"/>
      <c r="B157" s="43" t="s">
        <v>20</v>
      </c>
      <c r="C157" s="44">
        <v>0</v>
      </c>
      <c r="D157" s="34">
        <v>0</v>
      </c>
      <c r="E157" s="34">
        <v>0</v>
      </c>
      <c r="F157" s="34">
        <v>0</v>
      </c>
      <c r="G157" s="34">
        <v>0</v>
      </c>
      <c r="H157" s="34">
        <v>0</v>
      </c>
      <c r="I157" s="34">
        <v>0</v>
      </c>
      <c r="J157" s="34">
        <v>0</v>
      </c>
      <c r="K157" s="34">
        <v>0</v>
      </c>
      <c r="L157" s="34">
        <v>0</v>
      </c>
      <c r="M157" s="34">
        <v>0</v>
      </c>
      <c r="N157" s="45">
        <v>0</v>
      </c>
      <c r="O157" s="33">
        <v>0</v>
      </c>
      <c r="P157" s="34">
        <v>0</v>
      </c>
      <c r="Q157" s="35">
        <v>0</v>
      </c>
      <c r="R157" s="35">
        <v>0</v>
      </c>
      <c r="S157" s="35">
        <v>0</v>
      </c>
      <c r="T157" s="35">
        <v>0</v>
      </c>
      <c r="U157" s="35">
        <v>0</v>
      </c>
      <c r="V157" s="35">
        <v>0</v>
      </c>
      <c r="W157" s="35">
        <v>0</v>
      </c>
      <c r="X157" s="35">
        <v>0</v>
      </c>
      <c r="Y157" s="35">
        <v>0</v>
      </c>
      <c r="Z157" s="45">
        <v>0</v>
      </c>
      <c r="AA157" s="33">
        <v>0</v>
      </c>
      <c r="AB157" s="34">
        <v>0</v>
      </c>
      <c r="AC157" s="35">
        <v>0</v>
      </c>
      <c r="AD157" s="35">
        <v>0</v>
      </c>
      <c r="AE157" s="35">
        <v>0</v>
      </c>
      <c r="AF157" s="35">
        <v>0</v>
      </c>
      <c r="AG157" s="35">
        <v>0</v>
      </c>
      <c r="AH157" s="35">
        <v>0</v>
      </c>
      <c r="AI157" s="35">
        <v>0</v>
      </c>
      <c r="AJ157" s="35">
        <v>0</v>
      </c>
      <c r="AK157" s="35">
        <v>0</v>
      </c>
      <c r="AL157" s="45">
        <v>0</v>
      </c>
      <c r="AM157" s="33">
        <v>0</v>
      </c>
      <c r="AN157" s="34">
        <v>0</v>
      </c>
      <c r="AO157" s="35">
        <v>0</v>
      </c>
      <c r="AP157" s="35">
        <v>0</v>
      </c>
      <c r="AQ157" s="35">
        <v>0</v>
      </c>
      <c r="AR157" s="35">
        <v>0</v>
      </c>
      <c r="AS157" s="35">
        <v>0</v>
      </c>
      <c r="AT157" s="35">
        <v>0</v>
      </c>
      <c r="AU157" s="35">
        <v>0</v>
      </c>
      <c r="AV157" s="35">
        <v>0</v>
      </c>
      <c r="AW157" s="35">
        <v>0</v>
      </c>
      <c r="AX157" s="45">
        <v>0</v>
      </c>
      <c r="AY157" s="33">
        <v>0</v>
      </c>
      <c r="AZ157" s="34">
        <v>0</v>
      </c>
      <c r="BA157" s="35">
        <v>0</v>
      </c>
      <c r="BB157" s="35">
        <v>0</v>
      </c>
      <c r="BC157" s="35">
        <v>0</v>
      </c>
      <c r="BD157" s="35">
        <v>0</v>
      </c>
      <c r="BE157" s="35">
        <v>0</v>
      </c>
      <c r="BF157" s="35">
        <v>0</v>
      </c>
      <c r="BG157" s="35">
        <v>0</v>
      </c>
      <c r="BH157" s="13"/>
      <c r="BI157" s="13"/>
      <c r="BJ157" s="12"/>
    </row>
    <row r="158" spans="1:62" x14ac:dyDescent="0.25">
      <c r="A158" s="7"/>
      <c r="B158" s="43" t="s">
        <v>21</v>
      </c>
      <c r="C158" s="44">
        <v>0</v>
      </c>
      <c r="D158" s="34">
        <v>0</v>
      </c>
      <c r="E158" s="34">
        <v>0</v>
      </c>
      <c r="F158" s="34">
        <v>0</v>
      </c>
      <c r="G158" s="34">
        <v>0</v>
      </c>
      <c r="H158" s="34">
        <v>0</v>
      </c>
      <c r="I158" s="34">
        <v>0</v>
      </c>
      <c r="J158" s="34">
        <v>0</v>
      </c>
      <c r="K158" s="34">
        <v>0</v>
      </c>
      <c r="L158" s="34">
        <v>0</v>
      </c>
      <c r="M158" s="34">
        <v>0</v>
      </c>
      <c r="N158" s="45">
        <v>0</v>
      </c>
      <c r="O158" s="33">
        <v>0</v>
      </c>
      <c r="P158" s="34">
        <v>0</v>
      </c>
      <c r="Q158" s="35">
        <v>0</v>
      </c>
      <c r="R158" s="35">
        <v>0</v>
      </c>
      <c r="S158" s="35">
        <v>0</v>
      </c>
      <c r="T158" s="35">
        <v>0</v>
      </c>
      <c r="U158" s="35">
        <v>0</v>
      </c>
      <c r="V158" s="35">
        <v>0</v>
      </c>
      <c r="W158" s="35">
        <v>0</v>
      </c>
      <c r="X158" s="35">
        <v>0</v>
      </c>
      <c r="Y158" s="35">
        <v>0</v>
      </c>
      <c r="Z158" s="45">
        <v>0</v>
      </c>
      <c r="AA158" s="33">
        <v>0</v>
      </c>
      <c r="AB158" s="34">
        <v>0</v>
      </c>
      <c r="AC158" s="35">
        <v>0</v>
      </c>
      <c r="AD158" s="35">
        <v>0</v>
      </c>
      <c r="AE158" s="35">
        <v>0</v>
      </c>
      <c r="AF158" s="35">
        <v>0</v>
      </c>
      <c r="AG158" s="35">
        <v>0</v>
      </c>
      <c r="AH158" s="35">
        <v>0</v>
      </c>
      <c r="AI158" s="35">
        <v>0</v>
      </c>
      <c r="AJ158" s="35">
        <v>0</v>
      </c>
      <c r="AK158" s="35">
        <v>0</v>
      </c>
      <c r="AL158" s="45">
        <v>0</v>
      </c>
      <c r="AM158" s="33">
        <v>0</v>
      </c>
      <c r="AN158" s="34">
        <v>0</v>
      </c>
      <c r="AO158" s="35">
        <v>0</v>
      </c>
      <c r="AP158" s="35">
        <v>0</v>
      </c>
      <c r="AQ158" s="35">
        <v>0</v>
      </c>
      <c r="AR158" s="35">
        <v>0</v>
      </c>
      <c r="AS158" s="35">
        <v>0</v>
      </c>
      <c r="AT158" s="35">
        <v>0</v>
      </c>
      <c r="AU158" s="35">
        <v>0</v>
      </c>
      <c r="AV158" s="35">
        <v>0</v>
      </c>
      <c r="AW158" s="35">
        <v>0</v>
      </c>
      <c r="AX158" s="45">
        <v>0</v>
      </c>
      <c r="AY158" s="33">
        <v>0</v>
      </c>
      <c r="AZ158" s="34">
        <v>0</v>
      </c>
      <c r="BA158" s="35">
        <v>0</v>
      </c>
      <c r="BB158" s="35">
        <v>0</v>
      </c>
      <c r="BC158" s="35">
        <v>0</v>
      </c>
      <c r="BD158" s="35">
        <v>0</v>
      </c>
      <c r="BE158" s="35">
        <v>0</v>
      </c>
      <c r="BF158" s="35">
        <v>0</v>
      </c>
      <c r="BG158" s="35">
        <v>0</v>
      </c>
      <c r="BH158" s="13"/>
      <c r="BI158" s="13"/>
      <c r="BJ158" s="12"/>
    </row>
    <row r="159" spans="1:62" x14ac:dyDescent="0.25">
      <c r="A159" s="7"/>
      <c r="B159" s="43" t="s">
        <v>22</v>
      </c>
      <c r="C159" s="44">
        <v>44</v>
      </c>
      <c r="D159" s="34">
        <v>33</v>
      </c>
      <c r="E159" s="34">
        <v>37</v>
      </c>
      <c r="F159" s="34">
        <v>15</v>
      </c>
      <c r="G159" s="34">
        <v>14</v>
      </c>
      <c r="H159" s="34">
        <v>27</v>
      </c>
      <c r="I159" s="34">
        <v>16</v>
      </c>
      <c r="J159" s="34">
        <v>19</v>
      </c>
      <c r="K159" s="34">
        <v>34</v>
      </c>
      <c r="L159" s="34">
        <v>25</v>
      </c>
      <c r="M159" s="34">
        <v>31</v>
      </c>
      <c r="N159" s="45">
        <v>29</v>
      </c>
      <c r="O159" s="33">
        <v>25</v>
      </c>
      <c r="P159" s="34">
        <v>15</v>
      </c>
      <c r="Q159" s="35">
        <v>36</v>
      </c>
      <c r="R159" s="35">
        <v>34</v>
      </c>
      <c r="S159" s="35">
        <v>29</v>
      </c>
      <c r="T159" s="35">
        <v>32</v>
      </c>
      <c r="U159" s="35">
        <v>46</v>
      </c>
      <c r="V159" s="35">
        <v>29</v>
      </c>
      <c r="W159" s="35">
        <v>43</v>
      </c>
      <c r="X159" s="35">
        <v>36</v>
      </c>
      <c r="Y159" s="35">
        <v>35</v>
      </c>
      <c r="Z159" s="45">
        <v>42</v>
      </c>
      <c r="AA159" s="33">
        <v>23</v>
      </c>
      <c r="AB159" s="34">
        <v>30</v>
      </c>
      <c r="AC159" s="35">
        <v>42</v>
      </c>
      <c r="AD159" s="35">
        <v>32</v>
      </c>
      <c r="AE159" s="35">
        <v>17</v>
      </c>
      <c r="AF159" s="35">
        <v>34</v>
      </c>
      <c r="AG159" s="35">
        <v>31</v>
      </c>
      <c r="AH159" s="35">
        <v>45</v>
      </c>
      <c r="AI159" s="35">
        <v>31</v>
      </c>
      <c r="AJ159" s="35">
        <v>54</v>
      </c>
      <c r="AK159" s="35">
        <v>51</v>
      </c>
      <c r="AL159" s="45">
        <v>66</v>
      </c>
      <c r="AM159" s="33">
        <v>44</v>
      </c>
      <c r="AN159" s="34">
        <v>53</v>
      </c>
      <c r="AO159" s="35">
        <v>59</v>
      </c>
      <c r="AP159" s="35">
        <v>45</v>
      </c>
      <c r="AQ159" s="35">
        <v>48</v>
      </c>
      <c r="AR159" s="35">
        <v>48</v>
      </c>
      <c r="AS159" s="35">
        <v>51</v>
      </c>
      <c r="AT159" s="35">
        <v>46</v>
      </c>
      <c r="AU159" s="35">
        <v>63</v>
      </c>
      <c r="AV159" s="35">
        <v>63</v>
      </c>
      <c r="AW159" s="35">
        <v>44</v>
      </c>
      <c r="AX159" s="45">
        <v>58</v>
      </c>
      <c r="AY159" s="33">
        <f>38+4+2</f>
        <v>44</v>
      </c>
      <c r="AZ159" s="34">
        <v>13</v>
      </c>
      <c r="BA159" s="35">
        <v>18</v>
      </c>
      <c r="BB159" s="35">
        <v>18</v>
      </c>
      <c r="BC159" s="35">
        <v>25</v>
      </c>
      <c r="BD159" s="35">
        <v>8</v>
      </c>
      <c r="BE159" s="35">
        <v>16</v>
      </c>
      <c r="BF159" s="35">
        <v>12</v>
      </c>
      <c r="BG159" s="35">
        <v>18</v>
      </c>
      <c r="BH159" s="13"/>
      <c r="BI159" s="13"/>
      <c r="BJ159" s="12"/>
    </row>
    <row r="160" spans="1:62" x14ac:dyDescent="0.25">
      <c r="A160" s="7"/>
      <c r="B160" s="43" t="s">
        <v>23</v>
      </c>
      <c r="C160" s="44">
        <v>2</v>
      </c>
      <c r="D160" s="34">
        <v>0</v>
      </c>
      <c r="E160" s="34">
        <v>1</v>
      </c>
      <c r="F160" s="34">
        <v>0</v>
      </c>
      <c r="G160" s="34">
        <v>1</v>
      </c>
      <c r="H160" s="34">
        <v>7</v>
      </c>
      <c r="I160" s="34">
        <v>1</v>
      </c>
      <c r="J160" s="34">
        <v>1</v>
      </c>
      <c r="K160" s="34">
        <v>2</v>
      </c>
      <c r="L160" s="34">
        <v>2</v>
      </c>
      <c r="M160" s="34">
        <v>5</v>
      </c>
      <c r="N160" s="45">
        <v>4</v>
      </c>
      <c r="O160" s="33">
        <v>0</v>
      </c>
      <c r="P160" s="34">
        <v>1</v>
      </c>
      <c r="Q160" s="35">
        <v>6</v>
      </c>
      <c r="R160" s="35">
        <v>1</v>
      </c>
      <c r="S160" s="35">
        <v>0</v>
      </c>
      <c r="T160" s="35">
        <v>4</v>
      </c>
      <c r="U160" s="35">
        <v>6</v>
      </c>
      <c r="V160" s="35">
        <v>2</v>
      </c>
      <c r="W160" s="35">
        <v>4</v>
      </c>
      <c r="X160" s="35">
        <v>2</v>
      </c>
      <c r="Y160" s="35">
        <v>0</v>
      </c>
      <c r="Z160" s="45">
        <v>1</v>
      </c>
      <c r="AA160" s="33">
        <v>2</v>
      </c>
      <c r="AB160" s="34">
        <v>0</v>
      </c>
      <c r="AC160" s="35">
        <v>1</v>
      </c>
      <c r="AD160" s="35">
        <v>3</v>
      </c>
      <c r="AE160" s="35">
        <v>0</v>
      </c>
      <c r="AF160" s="35">
        <v>3</v>
      </c>
      <c r="AG160" s="35">
        <v>2</v>
      </c>
      <c r="AH160" s="35">
        <v>4</v>
      </c>
      <c r="AI160" s="35">
        <v>1</v>
      </c>
      <c r="AJ160" s="35">
        <v>2</v>
      </c>
      <c r="AK160" s="35">
        <v>3</v>
      </c>
      <c r="AL160" s="45">
        <v>4</v>
      </c>
      <c r="AM160" s="33">
        <v>3</v>
      </c>
      <c r="AN160" s="34">
        <v>0</v>
      </c>
      <c r="AO160" s="35">
        <v>0</v>
      </c>
      <c r="AP160" s="35">
        <v>3</v>
      </c>
      <c r="AQ160" s="35">
        <v>2</v>
      </c>
      <c r="AR160" s="35">
        <v>1</v>
      </c>
      <c r="AS160" s="35">
        <v>1</v>
      </c>
      <c r="AT160" s="35">
        <v>2</v>
      </c>
      <c r="AU160" s="35">
        <v>2</v>
      </c>
      <c r="AV160" s="35">
        <v>2</v>
      </c>
      <c r="AW160" s="35">
        <v>0</v>
      </c>
      <c r="AX160" s="45">
        <v>4</v>
      </c>
      <c r="AY160" s="33">
        <v>1</v>
      </c>
      <c r="AZ160" s="34">
        <v>0</v>
      </c>
      <c r="BA160" s="35">
        <v>0</v>
      </c>
      <c r="BB160" s="35">
        <v>0</v>
      </c>
      <c r="BC160" s="35">
        <v>0</v>
      </c>
      <c r="BD160" s="35">
        <v>0</v>
      </c>
      <c r="BE160" s="35">
        <v>0</v>
      </c>
      <c r="BF160" s="35">
        <v>1</v>
      </c>
      <c r="BG160" s="35">
        <v>1</v>
      </c>
      <c r="BH160" s="13"/>
      <c r="BI160" s="13"/>
      <c r="BJ160" s="12"/>
    </row>
    <row r="161" spans="1:62" x14ac:dyDescent="0.25">
      <c r="A161" s="7"/>
      <c r="B161" s="43" t="s">
        <v>24</v>
      </c>
      <c r="C161" s="44">
        <v>1</v>
      </c>
      <c r="D161" s="34">
        <v>5</v>
      </c>
      <c r="E161" s="34">
        <v>2</v>
      </c>
      <c r="F161" s="34">
        <v>1</v>
      </c>
      <c r="G161" s="34">
        <v>0</v>
      </c>
      <c r="H161" s="34">
        <v>4</v>
      </c>
      <c r="I161" s="34">
        <v>2</v>
      </c>
      <c r="J161" s="34">
        <v>2</v>
      </c>
      <c r="K161" s="34">
        <v>1</v>
      </c>
      <c r="L161" s="34">
        <v>1</v>
      </c>
      <c r="M161" s="34">
        <v>4</v>
      </c>
      <c r="N161" s="45">
        <v>0</v>
      </c>
      <c r="O161" s="33">
        <v>1</v>
      </c>
      <c r="P161" s="34">
        <v>1</v>
      </c>
      <c r="Q161" s="35">
        <v>4</v>
      </c>
      <c r="R161" s="35">
        <v>1</v>
      </c>
      <c r="S161" s="35">
        <v>2</v>
      </c>
      <c r="T161" s="35">
        <v>1</v>
      </c>
      <c r="U161" s="35">
        <v>7</v>
      </c>
      <c r="V161" s="35">
        <v>0</v>
      </c>
      <c r="W161" s="35">
        <v>1</v>
      </c>
      <c r="X161" s="35">
        <v>7</v>
      </c>
      <c r="Y161" s="35">
        <v>2</v>
      </c>
      <c r="Z161" s="45">
        <v>2</v>
      </c>
      <c r="AA161" s="33">
        <v>1</v>
      </c>
      <c r="AB161" s="34">
        <v>3</v>
      </c>
      <c r="AC161" s="35">
        <v>2</v>
      </c>
      <c r="AD161" s="35">
        <v>3</v>
      </c>
      <c r="AE161" s="35">
        <v>3</v>
      </c>
      <c r="AF161" s="35">
        <v>2</v>
      </c>
      <c r="AG161" s="35">
        <v>3</v>
      </c>
      <c r="AH161" s="35">
        <v>6</v>
      </c>
      <c r="AI161" s="35">
        <v>2</v>
      </c>
      <c r="AJ161" s="35">
        <v>4</v>
      </c>
      <c r="AK161" s="35">
        <v>2</v>
      </c>
      <c r="AL161" s="45">
        <v>4</v>
      </c>
      <c r="AM161" s="33">
        <v>5</v>
      </c>
      <c r="AN161" s="34">
        <v>2</v>
      </c>
      <c r="AO161" s="35">
        <v>5</v>
      </c>
      <c r="AP161" s="35">
        <v>2</v>
      </c>
      <c r="AQ161" s="35">
        <v>2</v>
      </c>
      <c r="AR161" s="35">
        <v>7</v>
      </c>
      <c r="AS161" s="35">
        <v>1</v>
      </c>
      <c r="AT161" s="35">
        <v>3</v>
      </c>
      <c r="AU161" s="35">
        <v>4</v>
      </c>
      <c r="AV161" s="35">
        <v>3</v>
      </c>
      <c r="AW161" s="35">
        <v>3</v>
      </c>
      <c r="AX161" s="45">
        <v>3</v>
      </c>
      <c r="AY161" s="33">
        <v>3</v>
      </c>
      <c r="AZ161" s="34">
        <v>0</v>
      </c>
      <c r="BA161" s="35">
        <v>0</v>
      </c>
      <c r="BB161" s="35">
        <v>0</v>
      </c>
      <c r="BC161" s="35">
        <v>0</v>
      </c>
      <c r="BD161" s="35">
        <v>0</v>
      </c>
      <c r="BE161" s="35">
        <v>0</v>
      </c>
      <c r="BF161" s="35">
        <v>0</v>
      </c>
      <c r="BG161" s="35">
        <v>0</v>
      </c>
      <c r="BH161" s="13"/>
      <c r="BI161" s="13"/>
      <c r="BJ161" s="12"/>
    </row>
    <row r="162" spans="1:62" ht="15.75" thickBot="1" x14ac:dyDescent="0.3">
      <c r="A162" s="7"/>
      <c r="B162" s="3" t="s">
        <v>25</v>
      </c>
      <c r="C162" s="17">
        <v>47</v>
      </c>
      <c r="D162" s="15">
        <v>38</v>
      </c>
      <c r="E162" s="15">
        <v>40</v>
      </c>
      <c r="F162" s="15">
        <v>16</v>
      </c>
      <c r="G162" s="15">
        <v>15</v>
      </c>
      <c r="H162" s="15">
        <v>38</v>
      </c>
      <c r="I162" s="15">
        <v>19</v>
      </c>
      <c r="J162" s="15">
        <v>22</v>
      </c>
      <c r="K162" s="15">
        <v>37</v>
      </c>
      <c r="L162" s="15">
        <v>28</v>
      </c>
      <c r="M162" s="15">
        <v>40</v>
      </c>
      <c r="N162" s="16">
        <v>33</v>
      </c>
      <c r="O162" s="18">
        <v>26</v>
      </c>
      <c r="P162" s="15">
        <v>17</v>
      </c>
      <c r="Q162" s="15">
        <v>46</v>
      </c>
      <c r="R162" s="15">
        <v>36</v>
      </c>
      <c r="S162" s="15">
        <v>31</v>
      </c>
      <c r="T162" s="15">
        <v>37</v>
      </c>
      <c r="U162" s="15">
        <v>59</v>
      </c>
      <c r="V162" s="15">
        <v>31</v>
      </c>
      <c r="W162" s="15">
        <v>48</v>
      </c>
      <c r="X162" s="19">
        <v>45</v>
      </c>
      <c r="Y162" s="19">
        <v>37</v>
      </c>
      <c r="Z162" s="16">
        <v>45</v>
      </c>
      <c r="AA162" s="18">
        <v>26</v>
      </c>
      <c r="AB162" s="15">
        <v>33</v>
      </c>
      <c r="AC162" s="15">
        <v>45</v>
      </c>
      <c r="AD162" s="15">
        <v>38</v>
      </c>
      <c r="AE162" s="15">
        <v>20</v>
      </c>
      <c r="AF162" s="15">
        <v>39</v>
      </c>
      <c r="AG162" s="15">
        <v>36</v>
      </c>
      <c r="AH162" s="15">
        <v>55</v>
      </c>
      <c r="AI162" s="15">
        <v>34</v>
      </c>
      <c r="AJ162" s="15">
        <v>60</v>
      </c>
      <c r="AK162" s="19">
        <v>56</v>
      </c>
      <c r="AL162" s="16">
        <v>74</v>
      </c>
      <c r="AM162" s="18">
        <v>52</v>
      </c>
      <c r="AN162" s="15">
        <v>55</v>
      </c>
      <c r="AO162" s="15">
        <v>64</v>
      </c>
      <c r="AP162" s="15">
        <v>50</v>
      </c>
      <c r="AQ162" s="15">
        <v>52</v>
      </c>
      <c r="AR162" s="15">
        <v>56</v>
      </c>
      <c r="AS162" s="15">
        <v>53</v>
      </c>
      <c r="AT162" s="15">
        <v>51</v>
      </c>
      <c r="AU162" s="15">
        <v>69</v>
      </c>
      <c r="AV162" s="15">
        <v>68</v>
      </c>
      <c r="AW162" s="19">
        <v>47</v>
      </c>
      <c r="AX162" s="16">
        <v>65</v>
      </c>
      <c r="AY162" s="18">
        <v>48</v>
      </c>
      <c r="AZ162" s="15">
        <v>13</v>
      </c>
      <c r="BA162" s="15">
        <v>18</v>
      </c>
      <c r="BB162" s="15">
        <v>18</v>
      </c>
      <c r="BC162" s="15">
        <v>25</v>
      </c>
      <c r="BD162" s="15">
        <v>8</v>
      </c>
      <c r="BE162" s="15">
        <v>16</v>
      </c>
      <c r="BF162" s="15">
        <v>13</v>
      </c>
      <c r="BG162" s="15">
        <v>19</v>
      </c>
      <c r="BH162" s="15"/>
      <c r="BI162" s="19"/>
      <c r="BJ162" s="16"/>
    </row>
    <row r="163" spans="1:62" x14ac:dyDescent="0.25">
      <c r="A163" s="7">
        <v>23</v>
      </c>
      <c r="B163" s="37" t="s">
        <v>49</v>
      </c>
      <c r="C163" s="38"/>
      <c r="D163" s="39"/>
      <c r="E163" s="39"/>
      <c r="F163" s="39"/>
      <c r="G163" s="39"/>
      <c r="H163" s="39"/>
      <c r="I163" s="39"/>
      <c r="J163" s="39"/>
      <c r="K163" s="39"/>
      <c r="L163" s="39"/>
      <c r="M163" s="39"/>
      <c r="N163" s="40"/>
      <c r="O163" s="94"/>
      <c r="P163" s="39"/>
      <c r="Q163" s="117"/>
      <c r="R163" s="117"/>
      <c r="S163" s="117"/>
      <c r="T163" s="117"/>
      <c r="U163" s="117"/>
      <c r="V163" s="117"/>
      <c r="W163" s="117"/>
      <c r="X163" s="117"/>
      <c r="Y163" s="117"/>
      <c r="Z163" s="40"/>
      <c r="AA163" s="94"/>
      <c r="AB163" s="39"/>
      <c r="AC163" s="117"/>
      <c r="AD163" s="117"/>
      <c r="AE163" s="117"/>
      <c r="AF163" s="117"/>
      <c r="AG163" s="117"/>
      <c r="AH163" s="117"/>
      <c r="AI163" s="117"/>
      <c r="AJ163" s="117"/>
      <c r="AK163" s="117"/>
      <c r="AL163" s="40"/>
      <c r="AM163" s="94"/>
      <c r="AN163" s="39"/>
      <c r="AO163" s="117"/>
      <c r="AP163" s="117"/>
      <c r="AQ163" s="117"/>
      <c r="AR163" s="117"/>
      <c r="AS163" s="117"/>
      <c r="AT163" s="117"/>
      <c r="AU163" s="117"/>
      <c r="AV163" s="117"/>
      <c r="AW163" s="117"/>
      <c r="AX163" s="40"/>
      <c r="AY163" s="94"/>
      <c r="AZ163" s="39"/>
      <c r="BA163" s="117"/>
      <c r="BB163" s="117"/>
      <c r="BC163" s="117"/>
      <c r="BD163" s="117"/>
      <c r="BE163" s="117"/>
      <c r="BF163" s="117"/>
      <c r="BG163" s="117"/>
      <c r="BH163" s="22"/>
      <c r="BI163" s="22"/>
      <c r="BJ163" s="21"/>
    </row>
    <row r="164" spans="1:62" x14ac:dyDescent="0.25">
      <c r="A164" s="7"/>
      <c r="B164" s="43" t="s">
        <v>20</v>
      </c>
      <c r="C164" s="44">
        <v>0</v>
      </c>
      <c r="D164" s="34">
        <v>0</v>
      </c>
      <c r="E164" s="34">
        <v>0</v>
      </c>
      <c r="F164" s="34">
        <v>0</v>
      </c>
      <c r="G164" s="34">
        <v>0</v>
      </c>
      <c r="H164" s="34">
        <v>0</v>
      </c>
      <c r="I164" s="34">
        <v>0</v>
      </c>
      <c r="J164" s="34">
        <v>0</v>
      </c>
      <c r="K164" s="34">
        <v>0</v>
      </c>
      <c r="L164" s="34">
        <v>0</v>
      </c>
      <c r="M164" s="34">
        <v>0</v>
      </c>
      <c r="N164" s="45">
        <v>0</v>
      </c>
      <c r="O164" s="33">
        <v>0</v>
      </c>
      <c r="P164" s="34">
        <v>0</v>
      </c>
      <c r="Q164" s="35">
        <v>0</v>
      </c>
      <c r="R164" s="35">
        <v>0</v>
      </c>
      <c r="S164" s="35">
        <v>0</v>
      </c>
      <c r="T164" s="35">
        <v>0</v>
      </c>
      <c r="U164" s="35">
        <v>0</v>
      </c>
      <c r="V164" s="35">
        <v>0</v>
      </c>
      <c r="W164" s="35">
        <v>0</v>
      </c>
      <c r="X164" s="35">
        <v>0</v>
      </c>
      <c r="Y164" s="35">
        <v>0</v>
      </c>
      <c r="Z164" s="45">
        <v>0</v>
      </c>
      <c r="AA164" s="33">
        <v>0</v>
      </c>
      <c r="AB164" s="34">
        <v>0</v>
      </c>
      <c r="AC164" s="35">
        <v>0</v>
      </c>
      <c r="AD164" s="35">
        <v>0</v>
      </c>
      <c r="AE164" s="35">
        <v>0</v>
      </c>
      <c r="AF164" s="35">
        <v>0</v>
      </c>
      <c r="AG164" s="35">
        <v>0</v>
      </c>
      <c r="AH164" s="35">
        <v>0</v>
      </c>
      <c r="AI164" s="35">
        <v>0</v>
      </c>
      <c r="AJ164" s="35">
        <v>0</v>
      </c>
      <c r="AK164" s="35">
        <v>0</v>
      </c>
      <c r="AL164" s="45">
        <v>0</v>
      </c>
      <c r="AM164" s="33">
        <v>0</v>
      </c>
      <c r="AN164" s="34">
        <v>0</v>
      </c>
      <c r="AO164" s="35">
        <v>0</v>
      </c>
      <c r="AP164" s="35">
        <v>0</v>
      </c>
      <c r="AQ164" s="35">
        <v>0</v>
      </c>
      <c r="AR164" s="35">
        <v>0</v>
      </c>
      <c r="AS164" s="35">
        <v>0</v>
      </c>
      <c r="AT164" s="35">
        <v>0</v>
      </c>
      <c r="AU164" s="35">
        <v>0</v>
      </c>
      <c r="AV164" s="35">
        <v>0</v>
      </c>
      <c r="AW164" s="35">
        <v>0</v>
      </c>
      <c r="AX164" s="45">
        <v>0</v>
      </c>
      <c r="AY164" s="33">
        <v>0</v>
      </c>
      <c r="AZ164" s="34">
        <v>0</v>
      </c>
      <c r="BA164" s="35">
        <v>0</v>
      </c>
      <c r="BB164" s="35">
        <v>0</v>
      </c>
      <c r="BC164" s="35">
        <v>0</v>
      </c>
      <c r="BD164" s="35">
        <v>0</v>
      </c>
      <c r="BE164" s="35">
        <v>0</v>
      </c>
      <c r="BF164" s="35">
        <v>0</v>
      </c>
      <c r="BG164" s="35">
        <v>0</v>
      </c>
      <c r="BH164" s="13"/>
      <c r="BI164" s="13"/>
      <c r="BJ164" s="12"/>
    </row>
    <row r="165" spans="1:62" x14ac:dyDescent="0.25">
      <c r="A165" s="7"/>
      <c r="B165" s="43" t="s">
        <v>21</v>
      </c>
      <c r="C165" s="44">
        <v>0</v>
      </c>
      <c r="D165" s="34">
        <v>0</v>
      </c>
      <c r="E165" s="34">
        <v>0</v>
      </c>
      <c r="F165" s="34">
        <v>0</v>
      </c>
      <c r="G165" s="34">
        <v>0</v>
      </c>
      <c r="H165" s="34">
        <v>0</v>
      </c>
      <c r="I165" s="34">
        <v>0</v>
      </c>
      <c r="J165" s="34">
        <v>0</v>
      </c>
      <c r="K165" s="34">
        <v>0</v>
      </c>
      <c r="L165" s="34">
        <v>0</v>
      </c>
      <c r="M165" s="34">
        <v>0</v>
      </c>
      <c r="N165" s="45">
        <v>0</v>
      </c>
      <c r="O165" s="33">
        <v>0</v>
      </c>
      <c r="P165" s="34">
        <v>0</v>
      </c>
      <c r="Q165" s="35">
        <v>0</v>
      </c>
      <c r="R165" s="35">
        <v>0</v>
      </c>
      <c r="S165" s="35">
        <v>0</v>
      </c>
      <c r="T165" s="35">
        <v>0</v>
      </c>
      <c r="U165" s="35">
        <v>0</v>
      </c>
      <c r="V165" s="35">
        <v>0</v>
      </c>
      <c r="W165" s="35">
        <v>0</v>
      </c>
      <c r="X165" s="35">
        <v>0</v>
      </c>
      <c r="Y165" s="35">
        <v>0</v>
      </c>
      <c r="Z165" s="45">
        <v>0</v>
      </c>
      <c r="AA165" s="33">
        <v>0</v>
      </c>
      <c r="AB165" s="34">
        <v>0</v>
      </c>
      <c r="AC165" s="35">
        <v>0</v>
      </c>
      <c r="AD165" s="35">
        <v>0</v>
      </c>
      <c r="AE165" s="35">
        <v>0</v>
      </c>
      <c r="AF165" s="35">
        <v>0</v>
      </c>
      <c r="AG165" s="35">
        <v>0</v>
      </c>
      <c r="AH165" s="35">
        <v>0</v>
      </c>
      <c r="AI165" s="35">
        <v>0</v>
      </c>
      <c r="AJ165" s="35">
        <v>0</v>
      </c>
      <c r="AK165" s="35">
        <v>0</v>
      </c>
      <c r="AL165" s="45">
        <v>0</v>
      </c>
      <c r="AM165" s="33">
        <v>0</v>
      </c>
      <c r="AN165" s="34">
        <v>0</v>
      </c>
      <c r="AO165" s="35">
        <v>0</v>
      </c>
      <c r="AP165" s="35">
        <v>0</v>
      </c>
      <c r="AQ165" s="35">
        <v>0</v>
      </c>
      <c r="AR165" s="35">
        <v>0</v>
      </c>
      <c r="AS165" s="35">
        <v>0</v>
      </c>
      <c r="AT165" s="35">
        <v>0</v>
      </c>
      <c r="AU165" s="35">
        <v>0</v>
      </c>
      <c r="AV165" s="35">
        <v>0</v>
      </c>
      <c r="AW165" s="35">
        <v>0</v>
      </c>
      <c r="AX165" s="45">
        <v>0</v>
      </c>
      <c r="AY165" s="33">
        <v>0</v>
      </c>
      <c r="AZ165" s="34">
        <v>0</v>
      </c>
      <c r="BA165" s="35">
        <v>0</v>
      </c>
      <c r="BB165" s="35">
        <v>0</v>
      </c>
      <c r="BC165" s="35">
        <v>0</v>
      </c>
      <c r="BD165" s="35">
        <v>0</v>
      </c>
      <c r="BE165" s="35">
        <v>0</v>
      </c>
      <c r="BF165" s="35">
        <v>0</v>
      </c>
      <c r="BG165" s="35">
        <v>0</v>
      </c>
      <c r="BH165" s="13"/>
      <c r="BI165" s="13"/>
      <c r="BJ165" s="12"/>
    </row>
    <row r="166" spans="1:62" x14ac:dyDescent="0.25">
      <c r="A166" s="7"/>
      <c r="B166" s="43" t="s">
        <v>22</v>
      </c>
      <c r="C166" s="44">
        <v>3</v>
      </c>
      <c r="D166" s="34">
        <v>3</v>
      </c>
      <c r="E166" s="34">
        <v>8</v>
      </c>
      <c r="F166" s="34">
        <v>5</v>
      </c>
      <c r="G166" s="34">
        <v>2</v>
      </c>
      <c r="H166" s="34">
        <v>1</v>
      </c>
      <c r="I166" s="34">
        <v>2</v>
      </c>
      <c r="J166" s="34">
        <v>3</v>
      </c>
      <c r="K166" s="34">
        <v>14</v>
      </c>
      <c r="L166" s="34">
        <v>2</v>
      </c>
      <c r="M166" s="34">
        <v>3</v>
      </c>
      <c r="N166" s="45">
        <v>4</v>
      </c>
      <c r="O166" s="33">
        <v>13</v>
      </c>
      <c r="P166" s="34">
        <v>23</v>
      </c>
      <c r="Q166" s="35">
        <v>31</v>
      </c>
      <c r="R166" s="35">
        <v>6</v>
      </c>
      <c r="S166" s="35">
        <v>2</v>
      </c>
      <c r="T166" s="35">
        <v>3</v>
      </c>
      <c r="U166" s="35">
        <v>8</v>
      </c>
      <c r="V166" s="35">
        <v>5</v>
      </c>
      <c r="W166" s="35">
        <v>10</v>
      </c>
      <c r="X166" s="35">
        <v>8</v>
      </c>
      <c r="Y166" s="35">
        <v>12</v>
      </c>
      <c r="Z166" s="45">
        <v>5</v>
      </c>
      <c r="AA166" s="33">
        <v>10</v>
      </c>
      <c r="AB166" s="34">
        <v>4</v>
      </c>
      <c r="AC166" s="35">
        <v>9</v>
      </c>
      <c r="AD166" s="35">
        <v>11</v>
      </c>
      <c r="AE166" s="35">
        <v>2</v>
      </c>
      <c r="AF166" s="35">
        <v>8</v>
      </c>
      <c r="AG166" s="35">
        <v>7</v>
      </c>
      <c r="AH166" s="35">
        <v>12</v>
      </c>
      <c r="AI166" s="35">
        <v>7</v>
      </c>
      <c r="AJ166" s="35">
        <v>18</v>
      </c>
      <c r="AK166" s="35">
        <v>14</v>
      </c>
      <c r="AL166" s="45">
        <v>17</v>
      </c>
      <c r="AM166" s="33">
        <v>15</v>
      </c>
      <c r="AN166" s="34">
        <v>9</v>
      </c>
      <c r="AO166" s="35">
        <v>19</v>
      </c>
      <c r="AP166" s="35">
        <v>13</v>
      </c>
      <c r="AQ166" s="35">
        <v>15</v>
      </c>
      <c r="AR166" s="35">
        <v>16</v>
      </c>
      <c r="AS166" s="35">
        <v>14</v>
      </c>
      <c r="AT166" s="35">
        <v>19</v>
      </c>
      <c r="AU166" s="35">
        <v>19</v>
      </c>
      <c r="AV166" s="35">
        <v>19</v>
      </c>
      <c r="AW166" s="35">
        <v>17</v>
      </c>
      <c r="AX166" s="45">
        <v>31</v>
      </c>
      <c r="AY166" s="33">
        <f>56+1</f>
        <v>57</v>
      </c>
      <c r="AZ166" s="34">
        <v>0</v>
      </c>
      <c r="BA166" s="35">
        <v>1</v>
      </c>
      <c r="BB166" s="35">
        <v>1</v>
      </c>
      <c r="BC166" s="35">
        <v>0</v>
      </c>
      <c r="BD166" s="35">
        <v>1</v>
      </c>
      <c r="BE166" s="35">
        <v>1</v>
      </c>
      <c r="BF166" s="35">
        <v>14</v>
      </c>
      <c r="BG166" s="35">
        <v>5</v>
      </c>
      <c r="BH166" s="13"/>
      <c r="BI166" s="13"/>
      <c r="BJ166" s="12"/>
    </row>
    <row r="167" spans="1:62" x14ac:dyDescent="0.25">
      <c r="A167" s="7"/>
      <c r="B167" s="43" t="s">
        <v>23</v>
      </c>
      <c r="C167" s="44">
        <v>0</v>
      </c>
      <c r="D167" s="34">
        <v>0</v>
      </c>
      <c r="E167" s="34">
        <v>1</v>
      </c>
      <c r="F167" s="34">
        <v>0</v>
      </c>
      <c r="G167" s="34">
        <v>0</v>
      </c>
      <c r="H167" s="34">
        <v>0</v>
      </c>
      <c r="I167" s="34">
        <v>0</v>
      </c>
      <c r="J167" s="34">
        <v>1</v>
      </c>
      <c r="K167" s="34">
        <v>0</v>
      </c>
      <c r="L167" s="34">
        <v>2</v>
      </c>
      <c r="M167" s="34">
        <v>1</v>
      </c>
      <c r="N167" s="45">
        <v>0</v>
      </c>
      <c r="O167" s="33">
        <v>0</v>
      </c>
      <c r="P167" s="34">
        <v>0</v>
      </c>
      <c r="Q167" s="35">
        <v>0</v>
      </c>
      <c r="R167" s="35">
        <v>0</v>
      </c>
      <c r="S167" s="35">
        <v>0</v>
      </c>
      <c r="T167" s="35">
        <v>0</v>
      </c>
      <c r="U167" s="35">
        <v>0</v>
      </c>
      <c r="V167" s="35">
        <v>0</v>
      </c>
      <c r="W167" s="35">
        <v>0</v>
      </c>
      <c r="X167" s="35">
        <v>0</v>
      </c>
      <c r="Y167" s="35">
        <v>0</v>
      </c>
      <c r="Z167" s="45">
        <v>0</v>
      </c>
      <c r="AA167" s="33">
        <v>0</v>
      </c>
      <c r="AB167" s="34">
        <v>0</v>
      </c>
      <c r="AC167" s="35">
        <v>0</v>
      </c>
      <c r="AD167" s="35">
        <v>0</v>
      </c>
      <c r="AE167" s="35">
        <v>0</v>
      </c>
      <c r="AF167" s="35">
        <v>0</v>
      </c>
      <c r="AG167" s="35">
        <v>1</v>
      </c>
      <c r="AH167" s="35">
        <v>0</v>
      </c>
      <c r="AI167" s="35">
        <v>0</v>
      </c>
      <c r="AJ167" s="35">
        <v>0</v>
      </c>
      <c r="AK167" s="35">
        <v>0</v>
      </c>
      <c r="AL167" s="45">
        <v>0</v>
      </c>
      <c r="AM167" s="33">
        <v>0</v>
      </c>
      <c r="AN167" s="34">
        <v>0</v>
      </c>
      <c r="AO167" s="35">
        <v>0</v>
      </c>
      <c r="AP167" s="35">
        <v>0</v>
      </c>
      <c r="AQ167" s="35">
        <v>0</v>
      </c>
      <c r="AR167" s="35">
        <v>0</v>
      </c>
      <c r="AS167" s="35">
        <v>0</v>
      </c>
      <c r="AT167" s="35">
        <v>0</v>
      </c>
      <c r="AU167" s="35">
        <v>0</v>
      </c>
      <c r="AV167" s="35">
        <v>0</v>
      </c>
      <c r="AW167" s="35">
        <v>0</v>
      </c>
      <c r="AX167" s="45">
        <v>2</v>
      </c>
      <c r="AY167" s="33">
        <v>1</v>
      </c>
      <c r="AZ167" s="34">
        <v>0</v>
      </c>
      <c r="BA167" s="34">
        <v>0</v>
      </c>
      <c r="BB167" s="35">
        <v>0</v>
      </c>
      <c r="BC167" s="35">
        <v>0</v>
      </c>
      <c r="BD167" s="35">
        <v>0</v>
      </c>
      <c r="BE167" s="35">
        <v>0</v>
      </c>
      <c r="BF167" s="35">
        <v>0</v>
      </c>
      <c r="BG167" s="35">
        <v>0</v>
      </c>
      <c r="BH167" s="13"/>
      <c r="BI167" s="13"/>
      <c r="BJ167" s="12"/>
    </row>
    <row r="168" spans="1:62" x14ac:dyDescent="0.25">
      <c r="A168" s="7"/>
      <c r="B168" s="43" t="s">
        <v>24</v>
      </c>
      <c r="C168" s="44">
        <v>1</v>
      </c>
      <c r="D168" s="34">
        <v>0</v>
      </c>
      <c r="E168" s="34">
        <v>0</v>
      </c>
      <c r="F168" s="34">
        <v>1</v>
      </c>
      <c r="G168" s="34">
        <v>0</v>
      </c>
      <c r="H168" s="34">
        <v>0</v>
      </c>
      <c r="I168" s="34">
        <v>1</v>
      </c>
      <c r="J168" s="34">
        <v>0</v>
      </c>
      <c r="K168" s="34">
        <v>0</v>
      </c>
      <c r="L168" s="34">
        <v>0</v>
      </c>
      <c r="M168" s="34">
        <v>0</v>
      </c>
      <c r="N168" s="45">
        <v>0</v>
      </c>
      <c r="O168" s="33">
        <v>0</v>
      </c>
      <c r="P168" s="34">
        <v>0</v>
      </c>
      <c r="Q168" s="35">
        <v>0</v>
      </c>
      <c r="R168" s="35">
        <v>0</v>
      </c>
      <c r="S168" s="35">
        <v>0</v>
      </c>
      <c r="T168" s="35">
        <v>0</v>
      </c>
      <c r="U168" s="35">
        <v>0</v>
      </c>
      <c r="V168" s="35">
        <v>0</v>
      </c>
      <c r="W168" s="35">
        <v>0</v>
      </c>
      <c r="X168" s="35">
        <v>0</v>
      </c>
      <c r="Y168" s="35">
        <v>0</v>
      </c>
      <c r="Z168" s="45">
        <v>0</v>
      </c>
      <c r="AA168" s="33">
        <v>0</v>
      </c>
      <c r="AB168" s="34">
        <v>0</v>
      </c>
      <c r="AC168" s="35">
        <v>0</v>
      </c>
      <c r="AD168" s="35">
        <v>0</v>
      </c>
      <c r="AE168" s="35">
        <v>0</v>
      </c>
      <c r="AF168" s="35">
        <v>0</v>
      </c>
      <c r="AG168" s="35">
        <v>0</v>
      </c>
      <c r="AH168" s="35">
        <v>0</v>
      </c>
      <c r="AI168" s="35">
        <v>0</v>
      </c>
      <c r="AJ168" s="35">
        <v>0</v>
      </c>
      <c r="AK168" s="35">
        <v>0</v>
      </c>
      <c r="AL168" s="45">
        <v>0</v>
      </c>
      <c r="AM168" s="33">
        <v>0</v>
      </c>
      <c r="AN168" s="34">
        <v>1</v>
      </c>
      <c r="AO168" s="35">
        <v>2</v>
      </c>
      <c r="AP168" s="35">
        <v>0</v>
      </c>
      <c r="AQ168" s="35">
        <v>0</v>
      </c>
      <c r="AR168" s="35">
        <v>0</v>
      </c>
      <c r="AS168" s="35">
        <v>1</v>
      </c>
      <c r="AT168" s="35">
        <v>1</v>
      </c>
      <c r="AU168" s="35">
        <v>0</v>
      </c>
      <c r="AV168" s="35">
        <v>0</v>
      </c>
      <c r="AW168" s="35">
        <v>1</v>
      </c>
      <c r="AX168" s="45">
        <v>4</v>
      </c>
      <c r="AY168" s="33">
        <v>4</v>
      </c>
      <c r="AZ168" s="34">
        <v>0</v>
      </c>
      <c r="BA168" s="34">
        <v>0</v>
      </c>
      <c r="BB168" s="35">
        <v>0</v>
      </c>
      <c r="BC168" s="35">
        <v>0</v>
      </c>
      <c r="BD168" s="35">
        <v>0</v>
      </c>
      <c r="BE168" s="35">
        <v>0</v>
      </c>
      <c r="BF168" s="35">
        <v>0</v>
      </c>
      <c r="BG168" s="35">
        <v>0</v>
      </c>
      <c r="BH168" s="13"/>
      <c r="BI168" s="13"/>
      <c r="BJ168" s="12"/>
    </row>
    <row r="169" spans="1:62" ht="15.75" thickBot="1" x14ac:dyDescent="0.3">
      <c r="A169" s="7"/>
      <c r="B169" s="3" t="s">
        <v>25</v>
      </c>
      <c r="C169" s="17">
        <v>4</v>
      </c>
      <c r="D169" s="15">
        <v>3</v>
      </c>
      <c r="E169" s="15">
        <v>9</v>
      </c>
      <c r="F169" s="15">
        <v>6</v>
      </c>
      <c r="G169" s="15">
        <v>2</v>
      </c>
      <c r="H169" s="15">
        <v>1</v>
      </c>
      <c r="I169" s="15">
        <v>3</v>
      </c>
      <c r="J169" s="15">
        <v>4</v>
      </c>
      <c r="K169" s="15">
        <v>14</v>
      </c>
      <c r="L169" s="15">
        <v>4</v>
      </c>
      <c r="M169" s="15">
        <v>4</v>
      </c>
      <c r="N169" s="16">
        <v>4</v>
      </c>
      <c r="O169" s="18">
        <v>13</v>
      </c>
      <c r="P169" s="15">
        <v>23</v>
      </c>
      <c r="Q169" s="15">
        <v>31</v>
      </c>
      <c r="R169" s="15">
        <v>6</v>
      </c>
      <c r="S169" s="15">
        <v>2</v>
      </c>
      <c r="T169" s="15">
        <v>3</v>
      </c>
      <c r="U169" s="15">
        <v>8</v>
      </c>
      <c r="V169" s="15">
        <v>5</v>
      </c>
      <c r="W169" s="15">
        <v>10</v>
      </c>
      <c r="X169" s="19">
        <v>8</v>
      </c>
      <c r="Y169" s="19">
        <v>12</v>
      </c>
      <c r="Z169" s="16">
        <v>5</v>
      </c>
      <c r="AA169" s="18">
        <v>10</v>
      </c>
      <c r="AB169" s="15">
        <v>4</v>
      </c>
      <c r="AC169" s="15">
        <v>9</v>
      </c>
      <c r="AD169" s="15">
        <v>11</v>
      </c>
      <c r="AE169" s="15">
        <v>2</v>
      </c>
      <c r="AF169" s="15">
        <v>8</v>
      </c>
      <c r="AG169" s="15">
        <v>8</v>
      </c>
      <c r="AH169" s="15">
        <v>12</v>
      </c>
      <c r="AI169" s="15">
        <v>7</v>
      </c>
      <c r="AJ169" s="19">
        <v>18</v>
      </c>
      <c r="AK169" s="19">
        <v>14</v>
      </c>
      <c r="AL169" s="16">
        <v>17</v>
      </c>
      <c r="AM169" s="18">
        <v>15</v>
      </c>
      <c r="AN169" s="15">
        <v>10</v>
      </c>
      <c r="AO169" s="15">
        <v>21</v>
      </c>
      <c r="AP169" s="15">
        <v>13</v>
      </c>
      <c r="AQ169" s="15">
        <v>15</v>
      </c>
      <c r="AR169" s="15">
        <v>16</v>
      </c>
      <c r="AS169" s="15">
        <v>15</v>
      </c>
      <c r="AT169" s="15">
        <v>20</v>
      </c>
      <c r="AU169" s="15">
        <v>19</v>
      </c>
      <c r="AV169" s="19">
        <v>19</v>
      </c>
      <c r="AW169" s="19">
        <v>18</v>
      </c>
      <c r="AX169" s="16">
        <v>37</v>
      </c>
      <c r="AY169" s="18">
        <v>62</v>
      </c>
      <c r="AZ169" s="15">
        <v>0</v>
      </c>
      <c r="BA169" s="15">
        <v>1</v>
      </c>
      <c r="BB169" s="15">
        <v>1</v>
      </c>
      <c r="BC169" s="15">
        <v>0</v>
      </c>
      <c r="BD169" s="15">
        <v>1</v>
      </c>
      <c r="BE169" s="15">
        <v>1</v>
      </c>
      <c r="BF169" s="15">
        <v>14</v>
      </c>
      <c r="BG169" s="15">
        <v>5</v>
      </c>
      <c r="BH169" s="19"/>
      <c r="BI169" s="19"/>
      <c r="BJ169" s="16"/>
    </row>
    <row r="170" spans="1:62" x14ac:dyDescent="0.25">
      <c r="A170" s="7">
        <v>24</v>
      </c>
      <c r="B170" s="37" t="s">
        <v>50</v>
      </c>
      <c r="C170" s="38"/>
      <c r="D170" s="39"/>
      <c r="E170" s="39"/>
      <c r="F170" s="39"/>
      <c r="G170" s="39"/>
      <c r="H170" s="39"/>
      <c r="I170" s="39"/>
      <c r="J170" s="39"/>
      <c r="K170" s="39"/>
      <c r="L170" s="39"/>
      <c r="M170" s="39"/>
      <c r="N170" s="40"/>
      <c r="O170" s="94"/>
      <c r="P170" s="39"/>
      <c r="Q170" s="117"/>
      <c r="R170" s="117"/>
      <c r="S170" s="117"/>
      <c r="T170" s="117"/>
      <c r="U170" s="117"/>
      <c r="V170" s="117"/>
      <c r="W170" s="117"/>
      <c r="X170" s="117"/>
      <c r="Y170" s="117"/>
      <c r="Z170" s="40"/>
      <c r="AA170" s="94"/>
      <c r="AB170" s="39"/>
      <c r="AC170" s="117"/>
      <c r="AD170" s="117"/>
      <c r="AE170" s="117"/>
      <c r="AF170" s="117"/>
      <c r="AG170" s="117"/>
      <c r="AH170" s="117"/>
      <c r="AI170" s="117"/>
      <c r="AJ170" s="117"/>
      <c r="AK170" s="117"/>
      <c r="AL170" s="40"/>
      <c r="AM170" s="94"/>
      <c r="AN170" s="39"/>
      <c r="AO170" s="117"/>
      <c r="AP170" s="117"/>
      <c r="AQ170" s="117"/>
      <c r="AR170" s="117"/>
      <c r="AS170" s="117"/>
      <c r="AT170" s="117"/>
      <c r="AU170" s="117"/>
      <c r="AV170" s="117"/>
      <c r="AW170" s="117"/>
      <c r="AX170" s="40"/>
      <c r="AY170" s="94"/>
      <c r="AZ170" s="39"/>
      <c r="BA170" s="117"/>
      <c r="BB170" s="117"/>
      <c r="BC170" s="117"/>
      <c r="BD170" s="117"/>
      <c r="BE170" s="117"/>
      <c r="BF170" s="117"/>
      <c r="BG170" s="117"/>
      <c r="BH170" s="22"/>
      <c r="BI170" s="22"/>
      <c r="BJ170" s="21"/>
    </row>
    <row r="171" spans="1:62" x14ac:dyDescent="0.25">
      <c r="A171" s="7"/>
      <c r="B171" s="43" t="s">
        <v>20</v>
      </c>
      <c r="C171" s="44">
        <v>0</v>
      </c>
      <c r="D171" s="34">
        <v>0</v>
      </c>
      <c r="E171" s="34">
        <v>0</v>
      </c>
      <c r="F171" s="34">
        <v>0</v>
      </c>
      <c r="G171" s="34">
        <v>0</v>
      </c>
      <c r="H171" s="34">
        <v>0</v>
      </c>
      <c r="I171" s="34">
        <v>0</v>
      </c>
      <c r="J171" s="34">
        <v>0</v>
      </c>
      <c r="K171" s="34">
        <v>0</v>
      </c>
      <c r="L171" s="34">
        <v>0</v>
      </c>
      <c r="M171" s="34">
        <v>0</v>
      </c>
      <c r="N171" s="45">
        <v>0</v>
      </c>
      <c r="O171" s="33">
        <v>0</v>
      </c>
      <c r="P171" s="34">
        <v>0</v>
      </c>
      <c r="Q171" s="35">
        <v>0</v>
      </c>
      <c r="R171" s="35">
        <v>0</v>
      </c>
      <c r="S171" s="35">
        <v>0</v>
      </c>
      <c r="T171" s="35">
        <v>0</v>
      </c>
      <c r="U171" s="35">
        <v>0</v>
      </c>
      <c r="V171" s="35">
        <v>0</v>
      </c>
      <c r="W171" s="35">
        <v>0</v>
      </c>
      <c r="X171" s="35">
        <v>0</v>
      </c>
      <c r="Y171" s="35">
        <v>0</v>
      </c>
      <c r="Z171" s="45">
        <v>0</v>
      </c>
      <c r="AA171" s="33">
        <v>0</v>
      </c>
      <c r="AB171" s="34">
        <v>0</v>
      </c>
      <c r="AC171" s="35">
        <v>0</v>
      </c>
      <c r="AD171" s="35">
        <v>0</v>
      </c>
      <c r="AE171" s="35">
        <v>0</v>
      </c>
      <c r="AF171" s="35">
        <v>0</v>
      </c>
      <c r="AG171" s="35">
        <v>0</v>
      </c>
      <c r="AH171" s="35">
        <v>0</v>
      </c>
      <c r="AI171" s="35">
        <v>0</v>
      </c>
      <c r="AJ171" s="35">
        <v>0</v>
      </c>
      <c r="AK171" s="35">
        <v>0</v>
      </c>
      <c r="AL171" s="45">
        <v>0</v>
      </c>
      <c r="AM171" s="33">
        <v>0</v>
      </c>
      <c r="AN171" s="34">
        <v>0</v>
      </c>
      <c r="AO171" s="35">
        <v>0</v>
      </c>
      <c r="AP171" s="35">
        <v>0</v>
      </c>
      <c r="AQ171" s="35">
        <v>0</v>
      </c>
      <c r="AR171" s="35">
        <v>0</v>
      </c>
      <c r="AS171" s="35">
        <v>0</v>
      </c>
      <c r="AT171" s="35">
        <v>0</v>
      </c>
      <c r="AU171" s="35">
        <v>0</v>
      </c>
      <c r="AV171" s="35">
        <v>0</v>
      </c>
      <c r="AW171" s="35">
        <v>0</v>
      </c>
      <c r="AX171" s="45">
        <v>0</v>
      </c>
      <c r="AY171" s="33">
        <v>0</v>
      </c>
      <c r="AZ171" s="34">
        <v>0</v>
      </c>
      <c r="BA171" s="35">
        <v>0</v>
      </c>
      <c r="BB171" s="35">
        <v>0</v>
      </c>
      <c r="BC171" s="35">
        <v>0</v>
      </c>
      <c r="BD171" s="35">
        <v>0</v>
      </c>
      <c r="BE171" s="35">
        <v>0</v>
      </c>
      <c r="BF171" s="35">
        <v>0</v>
      </c>
      <c r="BG171" s="35">
        <v>0</v>
      </c>
      <c r="BH171" s="13"/>
      <c r="BI171" s="13"/>
      <c r="BJ171" s="12"/>
    </row>
    <row r="172" spans="1:62" x14ac:dyDescent="0.25">
      <c r="A172" s="7"/>
      <c r="B172" s="43" t="s">
        <v>21</v>
      </c>
      <c r="C172" s="44">
        <v>0</v>
      </c>
      <c r="D172" s="34">
        <v>0</v>
      </c>
      <c r="E172" s="34">
        <v>0</v>
      </c>
      <c r="F172" s="34">
        <v>0</v>
      </c>
      <c r="G172" s="34">
        <v>0</v>
      </c>
      <c r="H172" s="34">
        <v>0</v>
      </c>
      <c r="I172" s="34">
        <v>0</v>
      </c>
      <c r="J172" s="34">
        <v>0</v>
      </c>
      <c r="K172" s="34">
        <v>0</v>
      </c>
      <c r="L172" s="34">
        <v>0</v>
      </c>
      <c r="M172" s="34">
        <v>0</v>
      </c>
      <c r="N172" s="45">
        <v>0</v>
      </c>
      <c r="O172" s="33">
        <v>0</v>
      </c>
      <c r="P172" s="34">
        <v>0</v>
      </c>
      <c r="Q172" s="35">
        <v>0</v>
      </c>
      <c r="R172" s="35">
        <v>0</v>
      </c>
      <c r="S172" s="35">
        <v>0</v>
      </c>
      <c r="T172" s="35">
        <v>0</v>
      </c>
      <c r="U172" s="35">
        <v>0</v>
      </c>
      <c r="V172" s="35">
        <v>0</v>
      </c>
      <c r="W172" s="35">
        <v>0</v>
      </c>
      <c r="X172" s="35">
        <v>0</v>
      </c>
      <c r="Y172" s="35">
        <v>0</v>
      </c>
      <c r="Z172" s="45">
        <v>0</v>
      </c>
      <c r="AA172" s="33">
        <v>0</v>
      </c>
      <c r="AB172" s="34">
        <v>0</v>
      </c>
      <c r="AC172" s="35">
        <v>0</v>
      </c>
      <c r="AD172" s="35">
        <v>0</v>
      </c>
      <c r="AE172" s="35">
        <v>0</v>
      </c>
      <c r="AF172" s="35">
        <v>0</v>
      </c>
      <c r="AG172" s="35">
        <v>0</v>
      </c>
      <c r="AH172" s="35">
        <v>0</v>
      </c>
      <c r="AI172" s="35">
        <v>0</v>
      </c>
      <c r="AJ172" s="35">
        <v>0</v>
      </c>
      <c r="AK172" s="35">
        <v>0</v>
      </c>
      <c r="AL172" s="45">
        <v>0</v>
      </c>
      <c r="AM172" s="33">
        <v>0</v>
      </c>
      <c r="AN172" s="34">
        <v>0</v>
      </c>
      <c r="AO172" s="35">
        <v>0</v>
      </c>
      <c r="AP172" s="35">
        <v>0</v>
      </c>
      <c r="AQ172" s="35">
        <v>0</v>
      </c>
      <c r="AR172" s="35">
        <v>0</v>
      </c>
      <c r="AS172" s="35">
        <v>0</v>
      </c>
      <c r="AT172" s="35">
        <v>0</v>
      </c>
      <c r="AU172" s="35">
        <v>0</v>
      </c>
      <c r="AV172" s="35">
        <v>0</v>
      </c>
      <c r="AW172" s="35">
        <v>0</v>
      </c>
      <c r="AX172" s="45">
        <v>0</v>
      </c>
      <c r="AY172" s="33">
        <v>0</v>
      </c>
      <c r="AZ172" s="34">
        <v>0</v>
      </c>
      <c r="BA172" s="35">
        <v>0</v>
      </c>
      <c r="BB172" s="35">
        <v>0</v>
      </c>
      <c r="BC172" s="35">
        <v>0</v>
      </c>
      <c r="BD172" s="35">
        <v>0</v>
      </c>
      <c r="BE172" s="35">
        <v>0</v>
      </c>
      <c r="BF172" s="35">
        <v>0</v>
      </c>
      <c r="BG172" s="35">
        <v>0</v>
      </c>
      <c r="BH172" s="13"/>
      <c r="BI172" s="13"/>
      <c r="BJ172" s="12"/>
    </row>
    <row r="173" spans="1:62" x14ac:dyDescent="0.25">
      <c r="A173" s="7"/>
      <c r="B173" s="43" t="s">
        <v>22</v>
      </c>
      <c r="C173" s="44">
        <v>48</v>
      </c>
      <c r="D173" s="34">
        <v>26</v>
      </c>
      <c r="E173" s="34">
        <v>42</v>
      </c>
      <c r="F173" s="34">
        <v>15</v>
      </c>
      <c r="G173" s="34">
        <v>17</v>
      </c>
      <c r="H173" s="34">
        <v>21</v>
      </c>
      <c r="I173" s="34">
        <v>27</v>
      </c>
      <c r="J173" s="34">
        <v>16</v>
      </c>
      <c r="K173" s="34">
        <v>413</v>
      </c>
      <c r="L173" s="34">
        <v>33</v>
      </c>
      <c r="M173" s="34">
        <v>21</v>
      </c>
      <c r="N173" s="45">
        <v>25</v>
      </c>
      <c r="O173" s="33">
        <v>33</v>
      </c>
      <c r="P173" s="34">
        <v>28</v>
      </c>
      <c r="Q173" s="35">
        <v>32</v>
      </c>
      <c r="R173" s="35">
        <v>27</v>
      </c>
      <c r="S173" s="35">
        <v>36</v>
      </c>
      <c r="T173" s="35">
        <v>14</v>
      </c>
      <c r="U173" s="35">
        <v>48</v>
      </c>
      <c r="V173" s="35">
        <v>28</v>
      </c>
      <c r="W173" s="35">
        <v>26</v>
      </c>
      <c r="X173" s="35">
        <v>27</v>
      </c>
      <c r="Y173" s="35">
        <v>41</v>
      </c>
      <c r="Z173" s="45">
        <v>36</v>
      </c>
      <c r="AA173" s="33">
        <v>25</v>
      </c>
      <c r="AB173" s="34">
        <v>26</v>
      </c>
      <c r="AC173" s="35">
        <v>34</v>
      </c>
      <c r="AD173" s="35">
        <v>46</v>
      </c>
      <c r="AE173" s="35">
        <v>40</v>
      </c>
      <c r="AF173" s="35">
        <v>45</v>
      </c>
      <c r="AG173" s="35">
        <v>29</v>
      </c>
      <c r="AH173" s="35">
        <v>31</v>
      </c>
      <c r="AI173" s="35">
        <v>33</v>
      </c>
      <c r="AJ173" s="35">
        <v>24</v>
      </c>
      <c r="AK173" s="35">
        <v>20</v>
      </c>
      <c r="AL173" s="45">
        <v>27</v>
      </c>
      <c r="AM173" s="33">
        <v>38</v>
      </c>
      <c r="AN173" s="34">
        <v>23</v>
      </c>
      <c r="AO173" s="35">
        <v>78</v>
      </c>
      <c r="AP173" s="35">
        <v>36</v>
      </c>
      <c r="AQ173" s="35">
        <v>18</v>
      </c>
      <c r="AR173" s="35">
        <v>30</v>
      </c>
      <c r="AS173" s="35">
        <v>143</v>
      </c>
      <c r="AT173" s="35">
        <v>27</v>
      </c>
      <c r="AU173" s="35">
        <v>22</v>
      </c>
      <c r="AV173" s="35">
        <v>27</v>
      </c>
      <c r="AW173" s="35">
        <v>52</v>
      </c>
      <c r="AX173" s="45">
        <v>39</v>
      </c>
      <c r="AY173" s="33">
        <v>65</v>
      </c>
      <c r="AZ173" s="34">
        <v>17</v>
      </c>
      <c r="BA173" s="35">
        <v>10</v>
      </c>
      <c r="BB173" s="35">
        <v>0</v>
      </c>
      <c r="BC173" s="35">
        <v>1</v>
      </c>
      <c r="BD173" s="35">
        <v>0</v>
      </c>
      <c r="BE173" s="35">
        <v>3</v>
      </c>
      <c r="BF173" s="35">
        <v>1</v>
      </c>
      <c r="BG173" s="35">
        <v>2</v>
      </c>
      <c r="BH173" s="13"/>
      <c r="BI173" s="13"/>
      <c r="BJ173" s="12"/>
    </row>
    <row r="174" spans="1:62" x14ac:dyDescent="0.25">
      <c r="A174" s="7"/>
      <c r="B174" s="43" t="s">
        <v>23</v>
      </c>
      <c r="C174" s="44">
        <v>1</v>
      </c>
      <c r="D174" s="34">
        <v>0</v>
      </c>
      <c r="E174" s="34">
        <v>2</v>
      </c>
      <c r="F174" s="34">
        <v>1</v>
      </c>
      <c r="G174" s="34">
        <v>2</v>
      </c>
      <c r="H174" s="34">
        <v>1</v>
      </c>
      <c r="I174" s="34">
        <v>0</v>
      </c>
      <c r="J174" s="34">
        <v>2</v>
      </c>
      <c r="K174" s="34">
        <v>11</v>
      </c>
      <c r="L174" s="34">
        <v>2</v>
      </c>
      <c r="M174" s="34">
        <v>1</v>
      </c>
      <c r="N174" s="45">
        <v>1</v>
      </c>
      <c r="O174" s="33">
        <v>1</v>
      </c>
      <c r="P174" s="34">
        <v>0</v>
      </c>
      <c r="Q174" s="35">
        <v>6</v>
      </c>
      <c r="R174" s="35">
        <v>2</v>
      </c>
      <c r="S174" s="35">
        <v>0</v>
      </c>
      <c r="T174" s="35">
        <v>2</v>
      </c>
      <c r="U174" s="35">
        <v>7</v>
      </c>
      <c r="V174" s="35">
        <v>3</v>
      </c>
      <c r="W174" s="35">
        <v>1</v>
      </c>
      <c r="X174" s="35">
        <v>1</v>
      </c>
      <c r="Y174" s="35">
        <v>1</v>
      </c>
      <c r="Z174" s="45">
        <v>5</v>
      </c>
      <c r="AA174" s="33">
        <v>0</v>
      </c>
      <c r="AB174" s="34">
        <v>2</v>
      </c>
      <c r="AC174" s="35">
        <v>4</v>
      </c>
      <c r="AD174" s="35">
        <v>6</v>
      </c>
      <c r="AE174" s="35">
        <v>2</v>
      </c>
      <c r="AF174" s="35">
        <v>2</v>
      </c>
      <c r="AG174" s="35">
        <v>0</v>
      </c>
      <c r="AH174" s="35">
        <v>0</v>
      </c>
      <c r="AI174" s="35">
        <v>0</v>
      </c>
      <c r="AJ174" s="35">
        <v>0</v>
      </c>
      <c r="AK174" s="35">
        <v>0</v>
      </c>
      <c r="AL174" s="45">
        <v>3</v>
      </c>
      <c r="AM174" s="33">
        <v>2</v>
      </c>
      <c r="AN174" s="34">
        <v>1</v>
      </c>
      <c r="AO174" s="35">
        <v>0</v>
      </c>
      <c r="AP174" s="35">
        <v>1</v>
      </c>
      <c r="AQ174" s="35">
        <v>0</v>
      </c>
      <c r="AR174" s="35">
        <v>0</v>
      </c>
      <c r="AS174" s="35">
        <v>1</v>
      </c>
      <c r="AT174" s="35">
        <v>1</v>
      </c>
      <c r="AU174" s="35">
        <v>1</v>
      </c>
      <c r="AV174" s="35">
        <v>1</v>
      </c>
      <c r="AW174" s="35">
        <v>2</v>
      </c>
      <c r="AX174" s="45">
        <v>0</v>
      </c>
      <c r="AY174" s="33">
        <v>1</v>
      </c>
      <c r="AZ174" s="34">
        <v>0</v>
      </c>
      <c r="BA174" s="35">
        <v>0</v>
      </c>
      <c r="BB174" s="35">
        <v>0</v>
      </c>
      <c r="BC174" s="35">
        <v>0</v>
      </c>
      <c r="BD174" s="35">
        <v>0</v>
      </c>
      <c r="BE174" s="35">
        <v>0</v>
      </c>
      <c r="BF174" s="35">
        <v>0</v>
      </c>
      <c r="BG174" s="35">
        <v>0</v>
      </c>
      <c r="BH174" s="13"/>
      <c r="BI174" s="13"/>
      <c r="BJ174" s="12"/>
    </row>
    <row r="175" spans="1:62" x14ac:dyDescent="0.25">
      <c r="A175" s="7"/>
      <c r="B175" s="43" t="s">
        <v>24</v>
      </c>
      <c r="C175" s="44">
        <v>1</v>
      </c>
      <c r="D175" s="34">
        <v>0</v>
      </c>
      <c r="E175" s="34">
        <v>0</v>
      </c>
      <c r="F175" s="34">
        <v>0</v>
      </c>
      <c r="G175" s="34">
        <v>3</v>
      </c>
      <c r="H175" s="34">
        <v>1</v>
      </c>
      <c r="I175" s="34">
        <v>0</v>
      </c>
      <c r="J175" s="34">
        <v>0</v>
      </c>
      <c r="K175" s="34">
        <v>25</v>
      </c>
      <c r="L175" s="34">
        <v>3</v>
      </c>
      <c r="M175" s="34">
        <v>0</v>
      </c>
      <c r="N175" s="45">
        <v>3</v>
      </c>
      <c r="O175" s="33">
        <v>0</v>
      </c>
      <c r="P175" s="34">
        <v>1</v>
      </c>
      <c r="Q175" s="35">
        <v>2</v>
      </c>
      <c r="R175" s="35">
        <v>3</v>
      </c>
      <c r="S175" s="35">
        <v>2</v>
      </c>
      <c r="T175" s="35">
        <v>0</v>
      </c>
      <c r="U175" s="35">
        <v>7</v>
      </c>
      <c r="V175" s="35">
        <v>3</v>
      </c>
      <c r="W175" s="35">
        <v>1</v>
      </c>
      <c r="X175" s="35">
        <v>0</v>
      </c>
      <c r="Y175" s="35">
        <v>1</v>
      </c>
      <c r="Z175" s="45">
        <v>1</v>
      </c>
      <c r="AA175" s="33">
        <v>4</v>
      </c>
      <c r="AB175" s="34">
        <v>1</v>
      </c>
      <c r="AC175" s="35">
        <v>0</v>
      </c>
      <c r="AD175" s="35">
        <v>2</v>
      </c>
      <c r="AE175" s="35">
        <v>0</v>
      </c>
      <c r="AF175" s="35">
        <v>3</v>
      </c>
      <c r="AG175" s="35">
        <v>1</v>
      </c>
      <c r="AH175" s="35">
        <v>1</v>
      </c>
      <c r="AI175" s="35">
        <v>2</v>
      </c>
      <c r="AJ175" s="35">
        <v>0</v>
      </c>
      <c r="AK175" s="35">
        <v>1</v>
      </c>
      <c r="AL175" s="45">
        <v>1</v>
      </c>
      <c r="AM175" s="33">
        <v>0</v>
      </c>
      <c r="AN175" s="34">
        <v>0</v>
      </c>
      <c r="AO175" s="35">
        <v>0</v>
      </c>
      <c r="AP175" s="35">
        <v>0</v>
      </c>
      <c r="AQ175" s="35">
        <v>1</v>
      </c>
      <c r="AR175" s="35">
        <v>0</v>
      </c>
      <c r="AS175" s="35">
        <v>10</v>
      </c>
      <c r="AT175" s="35">
        <v>2</v>
      </c>
      <c r="AU175" s="35">
        <v>1</v>
      </c>
      <c r="AV175" s="35">
        <v>1</v>
      </c>
      <c r="AW175" s="35">
        <v>2</v>
      </c>
      <c r="AX175" s="45">
        <v>1</v>
      </c>
      <c r="AY175" s="33">
        <v>6</v>
      </c>
      <c r="AZ175" s="34">
        <v>1</v>
      </c>
      <c r="BA175" s="35">
        <v>0</v>
      </c>
      <c r="BB175" s="35">
        <v>0</v>
      </c>
      <c r="BC175" s="35">
        <v>0</v>
      </c>
      <c r="BD175" s="35">
        <v>0</v>
      </c>
      <c r="BE175" s="35">
        <v>0</v>
      </c>
      <c r="BF175" s="35">
        <v>0</v>
      </c>
      <c r="BG175" s="35">
        <v>0</v>
      </c>
      <c r="BH175" s="13"/>
      <c r="BI175" s="13"/>
      <c r="BJ175" s="12"/>
    </row>
    <row r="176" spans="1:62" ht="15.75" thickBot="1" x14ac:dyDescent="0.3">
      <c r="A176" s="7"/>
      <c r="B176" s="3" t="s">
        <v>25</v>
      </c>
      <c r="C176" s="17">
        <v>50</v>
      </c>
      <c r="D176" s="15">
        <v>26</v>
      </c>
      <c r="E176" s="15">
        <v>44</v>
      </c>
      <c r="F176" s="15">
        <v>16</v>
      </c>
      <c r="G176" s="15">
        <v>22</v>
      </c>
      <c r="H176" s="15">
        <v>23</v>
      </c>
      <c r="I176" s="15">
        <v>27</v>
      </c>
      <c r="J176" s="15">
        <v>18</v>
      </c>
      <c r="K176" s="15">
        <v>449</v>
      </c>
      <c r="L176" s="15">
        <v>38</v>
      </c>
      <c r="M176" s="15">
        <v>22</v>
      </c>
      <c r="N176" s="16">
        <v>29</v>
      </c>
      <c r="O176" s="18">
        <v>34</v>
      </c>
      <c r="P176" s="15">
        <v>29</v>
      </c>
      <c r="Q176" s="15">
        <v>40</v>
      </c>
      <c r="R176" s="15">
        <v>32</v>
      </c>
      <c r="S176" s="15">
        <v>38</v>
      </c>
      <c r="T176" s="15">
        <v>16</v>
      </c>
      <c r="U176" s="19">
        <v>62</v>
      </c>
      <c r="V176" s="19">
        <v>34</v>
      </c>
      <c r="W176" s="19">
        <v>28</v>
      </c>
      <c r="X176" s="19">
        <v>28</v>
      </c>
      <c r="Y176" s="19">
        <v>43</v>
      </c>
      <c r="Z176" s="16">
        <v>42</v>
      </c>
      <c r="AA176" s="18">
        <v>29</v>
      </c>
      <c r="AB176" s="15">
        <v>29</v>
      </c>
      <c r="AC176" s="15">
        <v>38</v>
      </c>
      <c r="AD176" s="15">
        <v>54</v>
      </c>
      <c r="AE176" s="15">
        <v>42</v>
      </c>
      <c r="AF176" s="15">
        <v>50</v>
      </c>
      <c r="AG176" s="19">
        <v>30</v>
      </c>
      <c r="AH176" s="19">
        <v>32</v>
      </c>
      <c r="AI176" s="19">
        <v>35</v>
      </c>
      <c r="AJ176" s="19">
        <v>24</v>
      </c>
      <c r="AK176" s="19">
        <v>21</v>
      </c>
      <c r="AL176" s="16">
        <v>31</v>
      </c>
      <c r="AM176" s="18">
        <v>40</v>
      </c>
      <c r="AN176" s="15">
        <v>24</v>
      </c>
      <c r="AO176" s="15">
        <v>78</v>
      </c>
      <c r="AP176" s="15">
        <v>37</v>
      </c>
      <c r="AQ176" s="15">
        <v>19</v>
      </c>
      <c r="AR176" s="15">
        <v>30</v>
      </c>
      <c r="AS176" s="19">
        <v>154</v>
      </c>
      <c r="AT176" s="19">
        <v>30</v>
      </c>
      <c r="AU176" s="19">
        <v>24</v>
      </c>
      <c r="AV176" s="19">
        <v>29</v>
      </c>
      <c r="AW176" s="19">
        <v>56</v>
      </c>
      <c r="AX176" s="16">
        <v>40</v>
      </c>
      <c r="AY176" s="18">
        <v>72</v>
      </c>
      <c r="AZ176" s="15">
        <v>18</v>
      </c>
      <c r="BA176" s="15">
        <v>10</v>
      </c>
      <c r="BB176" s="15">
        <v>0</v>
      </c>
      <c r="BC176" s="15">
        <v>1</v>
      </c>
      <c r="BD176" s="15">
        <v>0</v>
      </c>
      <c r="BE176" s="19">
        <v>3</v>
      </c>
      <c r="BF176" s="19">
        <v>1</v>
      </c>
      <c r="BG176" s="19">
        <v>2</v>
      </c>
      <c r="BH176" s="19"/>
      <c r="BI176" s="19"/>
      <c r="BJ176" s="16"/>
    </row>
  </sheetData>
  <mergeCells count="4">
    <mergeCell ref="B1:Z1"/>
    <mergeCell ref="C2:I2"/>
    <mergeCell ref="C3:I3"/>
    <mergeCell ref="C4:I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F7D9-8023-4106-98DA-ECAA6D946F10}">
  <sheetPr codeName="Sheet3"/>
  <dimension ref="A1:BJ160"/>
  <sheetViews>
    <sheetView zoomScale="70" zoomScaleNormal="70" workbookViewId="0">
      <pane xSplit="2" ySplit="8" topLeftCell="AQ130" activePane="bottomRight" state="frozen"/>
      <selection pane="topRight" activeCell="C1" sqref="C1"/>
      <selection pane="bottomLeft" activeCell="A9" sqref="A9"/>
      <selection pane="bottomRight" activeCell="BH150" sqref="BH150"/>
    </sheetView>
  </sheetViews>
  <sheetFormatPr defaultColWidth="12" defaultRowHeight="15" x14ac:dyDescent="0.25"/>
  <cols>
    <col min="1" max="1" width="4.42578125" bestFit="1" customWidth="1"/>
    <col min="2" max="2" width="82.140625" style="42" customWidth="1"/>
    <col min="3" max="15" width="11.85546875" style="42" bestFit="1" customWidth="1"/>
    <col min="16" max="17" width="11.85546875" style="42" customWidth="1"/>
    <col min="18" max="23" width="11.85546875" style="42" bestFit="1" customWidth="1"/>
    <col min="24" max="26" width="11.85546875" style="42" customWidth="1"/>
    <col min="27" max="27" width="12.5703125" style="42" customWidth="1"/>
    <col min="28" max="59" width="12" style="42"/>
  </cols>
  <sheetData>
    <row r="1" spans="1:62" ht="15.75" thickBot="1" x14ac:dyDescent="0.3">
      <c r="B1" s="60" t="s">
        <v>0</v>
      </c>
      <c r="C1" s="61"/>
      <c r="D1" s="61"/>
      <c r="E1" s="61"/>
      <c r="F1" s="61"/>
      <c r="G1" s="61"/>
      <c r="H1" s="61"/>
      <c r="I1" s="61"/>
      <c r="J1" s="61"/>
      <c r="K1" s="61"/>
      <c r="L1" s="61"/>
      <c r="M1" s="61"/>
      <c r="N1" s="61"/>
      <c r="O1" s="61"/>
      <c r="P1" s="61"/>
      <c r="Q1" s="61"/>
      <c r="R1" s="61"/>
      <c r="S1" s="61"/>
      <c r="T1" s="61"/>
      <c r="U1" s="61"/>
      <c r="V1" s="61"/>
      <c r="W1" s="61"/>
      <c r="X1" s="61"/>
      <c r="Y1" s="61"/>
      <c r="Z1" s="61"/>
    </row>
    <row r="2" spans="1:62" ht="27.6" customHeight="1" thickBot="1" x14ac:dyDescent="0.3">
      <c r="B2" s="62" t="s">
        <v>1</v>
      </c>
      <c r="C2" s="63" t="s">
        <v>2</v>
      </c>
      <c r="D2" s="64"/>
      <c r="E2" s="64"/>
      <c r="F2" s="64"/>
      <c r="G2" s="64"/>
      <c r="H2" s="64"/>
      <c r="I2" s="64"/>
      <c r="J2" s="68"/>
      <c r="K2" s="65"/>
      <c r="L2" s="65"/>
      <c r="M2" s="65"/>
      <c r="N2" s="65"/>
      <c r="O2" s="65"/>
      <c r="P2" s="65"/>
      <c r="Q2" s="65"/>
      <c r="R2" s="65"/>
      <c r="S2" s="65"/>
      <c r="T2" s="65"/>
      <c r="U2" s="65"/>
      <c r="V2" s="65"/>
      <c r="W2" s="65"/>
      <c r="X2" s="65"/>
      <c r="Y2" s="65"/>
      <c r="Z2" s="65"/>
    </row>
    <row r="3" spans="1:62" ht="27.6" customHeight="1" thickTop="1" thickBot="1" x14ac:dyDescent="0.3">
      <c r="B3" s="62" t="s">
        <v>3</v>
      </c>
      <c r="C3" s="66" t="s">
        <v>4</v>
      </c>
      <c r="D3" s="67"/>
      <c r="E3" s="67"/>
      <c r="F3" s="67"/>
      <c r="G3" s="67"/>
      <c r="H3" s="67"/>
      <c r="I3" s="67"/>
      <c r="J3" s="68"/>
      <c r="K3" s="68"/>
      <c r="L3" s="68"/>
      <c r="M3" s="68"/>
      <c r="N3" s="68"/>
      <c r="O3" s="68"/>
      <c r="P3" s="68"/>
      <c r="Q3" s="68"/>
      <c r="R3" s="68"/>
      <c r="S3" s="68"/>
      <c r="T3" s="68"/>
      <c r="U3" s="68"/>
      <c r="V3" s="68"/>
      <c r="W3" s="68"/>
      <c r="X3" s="68"/>
      <c r="Y3" s="68"/>
      <c r="Z3" s="68"/>
    </row>
    <row r="4" spans="1:62" ht="27.6" customHeight="1" thickTop="1" thickBot="1" x14ac:dyDescent="0.3">
      <c r="B4" s="62" t="s">
        <v>5</v>
      </c>
      <c r="C4" s="69">
        <v>45322</v>
      </c>
      <c r="D4" s="70"/>
      <c r="E4" s="70"/>
      <c r="F4" s="70"/>
      <c r="G4" s="70"/>
      <c r="H4" s="70"/>
      <c r="I4" s="70"/>
      <c r="J4" s="68"/>
      <c r="K4" s="68"/>
      <c r="L4" s="68"/>
      <c r="M4" s="68"/>
      <c r="N4" s="68"/>
      <c r="O4" s="68"/>
      <c r="P4" s="68"/>
      <c r="Q4" s="68"/>
      <c r="R4" s="68"/>
      <c r="S4" s="68"/>
      <c r="T4" s="68"/>
      <c r="U4" s="68"/>
      <c r="V4" s="68"/>
      <c r="W4" s="68"/>
      <c r="X4" s="68"/>
      <c r="Y4" s="68"/>
      <c r="Z4" s="68"/>
    </row>
    <row r="5" spans="1:62" ht="15.75" thickTop="1" x14ac:dyDescent="0.25">
      <c r="B5" s="62"/>
      <c r="C5" s="107"/>
      <c r="D5" s="107"/>
      <c r="E5" s="107"/>
      <c r="F5" s="68"/>
      <c r="G5" s="65"/>
      <c r="H5" s="68"/>
      <c r="I5" s="65"/>
      <c r="J5" s="68"/>
      <c r="K5" s="68"/>
      <c r="L5" s="68"/>
      <c r="M5" s="68"/>
      <c r="N5" s="68"/>
      <c r="O5" s="68"/>
      <c r="P5" s="68"/>
      <c r="Q5" s="68"/>
      <c r="R5" s="68"/>
      <c r="S5" s="68"/>
      <c r="T5" s="68"/>
      <c r="U5" s="72"/>
      <c r="V5" s="72"/>
      <c r="W5" s="72"/>
      <c r="X5" s="68"/>
      <c r="Y5" s="68"/>
      <c r="Z5" s="68"/>
      <c r="AA5" s="71"/>
      <c r="AB5" s="71"/>
      <c r="AC5" s="71"/>
      <c r="AD5" s="71"/>
      <c r="AE5" s="71"/>
      <c r="AF5" s="71"/>
      <c r="AG5" s="71"/>
      <c r="AH5" s="71"/>
      <c r="AI5" s="71"/>
      <c r="AJ5" s="71"/>
      <c r="AK5" s="71"/>
      <c r="AL5" s="71"/>
      <c r="AM5" s="71"/>
      <c r="AN5" s="71"/>
      <c r="AO5" s="71"/>
      <c r="AP5" s="71"/>
      <c r="AQ5" s="71"/>
      <c r="AR5" s="71"/>
      <c r="AS5" s="71"/>
      <c r="AT5" s="71"/>
      <c r="AU5" s="71"/>
      <c r="AV5" s="71"/>
      <c r="AW5" s="71"/>
      <c r="AX5" s="71"/>
      <c r="AY5" s="71"/>
    </row>
    <row r="6" spans="1:62" ht="15.75" thickBot="1" x14ac:dyDescent="0.3">
      <c r="B6" s="73"/>
      <c r="C6" s="108"/>
      <c r="D6" s="74"/>
      <c r="E6" s="74"/>
      <c r="F6" s="74"/>
      <c r="G6" s="109"/>
      <c r="H6" s="74"/>
      <c r="I6" s="109"/>
      <c r="J6" s="110"/>
      <c r="K6" s="74"/>
      <c r="L6" s="74"/>
      <c r="M6" s="74"/>
      <c r="N6" s="74"/>
      <c r="O6" s="74"/>
      <c r="P6" s="74"/>
      <c r="Q6" s="74"/>
      <c r="R6" s="74"/>
      <c r="S6" s="74"/>
      <c r="T6" s="74"/>
      <c r="U6" s="74"/>
      <c r="V6" s="74"/>
      <c r="W6" s="74"/>
      <c r="X6" s="74"/>
      <c r="Y6" s="74"/>
      <c r="Z6" s="74"/>
    </row>
    <row r="7" spans="1:62" s="4" customFormat="1" ht="15.75" thickBot="1" x14ac:dyDescent="0.3">
      <c r="B7" s="75"/>
      <c r="C7" s="76">
        <v>2020</v>
      </c>
      <c r="D7" s="77"/>
      <c r="E7" s="77"/>
      <c r="F7" s="78"/>
      <c r="G7" s="78"/>
      <c r="H7" s="78"/>
      <c r="I7" s="78"/>
      <c r="J7" s="78"/>
      <c r="K7" s="79"/>
      <c r="L7" s="80"/>
      <c r="M7" s="80"/>
      <c r="N7" s="81"/>
      <c r="O7" s="111">
        <v>2021</v>
      </c>
      <c r="P7" s="77"/>
      <c r="Q7" s="77"/>
      <c r="R7" s="77"/>
      <c r="S7" s="77"/>
      <c r="T7" s="77"/>
      <c r="U7" s="77"/>
      <c r="V7" s="77"/>
      <c r="W7" s="77"/>
      <c r="X7" s="77"/>
      <c r="Y7" s="77"/>
      <c r="Z7" s="112"/>
      <c r="AA7" s="111">
        <v>2022</v>
      </c>
      <c r="AB7" s="77"/>
      <c r="AC7" s="77"/>
      <c r="AD7" s="77"/>
      <c r="AE7" s="77"/>
      <c r="AF7" s="77"/>
      <c r="AG7" s="77"/>
      <c r="AH7" s="77"/>
      <c r="AI7" s="77"/>
      <c r="AJ7" s="77"/>
      <c r="AK7" s="77"/>
      <c r="AL7" s="112"/>
      <c r="AM7" s="111">
        <v>2023</v>
      </c>
      <c r="AN7" s="77"/>
      <c r="AO7" s="77"/>
      <c r="AP7" s="77"/>
      <c r="AQ7" s="77"/>
      <c r="AR7" s="77"/>
      <c r="AS7" s="77"/>
      <c r="AT7" s="77"/>
      <c r="AU7" s="77"/>
      <c r="AV7" s="77"/>
      <c r="AW7" s="77"/>
      <c r="AX7" s="112"/>
      <c r="AY7" s="111">
        <v>2024</v>
      </c>
      <c r="AZ7" s="77"/>
      <c r="BA7" s="77"/>
      <c r="BB7" s="77"/>
      <c r="BC7" s="77"/>
      <c r="BD7" s="77"/>
      <c r="BE7" s="77"/>
      <c r="BF7" s="77"/>
      <c r="BG7" s="77"/>
      <c r="BH7" s="5"/>
      <c r="BI7" s="5"/>
      <c r="BJ7" s="23"/>
    </row>
    <row r="8" spans="1:62" ht="15.75" thickBot="1" x14ac:dyDescent="0.3">
      <c r="B8" s="85" t="s">
        <v>51</v>
      </c>
      <c r="C8" s="86" t="s">
        <v>7</v>
      </c>
      <c r="D8" s="87" t="s">
        <v>8</v>
      </c>
      <c r="E8" s="87" t="s">
        <v>9</v>
      </c>
      <c r="F8" s="87" t="s">
        <v>10</v>
      </c>
      <c r="G8" s="87" t="s">
        <v>11</v>
      </c>
      <c r="H8" s="87" t="s">
        <v>12</v>
      </c>
      <c r="I8" s="87" t="s">
        <v>13</v>
      </c>
      <c r="J8" s="87" t="s">
        <v>14</v>
      </c>
      <c r="K8" s="87" t="s">
        <v>15</v>
      </c>
      <c r="L8" s="87" t="s">
        <v>16</v>
      </c>
      <c r="M8" s="87" t="s">
        <v>17</v>
      </c>
      <c r="N8" s="88" t="s">
        <v>18</v>
      </c>
      <c r="O8" s="113" t="s">
        <v>7</v>
      </c>
      <c r="P8" s="89" t="s">
        <v>8</v>
      </c>
      <c r="Q8" s="114" t="s">
        <v>9</v>
      </c>
      <c r="R8" s="87" t="s">
        <v>10</v>
      </c>
      <c r="S8" s="87" t="s">
        <v>11</v>
      </c>
      <c r="T8" s="87" t="s">
        <v>12</v>
      </c>
      <c r="U8" s="87" t="s">
        <v>13</v>
      </c>
      <c r="V8" s="87" t="s">
        <v>14</v>
      </c>
      <c r="W8" s="87" t="s">
        <v>15</v>
      </c>
      <c r="X8" s="87" t="s">
        <v>16</v>
      </c>
      <c r="Y8" s="87" t="s">
        <v>17</v>
      </c>
      <c r="Z8" s="88" t="s">
        <v>18</v>
      </c>
      <c r="AA8" s="113" t="s">
        <v>7</v>
      </c>
      <c r="AB8" s="89" t="s">
        <v>8</v>
      </c>
      <c r="AC8" s="114" t="s">
        <v>9</v>
      </c>
      <c r="AD8" s="87" t="s">
        <v>10</v>
      </c>
      <c r="AE8" s="87" t="s">
        <v>11</v>
      </c>
      <c r="AF8" s="87" t="s">
        <v>12</v>
      </c>
      <c r="AG8" s="87" t="s">
        <v>13</v>
      </c>
      <c r="AH8" s="87" t="s">
        <v>14</v>
      </c>
      <c r="AI8" s="87" t="s">
        <v>15</v>
      </c>
      <c r="AJ8" s="87" t="s">
        <v>16</v>
      </c>
      <c r="AK8" s="87" t="s">
        <v>17</v>
      </c>
      <c r="AL8" s="88" t="s">
        <v>18</v>
      </c>
      <c r="AM8" s="113" t="s">
        <v>7</v>
      </c>
      <c r="AN8" s="89" t="s">
        <v>8</v>
      </c>
      <c r="AO8" s="114" t="s">
        <v>9</v>
      </c>
      <c r="AP8" s="87" t="s">
        <v>10</v>
      </c>
      <c r="AQ8" s="87" t="s">
        <v>11</v>
      </c>
      <c r="AR8" s="87" t="s">
        <v>12</v>
      </c>
      <c r="AS8" s="87" t="s">
        <v>13</v>
      </c>
      <c r="AT8" s="87" t="s">
        <v>14</v>
      </c>
      <c r="AU8" s="87" t="s">
        <v>15</v>
      </c>
      <c r="AV8" s="87" t="s">
        <v>16</v>
      </c>
      <c r="AW8" s="87" t="s">
        <v>17</v>
      </c>
      <c r="AX8" s="88" t="s">
        <v>18</v>
      </c>
      <c r="AY8" s="113" t="s">
        <v>7</v>
      </c>
      <c r="AZ8" s="89" t="s">
        <v>8</v>
      </c>
      <c r="BA8" s="114" t="s">
        <v>9</v>
      </c>
      <c r="BB8" s="87" t="s">
        <v>10</v>
      </c>
      <c r="BC8" s="87" t="s">
        <v>11</v>
      </c>
      <c r="BD8" s="87" t="s">
        <v>12</v>
      </c>
      <c r="BE8" s="87" t="s">
        <v>13</v>
      </c>
      <c r="BF8" s="87" t="s">
        <v>14</v>
      </c>
      <c r="BG8" s="87" t="s">
        <v>15</v>
      </c>
      <c r="BH8" s="1" t="s">
        <v>16</v>
      </c>
      <c r="BI8" s="1" t="s">
        <v>17</v>
      </c>
      <c r="BJ8" s="2" t="s">
        <v>18</v>
      </c>
    </row>
    <row r="9" spans="1:62" x14ac:dyDescent="0.25">
      <c r="A9" s="7">
        <v>1</v>
      </c>
      <c r="B9" s="37" t="s">
        <v>19</v>
      </c>
      <c r="C9" s="90"/>
      <c r="D9" s="91"/>
      <c r="E9" s="91"/>
      <c r="F9" s="91"/>
      <c r="G9" s="91"/>
      <c r="H9" s="91"/>
      <c r="I9" s="91"/>
      <c r="J9" s="91"/>
      <c r="K9" s="91"/>
      <c r="L9" s="91"/>
      <c r="M9" s="91"/>
      <c r="N9" s="92"/>
      <c r="O9" s="93"/>
      <c r="P9" s="91"/>
      <c r="Q9" s="115"/>
      <c r="R9" s="115"/>
      <c r="S9" s="115"/>
      <c r="T9" s="115"/>
      <c r="U9" s="115"/>
      <c r="V9" s="115"/>
      <c r="W9" s="115"/>
      <c r="X9" s="115"/>
      <c r="Y9" s="115"/>
      <c r="Z9" s="92"/>
      <c r="AA9" s="93"/>
      <c r="AB9" s="91"/>
      <c r="AC9" s="115"/>
      <c r="AD9" s="115"/>
      <c r="AE9" s="115"/>
      <c r="AF9" s="115"/>
      <c r="AG9" s="115"/>
      <c r="AH9" s="115"/>
      <c r="AI9" s="115"/>
      <c r="AJ9" s="115"/>
      <c r="AK9" s="115"/>
      <c r="AL9" s="92"/>
      <c r="AM9" s="93"/>
      <c r="AN9" s="91"/>
      <c r="AO9" s="115"/>
      <c r="AP9" s="115"/>
      <c r="AQ9" s="115"/>
      <c r="AR9" s="115"/>
      <c r="AS9" s="115"/>
      <c r="AT9" s="115"/>
      <c r="AU9" s="115"/>
      <c r="AV9" s="115"/>
      <c r="AW9" s="115"/>
      <c r="AX9" s="92"/>
      <c r="AY9" s="115"/>
      <c r="AZ9" s="91"/>
      <c r="BA9" s="115"/>
      <c r="BB9" s="115"/>
      <c r="BC9" s="115"/>
      <c r="BD9" s="115"/>
      <c r="BE9" s="115"/>
      <c r="BF9" s="115"/>
      <c r="BG9" s="115"/>
      <c r="BH9" s="10"/>
      <c r="BI9" s="10"/>
      <c r="BJ9" s="48"/>
    </row>
    <row r="10" spans="1:62" x14ac:dyDescent="0.25">
      <c r="A10" s="7"/>
      <c r="B10" s="43" t="s">
        <v>20</v>
      </c>
      <c r="C10" s="44">
        <v>256542</v>
      </c>
      <c r="D10" s="34">
        <v>256712</v>
      </c>
      <c r="E10" s="34">
        <v>257559</v>
      </c>
      <c r="F10" s="34">
        <v>259307</v>
      </c>
      <c r="G10" s="34">
        <v>259642</v>
      </c>
      <c r="H10" s="34">
        <v>260587</v>
      </c>
      <c r="I10" s="34">
        <v>256792</v>
      </c>
      <c r="J10" s="34">
        <v>256621</v>
      </c>
      <c r="K10" s="34">
        <v>256285</v>
      </c>
      <c r="L10" s="34">
        <v>256196</v>
      </c>
      <c r="M10" s="34">
        <v>256249</v>
      </c>
      <c r="N10" s="45">
        <v>256143</v>
      </c>
      <c r="O10" s="33">
        <v>255661</v>
      </c>
      <c r="P10" s="34">
        <v>255691</v>
      </c>
      <c r="Q10" s="35">
        <v>255149</v>
      </c>
      <c r="R10" s="35">
        <v>257930</v>
      </c>
      <c r="S10" s="35">
        <v>256935</v>
      </c>
      <c r="T10" s="35">
        <v>256408</v>
      </c>
      <c r="U10" s="35">
        <v>255521</v>
      </c>
      <c r="V10" s="35">
        <v>255291</v>
      </c>
      <c r="W10" s="35">
        <v>255176</v>
      </c>
      <c r="X10" s="35">
        <v>254885</v>
      </c>
      <c r="Y10" s="35">
        <v>254963</v>
      </c>
      <c r="Z10" s="45">
        <v>254978</v>
      </c>
      <c r="AA10" s="33">
        <v>254755</v>
      </c>
      <c r="AB10" s="34">
        <v>254171</v>
      </c>
      <c r="AC10" s="35">
        <v>253608</v>
      </c>
      <c r="AD10" s="35">
        <v>252645</v>
      </c>
      <c r="AE10" s="35">
        <v>252344</v>
      </c>
      <c r="AF10" s="35">
        <v>250518</v>
      </c>
      <c r="AG10" s="35">
        <v>249892</v>
      </c>
      <c r="AH10" s="35">
        <v>249295</v>
      </c>
      <c r="AI10" s="35">
        <v>247745</v>
      </c>
      <c r="AJ10" s="35">
        <v>248388</v>
      </c>
      <c r="AK10" s="35">
        <v>249098</v>
      </c>
      <c r="AL10" s="45">
        <v>251669</v>
      </c>
      <c r="AM10" s="33">
        <v>251917</v>
      </c>
      <c r="AN10" s="34">
        <v>251575</v>
      </c>
      <c r="AO10" s="35">
        <v>253498</v>
      </c>
      <c r="AP10" s="35">
        <v>251160</v>
      </c>
      <c r="AQ10" s="35">
        <v>251333</v>
      </c>
      <c r="AR10" s="35">
        <v>251218</v>
      </c>
      <c r="AS10" s="35">
        <v>250982</v>
      </c>
      <c r="AT10" s="35">
        <v>250914</v>
      </c>
      <c r="AU10" s="35">
        <v>251048</v>
      </c>
      <c r="AV10" s="35">
        <v>251520</v>
      </c>
      <c r="AW10" s="35">
        <v>252352</v>
      </c>
      <c r="AX10" s="116">
        <v>252954</v>
      </c>
      <c r="AY10" s="33">
        <v>253086</v>
      </c>
      <c r="AZ10" s="35">
        <v>251146</v>
      </c>
      <c r="BA10" s="35">
        <v>251503</v>
      </c>
      <c r="BB10" s="35">
        <v>254708</v>
      </c>
      <c r="BC10" s="35">
        <v>254139</v>
      </c>
      <c r="BD10" s="35">
        <v>252351</v>
      </c>
      <c r="BE10" s="35">
        <v>252604</v>
      </c>
      <c r="BF10" s="35">
        <v>252564</v>
      </c>
      <c r="BG10" s="35">
        <v>252433</v>
      </c>
      <c r="BH10" s="13"/>
      <c r="BI10" s="13"/>
      <c r="BJ10" s="32"/>
    </row>
    <row r="11" spans="1:62" x14ac:dyDescent="0.25">
      <c r="A11" s="7"/>
      <c r="B11" s="43" t="s">
        <v>21</v>
      </c>
      <c r="C11" s="44">
        <v>40620</v>
      </c>
      <c r="D11" s="34">
        <v>40784</v>
      </c>
      <c r="E11" s="34">
        <v>40343</v>
      </c>
      <c r="F11" s="34">
        <v>38970</v>
      </c>
      <c r="G11" s="34">
        <v>39065</v>
      </c>
      <c r="H11" s="34">
        <v>38356</v>
      </c>
      <c r="I11" s="34">
        <v>42310</v>
      </c>
      <c r="J11" s="34">
        <v>42434</v>
      </c>
      <c r="K11" s="34">
        <v>42966</v>
      </c>
      <c r="L11" s="34">
        <v>43439</v>
      </c>
      <c r="M11" s="34">
        <v>43961</v>
      </c>
      <c r="N11" s="45">
        <v>44433</v>
      </c>
      <c r="O11" s="33">
        <v>45102</v>
      </c>
      <c r="P11" s="34">
        <v>45728</v>
      </c>
      <c r="Q11" s="35">
        <v>46380</v>
      </c>
      <c r="R11" s="35">
        <v>43512</v>
      </c>
      <c r="S11" s="35">
        <v>44449</v>
      </c>
      <c r="T11" s="35">
        <v>44964</v>
      </c>
      <c r="U11" s="35">
        <v>45880</v>
      </c>
      <c r="V11" s="35">
        <v>46105</v>
      </c>
      <c r="W11" s="35">
        <v>46362</v>
      </c>
      <c r="X11" s="35">
        <v>46910</v>
      </c>
      <c r="Y11" s="35">
        <v>47539</v>
      </c>
      <c r="Z11" s="45">
        <v>48063</v>
      </c>
      <c r="AA11" s="33">
        <v>48706</v>
      </c>
      <c r="AB11" s="34">
        <v>49446</v>
      </c>
      <c r="AC11" s="35">
        <v>49962</v>
      </c>
      <c r="AD11" s="35">
        <v>49815</v>
      </c>
      <c r="AE11" s="35">
        <v>49614</v>
      </c>
      <c r="AF11" s="35">
        <v>51088</v>
      </c>
      <c r="AG11" s="35">
        <v>51438</v>
      </c>
      <c r="AH11" s="35">
        <v>51171</v>
      </c>
      <c r="AI11" s="35">
        <v>52606</v>
      </c>
      <c r="AJ11" s="35">
        <v>52132</v>
      </c>
      <c r="AK11" s="35">
        <v>52079</v>
      </c>
      <c r="AL11" s="45">
        <v>51977</v>
      </c>
      <c r="AM11" s="33">
        <v>51993</v>
      </c>
      <c r="AN11" s="34">
        <v>51994</v>
      </c>
      <c r="AO11" s="35">
        <v>52283</v>
      </c>
      <c r="AP11" s="35">
        <v>51749</v>
      </c>
      <c r="AQ11" s="35">
        <v>51616</v>
      </c>
      <c r="AR11" s="35">
        <v>51480</v>
      </c>
      <c r="AS11" s="35">
        <v>51283</v>
      </c>
      <c r="AT11" s="35">
        <v>51169</v>
      </c>
      <c r="AU11" s="35">
        <v>51159</v>
      </c>
      <c r="AV11" s="35">
        <v>51178</v>
      </c>
      <c r="AW11" s="35">
        <v>51291</v>
      </c>
      <c r="AX11" s="116">
        <v>51337</v>
      </c>
      <c r="AY11" s="33">
        <v>53133</v>
      </c>
      <c r="AZ11" s="35">
        <v>52875</v>
      </c>
      <c r="BA11" s="35">
        <v>52422</v>
      </c>
      <c r="BB11" s="35">
        <v>49214</v>
      </c>
      <c r="BC11" s="35">
        <v>49818</v>
      </c>
      <c r="BD11" s="35">
        <v>51056</v>
      </c>
      <c r="BE11" s="35">
        <v>50445</v>
      </c>
      <c r="BF11" s="35">
        <v>50333</v>
      </c>
      <c r="BG11" s="35">
        <v>50741</v>
      </c>
      <c r="BH11" s="13"/>
      <c r="BI11" s="13"/>
      <c r="BJ11" s="32"/>
    </row>
    <row r="12" spans="1:62" x14ac:dyDescent="0.25">
      <c r="A12" s="7"/>
      <c r="B12" s="43" t="s">
        <v>22</v>
      </c>
      <c r="C12" s="44">
        <v>23496</v>
      </c>
      <c r="D12" s="34">
        <v>23485</v>
      </c>
      <c r="E12" s="34">
        <v>23493</v>
      </c>
      <c r="F12" s="34">
        <v>23498</v>
      </c>
      <c r="G12" s="34">
        <v>23512</v>
      </c>
      <c r="H12" s="34">
        <v>23519</v>
      </c>
      <c r="I12" s="34">
        <v>23464</v>
      </c>
      <c r="J12" s="34">
        <v>23426</v>
      </c>
      <c r="K12" s="34">
        <v>23414</v>
      </c>
      <c r="L12" s="34">
        <v>23886</v>
      </c>
      <c r="M12" s="34">
        <v>24012</v>
      </c>
      <c r="N12" s="45">
        <v>24121</v>
      </c>
      <c r="O12" s="33">
        <v>24152</v>
      </c>
      <c r="P12" s="34">
        <v>24128</v>
      </c>
      <c r="Q12" s="35">
        <v>24120</v>
      </c>
      <c r="R12" s="35">
        <v>24050</v>
      </c>
      <c r="S12" s="35">
        <v>23954</v>
      </c>
      <c r="T12" s="35">
        <v>23869</v>
      </c>
      <c r="U12" s="35">
        <v>23741</v>
      </c>
      <c r="V12" s="35">
        <v>23486</v>
      </c>
      <c r="W12" s="35">
        <v>23389</v>
      </c>
      <c r="X12" s="35">
        <v>23694</v>
      </c>
      <c r="Y12" s="35">
        <v>23997</v>
      </c>
      <c r="Z12" s="45">
        <v>24155</v>
      </c>
      <c r="AA12" s="33">
        <v>24283</v>
      </c>
      <c r="AB12" s="34">
        <v>24318</v>
      </c>
      <c r="AC12" s="35">
        <v>24316</v>
      </c>
      <c r="AD12" s="35">
        <v>24294</v>
      </c>
      <c r="AE12" s="35">
        <v>24195</v>
      </c>
      <c r="AF12" s="35">
        <v>24117</v>
      </c>
      <c r="AG12" s="35">
        <v>24063</v>
      </c>
      <c r="AH12" s="35">
        <v>23919</v>
      </c>
      <c r="AI12" s="35">
        <v>23863</v>
      </c>
      <c r="AJ12" s="35">
        <v>23926</v>
      </c>
      <c r="AK12" s="35">
        <v>24049</v>
      </c>
      <c r="AL12" s="45">
        <v>24319</v>
      </c>
      <c r="AM12" s="33">
        <v>24324</v>
      </c>
      <c r="AN12" s="34">
        <v>24249</v>
      </c>
      <c r="AO12" s="35">
        <v>24308</v>
      </c>
      <c r="AP12" s="35">
        <v>23887</v>
      </c>
      <c r="AQ12" s="35">
        <v>23739</v>
      </c>
      <c r="AR12" s="35">
        <v>23652</v>
      </c>
      <c r="AS12" s="35">
        <v>23556</v>
      </c>
      <c r="AT12" s="35">
        <v>23505</v>
      </c>
      <c r="AU12" s="35">
        <v>23496</v>
      </c>
      <c r="AV12" s="35">
        <v>23569</v>
      </c>
      <c r="AW12" s="35">
        <v>23792</v>
      </c>
      <c r="AX12" s="116">
        <v>23851</v>
      </c>
      <c r="AY12" s="33">
        <v>24223</v>
      </c>
      <c r="AZ12" s="35">
        <v>23975</v>
      </c>
      <c r="BA12" s="35">
        <v>23985</v>
      </c>
      <c r="BB12" s="35">
        <v>23915</v>
      </c>
      <c r="BC12" s="35">
        <v>23834</v>
      </c>
      <c r="BD12" s="35">
        <v>23671</v>
      </c>
      <c r="BE12" s="35">
        <v>23670</v>
      </c>
      <c r="BF12" s="35">
        <v>23610</v>
      </c>
      <c r="BG12" s="35">
        <v>23590</v>
      </c>
      <c r="BH12" s="13"/>
      <c r="BI12" s="13"/>
      <c r="BJ12" s="32"/>
    </row>
    <row r="13" spans="1:62" x14ac:dyDescent="0.25">
      <c r="A13" s="7"/>
      <c r="B13" s="43" t="s">
        <v>23</v>
      </c>
      <c r="C13" s="44">
        <v>7932</v>
      </c>
      <c r="D13" s="34">
        <v>7933</v>
      </c>
      <c r="E13" s="34">
        <v>7937</v>
      </c>
      <c r="F13" s="34">
        <v>7938</v>
      </c>
      <c r="G13" s="34">
        <v>7935</v>
      </c>
      <c r="H13" s="34">
        <v>7939</v>
      </c>
      <c r="I13" s="34">
        <v>7941</v>
      </c>
      <c r="J13" s="34">
        <v>7939</v>
      </c>
      <c r="K13" s="34">
        <v>7944</v>
      </c>
      <c r="L13" s="34">
        <v>7477</v>
      </c>
      <c r="M13" s="34">
        <v>7478</v>
      </c>
      <c r="N13" s="45">
        <v>7499</v>
      </c>
      <c r="O13" s="33">
        <v>7518</v>
      </c>
      <c r="P13" s="34">
        <v>7539</v>
      </c>
      <c r="Q13" s="35">
        <v>7559</v>
      </c>
      <c r="R13" s="35">
        <v>7549</v>
      </c>
      <c r="S13" s="35">
        <v>7548</v>
      </c>
      <c r="T13" s="35">
        <v>7535</v>
      </c>
      <c r="U13" s="35">
        <v>7525</v>
      </c>
      <c r="V13" s="35">
        <v>7500</v>
      </c>
      <c r="W13" s="35">
        <v>7493</v>
      </c>
      <c r="X13" s="35">
        <v>7282</v>
      </c>
      <c r="Y13" s="35">
        <v>7332</v>
      </c>
      <c r="Z13" s="45">
        <v>7356</v>
      </c>
      <c r="AA13" s="33">
        <v>7368</v>
      </c>
      <c r="AB13" s="34">
        <v>7378</v>
      </c>
      <c r="AC13" s="35">
        <v>7383</v>
      </c>
      <c r="AD13" s="35">
        <v>7367</v>
      </c>
      <c r="AE13" s="35">
        <v>7355</v>
      </c>
      <c r="AF13" s="35">
        <v>7347</v>
      </c>
      <c r="AG13" s="35">
        <v>7335</v>
      </c>
      <c r="AH13" s="35">
        <v>7325</v>
      </c>
      <c r="AI13" s="35">
        <v>7332</v>
      </c>
      <c r="AJ13" s="35">
        <v>7343</v>
      </c>
      <c r="AK13" s="35">
        <v>7358</v>
      </c>
      <c r="AL13" s="45">
        <v>7418</v>
      </c>
      <c r="AM13" s="33">
        <v>7409</v>
      </c>
      <c r="AN13" s="34">
        <v>7386</v>
      </c>
      <c r="AO13" s="35">
        <v>7402</v>
      </c>
      <c r="AP13" s="35">
        <v>7338</v>
      </c>
      <c r="AQ13" s="35">
        <v>7327</v>
      </c>
      <c r="AR13" s="35">
        <v>7332</v>
      </c>
      <c r="AS13" s="35">
        <v>7313</v>
      </c>
      <c r="AT13" s="35">
        <v>7307</v>
      </c>
      <c r="AU13" s="35">
        <v>7305</v>
      </c>
      <c r="AV13" s="35">
        <v>7307</v>
      </c>
      <c r="AW13" s="35">
        <v>7323</v>
      </c>
      <c r="AX13" s="116">
        <v>7331</v>
      </c>
      <c r="AY13" s="33">
        <v>7394</v>
      </c>
      <c r="AZ13" s="35">
        <v>7379</v>
      </c>
      <c r="BA13" s="35">
        <v>7375</v>
      </c>
      <c r="BB13" s="35">
        <v>7360</v>
      </c>
      <c r="BC13" s="35">
        <v>7347</v>
      </c>
      <c r="BD13" s="35">
        <v>7335</v>
      </c>
      <c r="BE13" s="35">
        <v>7338</v>
      </c>
      <c r="BF13" s="35">
        <v>7331</v>
      </c>
      <c r="BG13" s="35">
        <v>7330</v>
      </c>
      <c r="BH13" s="13"/>
      <c r="BI13" s="13"/>
      <c r="BJ13" s="32"/>
    </row>
    <row r="14" spans="1:62" x14ac:dyDescent="0.25">
      <c r="A14" s="7"/>
      <c r="B14" s="43" t="s">
        <v>24</v>
      </c>
      <c r="C14" s="44">
        <v>0</v>
      </c>
      <c r="D14" s="34">
        <v>0</v>
      </c>
      <c r="E14" s="34">
        <v>0</v>
      </c>
      <c r="F14" s="34">
        <v>0</v>
      </c>
      <c r="G14" s="34">
        <v>0</v>
      </c>
      <c r="H14" s="34">
        <v>0</v>
      </c>
      <c r="I14" s="34">
        <v>0</v>
      </c>
      <c r="J14" s="34">
        <v>0</v>
      </c>
      <c r="K14" s="34">
        <v>0</v>
      </c>
      <c r="L14" s="34">
        <v>0</v>
      </c>
      <c r="M14" s="34">
        <v>0</v>
      </c>
      <c r="N14" s="45">
        <v>0</v>
      </c>
      <c r="O14" s="33">
        <v>0</v>
      </c>
      <c r="P14" s="34">
        <v>0</v>
      </c>
      <c r="Q14" s="35">
        <v>0</v>
      </c>
      <c r="R14" s="35">
        <v>0</v>
      </c>
      <c r="S14" s="35">
        <v>0</v>
      </c>
      <c r="T14" s="35">
        <v>0</v>
      </c>
      <c r="U14" s="35">
        <v>0</v>
      </c>
      <c r="V14" s="35">
        <v>0</v>
      </c>
      <c r="W14" s="35">
        <v>0</v>
      </c>
      <c r="X14" s="35">
        <v>0</v>
      </c>
      <c r="Y14" s="35">
        <v>0</v>
      </c>
      <c r="Z14" s="45">
        <v>0</v>
      </c>
      <c r="AA14" s="33">
        <v>0</v>
      </c>
      <c r="AB14" s="34">
        <v>0</v>
      </c>
      <c r="AC14" s="35">
        <v>0</v>
      </c>
      <c r="AD14" s="35">
        <v>0</v>
      </c>
      <c r="AE14" s="35">
        <v>0</v>
      </c>
      <c r="AF14" s="35">
        <v>0</v>
      </c>
      <c r="AG14" s="35">
        <v>0</v>
      </c>
      <c r="AH14" s="35">
        <v>0</v>
      </c>
      <c r="AI14" s="35">
        <v>0</v>
      </c>
      <c r="AJ14" s="35">
        <v>0</v>
      </c>
      <c r="AK14" s="35">
        <v>0</v>
      </c>
      <c r="AL14" s="45">
        <v>0</v>
      </c>
      <c r="AM14" s="33">
        <v>0</v>
      </c>
      <c r="AN14" s="34">
        <v>0</v>
      </c>
      <c r="AO14" s="35">
        <v>0</v>
      </c>
      <c r="AP14" s="35">
        <v>0</v>
      </c>
      <c r="AQ14" s="35">
        <v>0</v>
      </c>
      <c r="AR14" s="35">
        <v>0</v>
      </c>
      <c r="AS14" s="35">
        <v>0</v>
      </c>
      <c r="AT14" s="35">
        <v>0</v>
      </c>
      <c r="AU14" s="35">
        <v>0</v>
      </c>
      <c r="AV14" s="35">
        <v>0</v>
      </c>
      <c r="AW14" s="35">
        <v>0</v>
      </c>
      <c r="AX14" s="116">
        <v>0</v>
      </c>
      <c r="AY14" s="33">
        <v>0</v>
      </c>
      <c r="AZ14" s="35">
        <v>0</v>
      </c>
      <c r="BA14" s="35">
        <v>0</v>
      </c>
      <c r="BB14" s="35">
        <v>0</v>
      </c>
      <c r="BC14" s="35">
        <v>0</v>
      </c>
      <c r="BD14" s="35">
        <v>0</v>
      </c>
      <c r="BE14" s="35">
        <v>0</v>
      </c>
      <c r="BF14" s="35">
        <v>0</v>
      </c>
      <c r="BG14" s="35">
        <v>0</v>
      </c>
      <c r="BH14" s="13"/>
      <c r="BI14" s="13"/>
      <c r="BJ14" s="32"/>
    </row>
    <row r="15" spans="1:62" ht="15.75" thickBot="1" x14ac:dyDescent="0.3">
      <c r="A15" s="7"/>
      <c r="B15" s="3" t="s">
        <v>25</v>
      </c>
      <c r="C15" s="17">
        <v>328590</v>
      </c>
      <c r="D15" s="15">
        <v>328914</v>
      </c>
      <c r="E15" s="15">
        <v>329332</v>
      </c>
      <c r="F15" s="15">
        <v>329713</v>
      </c>
      <c r="G15" s="15">
        <v>330154</v>
      </c>
      <c r="H15" s="15">
        <v>330401</v>
      </c>
      <c r="I15" s="15">
        <v>330507</v>
      </c>
      <c r="J15" s="15">
        <v>330420</v>
      </c>
      <c r="K15" s="15">
        <v>330609</v>
      </c>
      <c r="L15" s="15">
        <v>330998</v>
      </c>
      <c r="M15" s="15">
        <v>331700</v>
      </c>
      <c r="N15" s="16">
        <v>332196</v>
      </c>
      <c r="O15" s="18">
        <v>332433</v>
      </c>
      <c r="P15" s="15">
        <v>333086</v>
      </c>
      <c r="Q15" s="15">
        <v>333208</v>
      </c>
      <c r="R15" s="19">
        <v>333041</v>
      </c>
      <c r="S15" s="19">
        <v>332886</v>
      </c>
      <c r="T15" s="19">
        <v>332776</v>
      </c>
      <c r="U15" s="19">
        <v>332667</v>
      </c>
      <c r="V15" s="19">
        <v>332382</v>
      </c>
      <c r="W15" s="19">
        <v>332420</v>
      </c>
      <c r="X15" s="19">
        <v>332771</v>
      </c>
      <c r="Y15" s="19">
        <v>333831</v>
      </c>
      <c r="Z15" s="16">
        <v>334552</v>
      </c>
      <c r="AA15" s="18">
        <v>335112</v>
      </c>
      <c r="AB15" s="15">
        <v>335313</v>
      </c>
      <c r="AC15" s="15">
        <v>335269</v>
      </c>
      <c r="AD15" s="19">
        <v>334121</v>
      </c>
      <c r="AE15" s="19">
        <v>333508</v>
      </c>
      <c r="AF15" s="19">
        <v>333070</v>
      </c>
      <c r="AG15" s="19">
        <v>332728</v>
      </c>
      <c r="AH15" s="19">
        <v>331710</v>
      </c>
      <c r="AI15" s="19">
        <v>331546</v>
      </c>
      <c r="AJ15" s="19">
        <v>331789</v>
      </c>
      <c r="AK15" s="19">
        <v>332584</v>
      </c>
      <c r="AL15" s="16">
        <v>335383</v>
      </c>
      <c r="AM15" s="18">
        <v>335643</v>
      </c>
      <c r="AN15" s="15">
        <v>335204</v>
      </c>
      <c r="AO15" s="15">
        <v>337491</v>
      </c>
      <c r="AP15" s="19">
        <v>334134</v>
      </c>
      <c r="AQ15" s="19">
        <v>334015</v>
      </c>
      <c r="AR15" s="19">
        <v>333682</v>
      </c>
      <c r="AS15" s="19">
        <v>333134</v>
      </c>
      <c r="AT15" s="19">
        <v>332895</v>
      </c>
      <c r="AU15" s="19">
        <v>333008</v>
      </c>
      <c r="AV15" s="19">
        <v>333574</v>
      </c>
      <c r="AW15" s="19">
        <v>334758</v>
      </c>
      <c r="AX15" s="31">
        <v>335473</v>
      </c>
      <c r="AY15" s="18">
        <v>337836</v>
      </c>
      <c r="AZ15" s="19">
        <v>335375</v>
      </c>
      <c r="BA15" s="19">
        <v>335285</v>
      </c>
      <c r="BB15" s="19">
        <v>335197</v>
      </c>
      <c r="BC15" s="19">
        <v>335138</v>
      </c>
      <c r="BD15" s="19">
        <v>334413</v>
      </c>
      <c r="BE15" s="19">
        <v>334057</v>
      </c>
      <c r="BF15" s="19">
        <v>333838</v>
      </c>
      <c r="BG15" s="19">
        <v>334094</v>
      </c>
      <c r="BH15" s="19"/>
      <c r="BI15" s="19"/>
      <c r="BJ15" s="31"/>
    </row>
    <row r="16" spans="1:62" x14ac:dyDescent="0.25">
      <c r="A16" s="7">
        <v>2</v>
      </c>
      <c r="B16" s="37" t="s">
        <v>26</v>
      </c>
      <c r="C16" s="38"/>
      <c r="D16" s="39"/>
      <c r="E16" s="39"/>
      <c r="F16" s="39"/>
      <c r="G16" s="39"/>
      <c r="H16" s="39"/>
      <c r="I16" s="39"/>
      <c r="J16" s="39"/>
      <c r="K16" s="39"/>
      <c r="L16" s="39"/>
      <c r="M16" s="39"/>
      <c r="N16" s="40"/>
      <c r="O16" s="94"/>
      <c r="P16" s="39"/>
      <c r="Q16" s="117"/>
      <c r="R16" s="117"/>
      <c r="S16" s="117"/>
      <c r="T16" s="117"/>
      <c r="U16" s="117"/>
      <c r="V16" s="117"/>
      <c r="W16" s="117"/>
      <c r="X16" s="117"/>
      <c r="Y16" s="117"/>
      <c r="Z16" s="40"/>
      <c r="AA16" s="94"/>
      <c r="AB16" s="39"/>
      <c r="AC16" s="117"/>
      <c r="AD16" s="117"/>
      <c r="AE16" s="117"/>
      <c r="AF16" s="117"/>
      <c r="AG16" s="117"/>
      <c r="AH16" s="117"/>
      <c r="AI16" s="117"/>
      <c r="AJ16" s="117"/>
      <c r="AK16" s="117"/>
      <c r="AL16" s="40"/>
      <c r="AM16" s="94"/>
      <c r="AN16" s="39"/>
      <c r="AO16" s="117"/>
      <c r="AP16" s="117"/>
      <c r="AQ16" s="117"/>
      <c r="AR16" s="117"/>
      <c r="AS16" s="117"/>
      <c r="AT16" s="117"/>
      <c r="AU16" s="117"/>
      <c r="AV16" s="117"/>
      <c r="AW16" s="117"/>
      <c r="AX16" s="118"/>
      <c r="AY16" s="117"/>
      <c r="AZ16" s="39"/>
      <c r="BA16" s="117"/>
      <c r="BB16" s="117"/>
      <c r="BC16" s="117"/>
      <c r="BD16" s="117"/>
      <c r="BE16" s="117"/>
      <c r="BF16" s="117"/>
      <c r="BG16" s="117"/>
      <c r="BH16" s="22"/>
      <c r="BI16" s="22"/>
      <c r="BJ16" s="47"/>
    </row>
    <row r="17" spans="1:62" x14ac:dyDescent="0.25">
      <c r="A17" s="7"/>
      <c r="B17" s="43" t="s">
        <v>20</v>
      </c>
      <c r="C17" s="44">
        <v>16</v>
      </c>
      <c r="D17" s="34">
        <v>6</v>
      </c>
      <c r="E17" s="34">
        <v>2</v>
      </c>
      <c r="F17" s="34">
        <v>0</v>
      </c>
      <c r="G17" s="34">
        <v>0</v>
      </c>
      <c r="H17" s="34">
        <v>0</v>
      </c>
      <c r="I17" s="34">
        <v>0</v>
      </c>
      <c r="J17" s="34">
        <v>0</v>
      </c>
      <c r="K17" s="34">
        <v>0</v>
      </c>
      <c r="L17" s="34">
        <v>0</v>
      </c>
      <c r="M17" s="34">
        <v>0</v>
      </c>
      <c r="N17" s="45">
        <v>0</v>
      </c>
      <c r="O17" s="33">
        <v>0</v>
      </c>
      <c r="P17" s="34">
        <v>0</v>
      </c>
      <c r="Q17" s="35">
        <v>0</v>
      </c>
      <c r="R17" s="35">
        <v>0</v>
      </c>
      <c r="S17" s="35">
        <v>0</v>
      </c>
      <c r="T17" s="35">
        <v>0</v>
      </c>
      <c r="U17" s="35">
        <v>0</v>
      </c>
      <c r="V17" s="35">
        <v>0</v>
      </c>
      <c r="W17" s="35">
        <v>10</v>
      </c>
      <c r="X17" s="35">
        <v>477</v>
      </c>
      <c r="Y17" s="35">
        <v>314</v>
      </c>
      <c r="Z17" s="45">
        <v>3</v>
      </c>
      <c r="AA17" s="33">
        <v>0</v>
      </c>
      <c r="AB17" s="34">
        <v>0</v>
      </c>
      <c r="AC17" s="35">
        <v>0</v>
      </c>
      <c r="AD17" s="35">
        <v>0</v>
      </c>
      <c r="AE17" s="35">
        <v>0</v>
      </c>
      <c r="AF17" s="35">
        <v>0</v>
      </c>
      <c r="AG17" s="35">
        <v>982</v>
      </c>
      <c r="AH17" s="35">
        <v>1268</v>
      </c>
      <c r="AI17" s="35">
        <v>1060</v>
      </c>
      <c r="AJ17" s="35">
        <v>707</v>
      </c>
      <c r="AK17" s="35">
        <v>213</v>
      </c>
      <c r="AL17" s="45">
        <v>0</v>
      </c>
      <c r="AM17" s="33">
        <v>0</v>
      </c>
      <c r="AN17" s="34">
        <v>0</v>
      </c>
      <c r="AO17" s="35">
        <v>0</v>
      </c>
      <c r="AP17" s="35">
        <v>0</v>
      </c>
      <c r="AQ17" s="35">
        <v>113</v>
      </c>
      <c r="AR17" s="35">
        <v>915</v>
      </c>
      <c r="AS17" s="35">
        <v>957</v>
      </c>
      <c r="AT17" s="35">
        <v>889</v>
      </c>
      <c r="AU17" s="35">
        <v>845</v>
      </c>
      <c r="AV17" s="35">
        <v>1120</v>
      </c>
      <c r="AW17" s="35">
        <v>160</v>
      </c>
      <c r="AX17" s="116">
        <v>0</v>
      </c>
      <c r="AY17" s="35">
        <v>0</v>
      </c>
      <c r="AZ17" s="34">
        <v>0</v>
      </c>
      <c r="BA17" s="35">
        <v>0</v>
      </c>
      <c r="BB17" s="35">
        <v>37</v>
      </c>
      <c r="BC17" s="35">
        <v>271</v>
      </c>
      <c r="BD17" s="35">
        <v>539</v>
      </c>
      <c r="BE17" s="35">
        <v>743</v>
      </c>
      <c r="BF17" s="35">
        <v>1046</v>
      </c>
      <c r="BG17" s="35">
        <v>1117</v>
      </c>
      <c r="BH17" s="13"/>
      <c r="BI17" s="13"/>
      <c r="BJ17" s="32"/>
    </row>
    <row r="18" spans="1:62" x14ac:dyDescent="0.25">
      <c r="A18" s="7"/>
      <c r="B18" s="43" t="s">
        <v>21</v>
      </c>
      <c r="C18" s="44">
        <v>0</v>
      </c>
      <c r="D18" s="34">
        <v>0</v>
      </c>
      <c r="E18" s="34">
        <v>0</v>
      </c>
      <c r="F18" s="34">
        <v>0</v>
      </c>
      <c r="G18" s="34">
        <v>0</v>
      </c>
      <c r="H18" s="34">
        <v>0</v>
      </c>
      <c r="I18" s="34">
        <v>0</v>
      </c>
      <c r="J18" s="34">
        <v>0</v>
      </c>
      <c r="K18" s="34">
        <v>0</v>
      </c>
      <c r="L18" s="34">
        <v>0</v>
      </c>
      <c r="M18" s="34">
        <v>0</v>
      </c>
      <c r="N18" s="45">
        <v>0</v>
      </c>
      <c r="O18" s="33">
        <v>0</v>
      </c>
      <c r="P18" s="34">
        <v>0</v>
      </c>
      <c r="Q18" s="35">
        <v>0</v>
      </c>
      <c r="R18" s="35">
        <v>0</v>
      </c>
      <c r="S18" s="35">
        <v>0</v>
      </c>
      <c r="T18" s="35">
        <v>0</v>
      </c>
      <c r="U18" s="35">
        <v>0</v>
      </c>
      <c r="V18" s="35">
        <v>0</v>
      </c>
      <c r="W18" s="35">
        <v>0</v>
      </c>
      <c r="X18" s="35">
        <v>75</v>
      </c>
      <c r="Y18" s="35">
        <v>39</v>
      </c>
      <c r="Z18" s="45">
        <v>0</v>
      </c>
      <c r="AA18" s="33">
        <v>0</v>
      </c>
      <c r="AB18" s="34">
        <v>0</v>
      </c>
      <c r="AC18" s="35">
        <v>0</v>
      </c>
      <c r="AD18" s="35">
        <v>0</v>
      </c>
      <c r="AE18" s="35">
        <v>0</v>
      </c>
      <c r="AF18" s="35">
        <v>0</v>
      </c>
      <c r="AG18" s="35">
        <v>22</v>
      </c>
      <c r="AH18" s="35">
        <v>3</v>
      </c>
      <c r="AI18" s="35">
        <v>148</v>
      </c>
      <c r="AJ18" s="35">
        <v>1027</v>
      </c>
      <c r="AK18" s="35">
        <v>7</v>
      </c>
      <c r="AL18" s="45">
        <v>0</v>
      </c>
      <c r="AM18" s="33">
        <v>0</v>
      </c>
      <c r="AN18" s="34">
        <v>0</v>
      </c>
      <c r="AO18" s="35">
        <v>0</v>
      </c>
      <c r="AP18" s="35">
        <v>0</v>
      </c>
      <c r="AQ18" s="35">
        <v>15</v>
      </c>
      <c r="AR18" s="35">
        <v>419</v>
      </c>
      <c r="AS18" s="35">
        <v>310</v>
      </c>
      <c r="AT18" s="35">
        <v>261</v>
      </c>
      <c r="AU18" s="35">
        <v>243</v>
      </c>
      <c r="AV18" s="35">
        <v>331</v>
      </c>
      <c r="AW18" s="35">
        <v>42</v>
      </c>
      <c r="AX18" s="116">
        <v>0</v>
      </c>
      <c r="AY18" s="35">
        <v>0</v>
      </c>
      <c r="AZ18" s="34">
        <v>0</v>
      </c>
      <c r="BA18" s="35">
        <v>0</v>
      </c>
      <c r="BB18" s="35">
        <v>2</v>
      </c>
      <c r="BC18" s="35">
        <v>56</v>
      </c>
      <c r="BD18" s="35">
        <v>68</v>
      </c>
      <c r="BE18" s="35">
        <v>129</v>
      </c>
      <c r="BF18" s="35">
        <v>227</v>
      </c>
      <c r="BG18" s="35">
        <v>400</v>
      </c>
      <c r="BH18" s="13"/>
      <c r="BI18" s="13"/>
      <c r="BJ18" s="32"/>
    </row>
    <row r="19" spans="1:62" x14ac:dyDescent="0.25">
      <c r="A19" s="7"/>
      <c r="B19" s="43" t="s">
        <v>22</v>
      </c>
      <c r="C19" s="44">
        <v>32</v>
      </c>
      <c r="D19" s="34">
        <v>58</v>
      </c>
      <c r="E19" s="34">
        <v>22</v>
      </c>
      <c r="F19" s="34">
        <v>0</v>
      </c>
      <c r="G19" s="34">
        <v>0</v>
      </c>
      <c r="H19" s="34">
        <v>0</v>
      </c>
      <c r="I19" s="34">
        <v>0</v>
      </c>
      <c r="J19" s="34">
        <v>0</v>
      </c>
      <c r="K19" s="34">
        <v>0</v>
      </c>
      <c r="L19" s="34">
        <v>0</v>
      </c>
      <c r="M19" s="34">
        <v>0</v>
      </c>
      <c r="N19" s="45">
        <v>0</v>
      </c>
      <c r="O19" s="33">
        <v>0</v>
      </c>
      <c r="P19" s="34">
        <v>0</v>
      </c>
      <c r="Q19" s="35">
        <v>0</v>
      </c>
      <c r="R19" s="35">
        <v>0</v>
      </c>
      <c r="S19" s="35">
        <v>0</v>
      </c>
      <c r="T19" s="35">
        <v>0</v>
      </c>
      <c r="U19" s="35">
        <v>0</v>
      </c>
      <c r="V19" s="35">
        <v>237</v>
      </c>
      <c r="W19" s="35">
        <v>89</v>
      </c>
      <c r="X19" s="35">
        <v>43</v>
      </c>
      <c r="Y19" s="35">
        <v>49</v>
      </c>
      <c r="Z19" s="45">
        <v>28</v>
      </c>
      <c r="AA19" s="33">
        <v>42</v>
      </c>
      <c r="AB19" s="34">
        <v>60</v>
      </c>
      <c r="AC19" s="35">
        <v>0</v>
      </c>
      <c r="AD19" s="35">
        <v>0</v>
      </c>
      <c r="AE19" s="35">
        <v>0</v>
      </c>
      <c r="AF19" s="35">
        <v>0</v>
      </c>
      <c r="AG19" s="35">
        <v>120</v>
      </c>
      <c r="AH19" s="35">
        <v>49</v>
      </c>
      <c r="AI19" s="35">
        <v>40</v>
      </c>
      <c r="AJ19" s="35">
        <v>75</v>
      </c>
      <c r="AK19" s="35">
        <v>47</v>
      </c>
      <c r="AL19" s="45">
        <v>21</v>
      </c>
      <c r="AM19" s="33">
        <v>43</v>
      </c>
      <c r="AN19" s="34">
        <v>108</v>
      </c>
      <c r="AO19" s="35">
        <v>143</v>
      </c>
      <c r="AP19" s="35">
        <v>182</v>
      </c>
      <c r="AQ19" s="35">
        <v>71</v>
      </c>
      <c r="AR19" s="35">
        <v>40</v>
      </c>
      <c r="AS19" s="35">
        <v>77</v>
      </c>
      <c r="AT19" s="35">
        <v>46</v>
      </c>
      <c r="AU19" s="35">
        <v>35</v>
      </c>
      <c r="AV19" s="35">
        <v>38</v>
      </c>
      <c r="AW19" s="35">
        <v>45</v>
      </c>
      <c r="AX19" s="116">
        <v>35</v>
      </c>
      <c r="AY19" s="35">
        <v>15</v>
      </c>
      <c r="AZ19" s="34">
        <v>0</v>
      </c>
      <c r="BA19" s="35">
        <v>0</v>
      </c>
      <c r="BB19" s="35">
        <v>59</v>
      </c>
      <c r="BC19" s="35">
        <v>34</v>
      </c>
      <c r="BD19" s="35">
        <v>157</v>
      </c>
      <c r="BE19" s="35">
        <v>50</v>
      </c>
      <c r="BF19" s="35">
        <v>80</v>
      </c>
      <c r="BG19" s="35">
        <v>51</v>
      </c>
      <c r="BH19" s="13"/>
      <c r="BI19" s="13"/>
      <c r="BJ19" s="32"/>
    </row>
    <row r="20" spans="1:62" x14ac:dyDescent="0.25">
      <c r="A20" s="7"/>
      <c r="B20" s="43" t="s">
        <v>23</v>
      </c>
      <c r="C20" s="44">
        <v>3</v>
      </c>
      <c r="D20" s="34">
        <v>3</v>
      </c>
      <c r="E20" s="34">
        <v>1</v>
      </c>
      <c r="F20" s="34">
        <v>0</v>
      </c>
      <c r="G20" s="34">
        <v>0</v>
      </c>
      <c r="H20" s="34">
        <v>0</v>
      </c>
      <c r="I20" s="34">
        <v>0</v>
      </c>
      <c r="J20" s="34">
        <v>0</v>
      </c>
      <c r="K20" s="34">
        <v>0</v>
      </c>
      <c r="L20" s="34">
        <v>0</v>
      </c>
      <c r="M20" s="34">
        <v>0</v>
      </c>
      <c r="N20" s="45">
        <v>0</v>
      </c>
      <c r="O20" s="33">
        <v>0</v>
      </c>
      <c r="P20" s="34">
        <v>0</v>
      </c>
      <c r="Q20" s="35">
        <v>0</v>
      </c>
      <c r="R20" s="35">
        <v>0</v>
      </c>
      <c r="S20" s="35">
        <v>0</v>
      </c>
      <c r="T20" s="35">
        <v>0</v>
      </c>
      <c r="U20" s="35">
        <v>0</v>
      </c>
      <c r="V20" s="35">
        <v>10</v>
      </c>
      <c r="W20" s="35">
        <v>3</v>
      </c>
      <c r="X20" s="35">
        <v>2</v>
      </c>
      <c r="Y20" s="35">
        <v>0</v>
      </c>
      <c r="Z20" s="45">
        <v>1</v>
      </c>
      <c r="AA20" s="33">
        <v>2</v>
      </c>
      <c r="AB20" s="34">
        <v>2</v>
      </c>
      <c r="AC20" s="35">
        <v>0</v>
      </c>
      <c r="AD20" s="35">
        <v>0</v>
      </c>
      <c r="AE20" s="35">
        <v>0</v>
      </c>
      <c r="AF20" s="35">
        <v>0</v>
      </c>
      <c r="AG20" s="35">
        <v>14</v>
      </c>
      <c r="AH20" s="35">
        <v>3</v>
      </c>
      <c r="AI20" s="35">
        <v>4</v>
      </c>
      <c r="AJ20" s="35">
        <v>10</v>
      </c>
      <c r="AK20" s="35">
        <v>3</v>
      </c>
      <c r="AL20" s="45">
        <v>1</v>
      </c>
      <c r="AM20" s="33">
        <v>5</v>
      </c>
      <c r="AN20" s="34">
        <v>7</v>
      </c>
      <c r="AO20" s="35">
        <v>7</v>
      </c>
      <c r="AP20" s="35">
        <v>9</v>
      </c>
      <c r="AQ20" s="35">
        <v>2</v>
      </c>
      <c r="AR20" s="35">
        <v>12</v>
      </c>
      <c r="AS20" s="35">
        <v>7</v>
      </c>
      <c r="AT20" s="35">
        <v>5</v>
      </c>
      <c r="AU20" s="35">
        <v>5</v>
      </c>
      <c r="AV20" s="35">
        <v>7</v>
      </c>
      <c r="AW20" s="35">
        <v>7</v>
      </c>
      <c r="AX20" s="116">
        <v>4</v>
      </c>
      <c r="AY20" s="35">
        <v>2</v>
      </c>
      <c r="AZ20" s="34">
        <v>0</v>
      </c>
      <c r="BA20" s="35">
        <v>0</v>
      </c>
      <c r="BB20" s="35">
        <v>0</v>
      </c>
      <c r="BC20" s="35">
        <v>0</v>
      </c>
      <c r="BD20" s="35">
        <v>1</v>
      </c>
      <c r="BE20" s="35">
        <v>6</v>
      </c>
      <c r="BF20" s="35">
        <v>7</v>
      </c>
      <c r="BG20" s="35">
        <v>5</v>
      </c>
      <c r="BH20" s="13"/>
      <c r="BI20" s="13"/>
      <c r="BJ20" s="32"/>
    </row>
    <row r="21" spans="1:62" x14ac:dyDescent="0.25">
      <c r="A21" s="7"/>
      <c r="B21" s="43" t="s">
        <v>24</v>
      </c>
      <c r="C21" s="44">
        <v>0</v>
      </c>
      <c r="D21" s="34">
        <v>0</v>
      </c>
      <c r="E21" s="34">
        <v>0</v>
      </c>
      <c r="F21" s="34">
        <v>0</v>
      </c>
      <c r="G21" s="34">
        <v>0</v>
      </c>
      <c r="H21" s="34">
        <v>0</v>
      </c>
      <c r="I21" s="34">
        <v>0</v>
      </c>
      <c r="J21" s="34">
        <v>0</v>
      </c>
      <c r="K21" s="34">
        <v>0</v>
      </c>
      <c r="L21" s="34">
        <v>0</v>
      </c>
      <c r="M21" s="34">
        <v>0</v>
      </c>
      <c r="N21" s="45">
        <v>0</v>
      </c>
      <c r="O21" s="33">
        <v>0</v>
      </c>
      <c r="P21" s="34">
        <v>0</v>
      </c>
      <c r="Q21" s="35">
        <v>0</v>
      </c>
      <c r="R21" s="35">
        <v>0</v>
      </c>
      <c r="S21" s="35">
        <v>0</v>
      </c>
      <c r="T21" s="35">
        <v>0</v>
      </c>
      <c r="U21" s="35">
        <v>0</v>
      </c>
      <c r="V21" s="35">
        <v>0</v>
      </c>
      <c r="W21" s="35">
        <v>0</v>
      </c>
      <c r="X21" s="35">
        <v>0</v>
      </c>
      <c r="Y21" s="35">
        <v>0</v>
      </c>
      <c r="Z21" s="45">
        <v>0</v>
      </c>
      <c r="AA21" s="33">
        <v>0</v>
      </c>
      <c r="AB21" s="34">
        <v>0</v>
      </c>
      <c r="AC21" s="35">
        <v>0</v>
      </c>
      <c r="AD21" s="35">
        <v>0</v>
      </c>
      <c r="AE21" s="35">
        <v>0</v>
      </c>
      <c r="AF21" s="35">
        <v>0</v>
      </c>
      <c r="AG21" s="35">
        <v>0</v>
      </c>
      <c r="AH21" s="35">
        <v>0</v>
      </c>
      <c r="AI21" s="35">
        <v>0</v>
      </c>
      <c r="AJ21" s="35">
        <v>0</v>
      </c>
      <c r="AK21" s="35">
        <v>0</v>
      </c>
      <c r="AL21" s="45">
        <v>0</v>
      </c>
      <c r="AM21" s="33">
        <v>0</v>
      </c>
      <c r="AN21" s="34">
        <v>0</v>
      </c>
      <c r="AO21" s="35">
        <v>0</v>
      </c>
      <c r="AP21" s="35">
        <v>0</v>
      </c>
      <c r="AQ21" s="35">
        <v>0</v>
      </c>
      <c r="AR21" s="35">
        <v>0</v>
      </c>
      <c r="AS21" s="35">
        <v>0</v>
      </c>
      <c r="AT21" s="35">
        <v>0</v>
      </c>
      <c r="AU21" s="35">
        <v>0</v>
      </c>
      <c r="AV21" s="35">
        <v>0</v>
      </c>
      <c r="AW21" s="35">
        <v>0</v>
      </c>
      <c r="AX21" s="116">
        <v>0</v>
      </c>
      <c r="AY21" s="35">
        <v>0</v>
      </c>
      <c r="AZ21" s="34">
        <v>0</v>
      </c>
      <c r="BA21" s="35">
        <v>0</v>
      </c>
      <c r="BB21" s="35">
        <v>0</v>
      </c>
      <c r="BC21" s="35">
        <v>0</v>
      </c>
      <c r="BD21" s="35">
        <v>0</v>
      </c>
      <c r="BE21" s="35">
        <v>0</v>
      </c>
      <c r="BF21" s="35">
        <v>0</v>
      </c>
      <c r="BG21" s="35">
        <v>0</v>
      </c>
      <c r="BH21" s="13"/>
      <c r="BI21" s="13"/>
      <c r="BJ21" s="32"/>
    </row>
    <row r="22" spans="1:62" ht="15.75" thickBot="1" x14ac:dyDescent="0.3">
      <c r="B22" s="3" t="s">
        <v>25</v>
      </c>
      <c r="C22" s="17">
        <v>51</v>
      </c>
      <c r="D22" s="15">
        <v>67</v>
      </c>
      <c r="E22" s="15">
        <v>25</v>
      </c>
      <c r="F22" s="15">
        <v>0</v>
      </c>
      <c r="G22" s="15">
        <v>0</v>
      </c>
      <c r="H22" s="15">
        <v>0</v>
      </c>
      <c r="I22" s="15">
        <v>0</v>
      </c>
      <c r="J22" s="15">
        <v>0</v>
      </c>
      <c r="K22" s="15">
        <v>0</v>
      </c>
      <c r="L22" s="15">
        <v>0</v>
      </c>
      <c r="M22" s="15">
        <v>0</v>
      </c>
      <c r="N22" s="16">
        <v>0</v>
      </c>
      <c r="O22" s="18">
        <v>0</v>
      </c>
      <c r="P22" s="15">
        <v>0</v>
      </c>
      <c r="Q22" s="15">
        <v>0</v>
      </c>
      <c r="R22" s="19">
        <v>0</v>
      </c>
      <c r="S22" s="19">
        <v>0</v>
      </c>
      <c r="T22" s="19">
        <v>0</v>
      </c>
      <c r="U22" s="19">
        <v>0</v>
      </c>
      <c r="V22" s="19">
        <v>247</v>
      </c>
      <c r="W22" s="19">
        <v>102</v>
      </c>
      <c r="X22" s="19">
        <v>597</v>
      </c>
      <c r="Y22" s="19">
        <v>402</v>
      </c>
      <c r="Z22" s="16">
        <v>32</v>
      </c>
      <c r="AA22" s="18">
        <v>44</v>
      </c>
      <c r="AB22" s="15">
        <v>62</v>
      </c>
      <c r="AC22" s="15">
        <v>0</v>
      </c>
      <c r="AD22" s="19">
        <v>0</v>
      </c>
      <c r="AE22" s="19">
        <v>0</v>
      </c>
      <c r="AF22" s="19">
        <v>0</v>
      </c>
      <c r="AG22" s="19">
        <v>1138</v>
      </c>
      <c r="AH22" s="19">
        <v>1323</v>
      </c>
      <c r="AI22" s="19">
        <v>1252</v>
      </c>
      <c r="AJ22" s="19">
        <v>1819</v>
      </c>
      <c r="AK22" s="19">
        <v>270</v>
      </c>
      <c r="AL22" s="16">
        <v>22</v>
      </c>
      <c r="AM22" s="18">
        <v>48</v>
      </c>
      <c r="AN22" s="15">
        <v>115</v>
      </c>
      <c r="AO22" s="15">
        <v>150</v>
      </c>
      <c r="AP22" s="19">
        <v>191</v>
      </c>
      <c r="AQ22" s="19">
        <v>201</v>
      </c>
      <c r="AR22" s="19">
        <v>1386</v>
      </c>
      <c r="AS22" s="19">
        <v>1351</v>
      </c>
      <c r="AT22" s="19">
        <v>1201</v>
      </c>
      <c r="AU22" s="19">
        <v>1128</v>
      </c>
      <c r="AV22" s="19">
        <v>1496</v>
      </c>
      <c r="AW22" s="19">
        <v>254</v>
      </c>
      <c r="AX22" s="31">
        <v>39</v>
      </c>
      <c r="AY22" s="19">
        <v>17</v>
      </c>
      <c r="AZ22" s="15">
        <v>0</v>
      </c>
      <c r="BA22" s="15">
        <v>0</v>
      </c>
      <c r="BB22" s="19">
        <v>98</v>
      </c>
      <c r="BC22" s="19">
        <v>361</v>
      </c>
      <c r="BD22" s="19">
        <v>819</v>
      </c>
      <c r="BE22" s="19">
        <v>928</v>
      </c>
      <c r="BF22" s="19">
        <v>1360</v>
      </c>
      <c r="BG22" s="19">
        <v>1573</v>
      </c>
      <c r="BH22" s="19"/>
      <c r="BI22" s="19"/>
      <c r="BJ22" s="31"/>
    </row>
    <row r="23" spans="1:62" x14ac:dyDescent="0.25">
      <c r="A23" s="24">
        <v>3.1</v>
      </c>
      <c r="B23" s="37" t="s">
        <v>52</v>
      </c>
      <c r="C23" s="38"/>
      <c r="D23" s="39"/>
      <c r="E23" s="39"/>
      <c r="F23" s="39"/>
      <c r="G23" s="39"/>
      <c r="H23" s="39"/>
      <c r="I23" s="39"/>
      <c r="J23" s="39"/>
      <c r="K23" s="39"/>
      <c r="L23" s="39"/>
      <c r="M23" s="39"/>
      <c r="N23" s="40"/>
      <c r="O23" s="38"/>
      <c r="P23" s="39"/>
      <c r="Q23" s="39"/>
      <c r="R23" s="39"/>
      <c r="S23" s="39"/>
      <c r="T23" s="39"/>
      <c r="U23" s="39"/>
      <c r="V23" s="39"/>
      <c r="W23" s="39"/>
      <c r="X23" s="39"/>
      <c r="Y23" s="39"/>
      <c r="Z23" s="40"/>
      <c r="AA23" s="38"/>
      <c r="AB23" s="39"/>
      <c r="AC23" s="39"/>
      <c r="AD23" s="39"/>
      <c r="AE23" s="39"/>
      <c r="AF23" s="39"/>
      <c r="AG23" s="39"/>
      <c r="AH23" s="39"/>
      <c r="AI23" s="39"/>
      <c r="AJ23" s="39"/>
      <c r="AK23" s="39"/>
      <c r="AL23" s="40"/>
      <c r="AM23" s="38"/>
      <c r="AN23" s="39"/>
      <c r="AO23" s="39"/>
      <c r="AP23" s="39"/>
      <c r="AQ23" s="39"/>
      <c r="AR23" s="39"/>
      <c r="AS23" s="39"/>
      <c r="AT23" s="39"/>
      <c r="AU23" s="39"/>
      <c r="AV23" s="39"/>
      <c r="AW23" s="39"/>
      <c r="AX23" s="40"/>
      <c r="AY23" s="119"/>
      <c r="AZ23" s="39"/>
      <c r="BA23" s="39"/>
      <c r="BB23" s="39"/>
      <c r="BC23" s="39"/>
      <c r="BD23" s="39"/>
      <c r="BE23" s="39"/>
      <c r="BF23" s="39"/>
      <c r="BG23" s="39"/>
      <c r="BH23" s="20"/>
      <c r="BI23" s="20"/>
      <c r="BJ23" s="21"/>
    </row>
    <row r="24" spans="1:62" x14ac:dyDescent="0.25">
      <c r="B24" s="43" t="s">
        <v>20</v>
      </c>
      <c r="C24" s="34">
        <v>22253</v>
      </c>
      <c r="D24" s="34">
        <v>20990</v>
      </c>
      <c r="E24" s="34">
        <v>10177</v>
      </c>
      <c r="F24" s="34">
        <v>0</v>
      </c>
      <c r="G24" s="34">
        <v>0</v>
      </c>
      <c r="H24" s="34">
        <v>0</v>
      </c>
      <c r="I24" s="34">
        <v>0</v>
      </c>
      <c r="J24" s="34">
        <v>1</v>
      </c>
      <c r="K24" s="34">
        <v>1</v>
      </c>
      <c r="L24" s="34">
        <v>0</v>
      </c>
      <c r="M24" s="34">
        <v>0</v>
      </c>
      <c r="N24" s="45">
        <v>0</v>
      </c>
      <c r="O24" s="34">
        <v>0</v>
      </c>
      <c r="P24" s="34">
        <v>0</v>
      </c>
      <c r="Q24" s="34">
        <v>0</v>
      </c>
      <c r="R24" s="34">
        <v>0</v>
      </c>
      <c r="S24" s="34">
        <v>0</v>
      </c>
      <c r="T24" s="34">
        <v>1</v>
      </c>
      <c r="U24" s="34">
        <v>2</v>
      </c>
      <c r="V24" s="34">
        <v>1</v>
      </c>
      <c r="W24" s="34">
        <v>5706</v>
      </c>
      <c r="X24" s="34">
        <v>7687</v>
      </c>
      <c r="Y24" s="34">
        <v>5684</v>
      </c>
      <c r="Z24" s="45">
        <v>127</v>
      </c>
      <c r="AA24" s="34">
        <v>0</v>
      </c>
      <c r="AB24" s="34">
        <v>0</v>
      </c>
      <c r="AC24" s="34">
        <v>0</v>
      </c>
      <c r="AD24" s="34">
        <v>0</v>
      </c>
      <c r="AE24" s="34">
        <v>0</v>
      </c>
      <c r="AF24" s="34">
        <v>14484</v>
      </c>
      <c r="AG24" s="34">
        <v>12859</v>
      </c>
      <c r="AH24" s="34">
        <v>16190</v>
      </c>
      <c r="AI24" s="34">
        <v>7675</v>
      </c>
      <c r="AJ24" s="34">
        <v>8109</v>
      </c>
      <c r="AK24" s="34">
        <v>3999</v>
      </c>
      <c r="AL24" s="45">
        <v>5</v>
      </c>
      <c r="AM24" s="34">
        <v>5</v>
      </c>
      <c r="AN24" s="34">
        <v>11</v>
      </c>
      <c r="AO24" s="34">
        <v>12</v>
      </c>
      <c r="AP24" s="34">
        <v>5196</v>
      </c>
      <c r="AQ24" s="34">
        <v>7352</v>
      </c>
      <c r="AR24" s="34">
        <v>11176</v>
      </c>
      <c r="AS24" s="34">
        <v>10715</v>
      </c>
      <c r="AT24" s="34">
        <v>11034</v>
      </c>
      <c r="AU24" s="34">
        <v>6335</v>
      </c>
      <c r="AV24" s="34">
        <v>7630</v>
      </c>
      <c r="AW24" s="34">
        <v>3445</v>
      </c>
      <c r="AX24" s="45">
        <v>3</v>
      </c>
      <c r="AY24" s="120">
        <v>0</v>
      </c>
      <c r="AZ24" s="34">
        <v>0</v>
      </c>
      <c r="BA24" s="34">
        <v>0</v>
      </c>
      <c r="BB24" s="34">
        <v>10414</v>
      </c>
      <c r="BC24" s="34">
        <v>10178</v>
      </c>
      <c r="BD24" s="34">
        <v>7893</v>
      </c>
      <c r="BE24" s="34">
        <v>13467</v>
      </c>
      <c r="BF24" s="34">
        <v>12016</v>
      </c>
      <c r="BG24" s="34">
        <v>9114</v>
      </c>
      <c r="BH24" s="11"/>
      <c r="BI24" s="11"/>
      <c r="BJ24" s="12"/>
    </row>
    <row r="25" spans="1:62" x14ac:dyDescent="0.25">
      <c r="B25" s="43" t="s">
        <v>21</v>
      </c>
      <c r="C25" s="34">
        <v>0</v>
      </c>
      <c r="D25" s="34">
        <v>0</v>
      </c>
      <c r="E25" s="34">
        <v>0</v>
      </c>
      <c r="F25" s="34">
        <v>0</v>
      </c>
      <c r="G25" s="34">
        <v>0</v>
      </c>
      <c r="H25" s="34">
        <v>0</v>
      </c>
      <c r="I25" s="34">
        <v>0</v>
      </c>
      <c r="J25" s="34">
        <v>0</v>
      </c>
      <c r="K25" s="34">
        <v>0</v>
      </c>
      <c r="L25" s="34">
        <v>0</v>
      </c>
      <c r="M25" s="34">
        <v>0</v>
      </c>
      <c r="N25" s="45">
        <v>0</v>
      </c>
      <c r="O25" s="34">
        <v>0</v>
      </c>
      <c r="P25" s="34">
        <v>0</v>
      </c>
      <c r="Q25" s="34">
        <v>0</v>
      </c>
      <c r="R25" s="34">
        <v>0</v>
      </c>
      <c r="S25" s="34">
        <v>1</v>
      </c>
      <c r="T25" s="34">
        <v>5</v>
      </c>
      <c r="U25" s="34">
        <v>2</v>
      </c>
      <c r="V25" s="34">
        <v>0</v>
      </c>
      <c r="W25" s="34">
        <v>1190</v>
      </c>
      <c r="X25" s="34">
        <v>4136</v>
      </c>
      <c r="Y25" s="34">
        <v>134</v>
      </c>
      <c r="Z25" s="45">
        <v>0</v>
      </c>
      <c r="AA25" s="34">
        <v>0</v>
      </c>
      <c r="AB25" s="34">
        <v>0</v>
      </c>
      <c r="AC25" s="34">
        <v>0</v>
      </c>
      <c r="AD25" s="34">
        <v>0</v>
      </c>
      <c r="AE25" s="34">
        <v>0</v>
      </c>
      <c r="AF25" s="34">
        <v>595</v>
      </c>
      <c r="AG25" s="34">
        <v>1852</v>
      </c>
      <c r="AH25" s="34">
        <v>49</v>
      </c>
      <c r="AI25" s="34">
        <v>10470</v>
      </c>
      <c r="AJ25" s="34">
        <v>4327</v>
      </c>
      <c r="AK25" s="34">
        <v>616</v>
      </c>
      <c r="AL25" s="45">
        <v>13</v>
      </c>
      <c r="AM25" s="34">
        <v>12</v>
      </c>
      <c r="AN25" s="34">
        <v>23</v>
      </c>
      <c r="AO25" s="34">
        <v>18</v>
      </c>
      <c r="AP25" s="34">
        <v>1410</v>
      </c>
      <c r="AQ25" s="34">
        <v>4344</v>
      </c>
      <c r="AR25" s="34">
        <v>5913</v>
      </c>
      <c r="AS25" s="34">
        <v>4597</v>
      </c>
      <c r="AT25" s="34">
        <v>4399</v>
      </c>
      <c r="AU25" s="34">
        <v>3856</v>
      </c>
      <c r="AV25" s="34">
        <v>4539</v>
      </c>
      <c r="AW25" s="34">
        <v>1877</v>
      </c>
      <c r="AX25" s="45">
        <v>0</v>
      </c>
      <c r="AY25" s="120">
        <v>0</v>
      </c>
      <c r="AZ25" s="34">
        <v>0</v>
      </c>
      <c r="BA25" s="34">
        <v>0</v>
      </c>
      <c r="BB25" s="34">
        <v>1531</v>
      </c>
      <c r="BC25" s="34">
        <v>1048</v>
      </c>
      <c r="BD25" s="34">
        <v>887</v>
      </c>
      <c r="BE25" s="34">
        <v>989</v>
      </c>
      <c r="BF25" s="34">
        <v>1438</v>
      </c>
      <c r="BG25" s="34">
        <v>1688</v>
      </c>
      <c r="BH25" s="11"/>
      <c r="BI25" s="11"/>
      <c r="BJ25" s="12"/>
    </row>
    <row r="26" spans="1:62" x14ac:dyDescent="0.25">
      <c r="B26" s="43" t="s">
        <v>22</v>
      </c>
      <c r="C26" s="34">
        <v>1243</v>
      </c>
      <c r="D26" s="34">
        <v>1266</v>
      </c>
      <c r="E26" s="34">
        <v>601</v>
      </c>
      <c r="F26" s="34">
        <v>0</v>
      </c>
      <c r="G26" s="34">
        <v>0</v>
      </c>
      <c r="H26" s="34">
        <v>0</v>
      </c>
      <c r="I26" s="34">
        <v>0</v>
      </c>
      <c r="J26" s="34">
        <v>436</v>
      </c>
      <c r="K26" s="34">
        <v>35</v>
      </c>
      <c r="L26" s="34">
        <v>387</v>
      </c>
      <c r="M26" s="34">
        <v>0</v>
      </c>
      <c r="N26" s="45">
        <v>0</v>
      </c>
      <c r="O26" s="34">
        <v>0</v>
      </c>
      <c r="P26" s="34">
        <v>0</v>
      </c>
      <c r="Q26" s="34">
        <v>0</v>
      </c>
      <c r="R26" s="34">
        <v>0</v>
      </c>
      <c r="S26" s="34">
        <v>32</v>
      </c>
      <c r="T26" s="34">
        <v>310</v>
      </c>
      <c r="U26" s="34">
        <v>1203</v>
      </c>
      <c r="V26" s="34">
        <v>626</v>
      </c>
      <c r="W26" s="34">
        <v>390</v>
      </c>
      <c r="X26" s="34">
        <v>463</v>
      </c>
      <c r="Y26" s="34">
        <v>442</v>
      </c>
      <c r="Z26" s="45">
        <v>644</v>
      </c>
      <c r="AA26" s="34">
        <v>1334</v>
      </c>
      <c r="AB26" s="34">
        <v>25</v>
      </c>
      <c r="AC26" s="34">
        <v>0</v>
      </c>
      <c r="AD26" s="34">
        <v>0</v>
      </c>
      <c r="AE26" s="34">
        <v>0</v>
      </c>
      <c r="AF26" s="34">
        <v>1720</v>
      </c>
      <c r="AG26" s="34">
        <v>1127</v>
      </c>
      <c r="AH26" s="34">
        <v>1515</v>
      </c>
      <c r="AI26" s="34">
        <v>1390</v>
      </c>
      <c r="AJ26" s="34">
        <v>789</v>
      </c>
      <c r="AK26" s="34">
        <v>881</v>
      </c>
      <c r="AL26" s="45">
        <v>1475</v>
      </c>
      <c r="AM26" s="34">
        <v>2497</v>
      </c>
      <c r="AN26" s="34">
        <v>2553</v>
      </c>
      <c r="AO26" s="34">
        <v>3016</v>
      </c>
      <c r="AP26" s="34">
        <v>699</v>
      </c>
      <c r="AQ26" s="34">
        <v>451</v>
      </c>
      <c r="AR26" s="34">
        <v>1122</v>
      </c>
      <c r="AS26" s="34">
        <v>1117</v>
      </c>
      <c r="AT26" s="34">
        <v>970</v>
      </c>
      <c r="AU26" s="34">
        <v>591</v>
      </c>
      <c r="AV26" s="34">
        <v>684</v>
      </c>
      <c r="AW26" s="34">
        <v>681</v>
      </c>
      <c r="AX26" s="45">
        <v>326</v>
      </c>
      <c r="AY26" s="120">
        <v>0</v>
      </c>
      <c r="AZ26" s="34">
        <v>17</v>
      </c>
      <c r="BA26" s="34">
        <v>524</v>
      </c>
      <c r="BB26" s="34">
        <v>903</v>
      </c>
      <c r="BC26" s="34">
        <v>819</v>
      </c>
      <c r="BD26" s="34">
        <v>729</v>
      </c>
      <c r="BE26" s="34">
        <v>694</v>
      </c>
      <c r="BF26" s="34">
        <v>530</v>
      </c>
      <c r="BG26" s="34">
        <v>447</v>
      </c>
      <c r="BH26" s="11"/>
      <c r="BI26" s="11"/>
      <c r="BJ26" s="12"/>
    </row>
    <row r="27" spans="1:62" x14ac:dyDescent="0.25">
      <c r="B27" s="43" t="s">
        <v>23</v>
      </c>
      <c r="C27" s="34">
        <v>350</v>
      </c>
      <c r="D27" s="34">
        <v>396</v>
      </c>
      <c r="E27" s="34">
        <v>214</v>
      </c>
      <c r="F27" s="34">
        <v>0</v>
      </c>
      <c r="G27" s="34">
        <v>0</v>
      </c>
      <c r="H27" s="34">
        <v>0</v>
      </c>
      <c r="I27" s="34">
        <v>0</v>
      </c>
      <c r="J27" s="34">
        <v>150</v>
      </c>
      <c r="K27" s="34">
        <v>11</v>
      </c>
      <c r="L27" s="34">
        <v>184</v>
      </c>
      <c r="M27" s="34">
        <v>0</v>
      </c>
      <c r="N27" s="45">
        <v>0</v>
      </c>
      <c r="O27" s="34">
        <v>0</v>
      </c>
      <c r="P27" s="34">
        <v>0</v>
      </c>
      <c r="Q27" s="34">
        <v>0</v>
      </c>
      <c r="R27" s="34">
        <v>0</v>
      </c>
      <c r="S27" s="34">
        <v>10</v>
      </c>
      <c r="T27" s="34">
        <v>104</v>
      </c>
      <c r="U27" s="34">
        <v>329</v>
      </c>
      <c r="V27" s="34">
        <v>242</v>
      </c>
      <c r="W27" s="34">
        <v>214</v>
      </c>
      <c r="X27" s="34">
        <v>230</v>
      </c>
      <c r="Y27" s="34">
        <v>201</v>
      </c>
      <c r="Z27" s="45">
        <v>193</v>
      </c>
      <c r="AA27" s="34">
        <v>307</v>
      </c>
      <c r="AB27" s="34">
        <v>3</v>
      </c>
      <c r="AC27" s="34">
        <v>0</v>
      </c>
      <c r="AD27" s="34">
        <v>0</v>
      </c>
      <c r="AE27" s="34">
        <v>0</v>
      </c>
      <c r="AF27" s="34">
        <v>538</v>
      </c>
      <c r="AG27" s="34">
        <v>640</v>
      </c>
      <c r="AH27" s="34">
        <v>755</v>
      </c>
      <c r="AI27" s="34">
        <v>815</v>
      </c>
      <c r="AJ27" s="34">
        <v>635</v>
      </c>
      <c r="AK27" s="34">
        <v>629</v>
      </c>
      <c r="AL27" s="45">
        <v>629</v>
      </c>
      <c r="AM27" s="34">
        <v>747</v>
      </c>
      <c r="AN27" s="34">
        <v>735</v>
      </c>
      <c r="AO27" s="34">
        <v>937</v>
      </c>
      <c r="AP27" s="34">
        <v>196</v>
      </c>
      <c r="AQ27" s="34">
        <v>582</v>
      </c>
      <c r="AR27" s="34">
        <v>888</v>
      </c>
      <c r="AS27" s="34">
        <v>690</v>
      </c>
      <c r="AT27" s="34">
        <v>732</v>
      </c>
      <c r="AU27" s="34">
        <v>415</v>
      </c>
      <c r="AV27" s="34">
        <v>543</v>
      </c>
      <c r="AW27" s="34">
        <v>578</v>
      </c>
      <c r="AX27" s="45">
        <v>241</v>
      </c>
      <c r="AY27" s="120">
        <v>0</v>
      </c>
      <c r="AZ27" s="34">
        <v>58</v>
      </c>
      <c r="BA27" s="34">
        <v>424</v>
      </c>
      <c r="BB27" s="34">
        <v>61</v>
      </c>
      <c r="BC27" s="34">
        <v>18</v>
      </c>
      <c r="BD27" s="34">
        <v>48</v>
      </c>
      <c r="BE27" s="34">
        <v>289</v>
      </c>
      <c r="BF27" s="34">
        <v>272</v>
      </c>
      <c r="BG27" s="34">
        <v>270</v>
      </c>
      <c r="BH27" s="11"/>
      <c r="BI27" s="11"/>
      <c r="BJ27" s="12"/>
    </row>
    <row r="28" spans="1:62" ht="15.75" thickBot="1" x14ac:dyDescent="0.3">
      <c r="B28" s="3" t="s">
        <v>25</v>
      </c>
      <c r="C28" s="15">
        <v>23846</v>
      </c>
      <c r="D28" s="15">
        <v>22652</v>
      </c>
      <c r="E28" s="15">
        <v>10992</v>
      </c>
      <c r="F28" s="15">
        <v>0</v>
      </c>
      <c r="G28" s="15">
        <v>0</v>
      </c>
      <c r="H28" s="15">
        <v>0</v>
      </c>
      <c r="I28" s="15">
        <v>0</v>
      </c>
      <c r="J28" s="15">
        <v>587</v>
      </c>
      <c r="K28" s="15">
        <v>47</v>
      </c>
      <c r="L28" s="15">
        <v>571</v>
      </c>
      <c r="M28" s="15">
        <v>0</v>
      </c>
      <c r="N28" s="16">
        <v>0</v>
      </c>
      <c r="O28" s="15">
        <v>0</v>
      </c>
      <c r="P28" s="15">
        <v>0</v>
      </c>
      <c r="Q28" s="15">
        <v>0</v>
      </c>
      <c r="R28" s="15">
        <v>0</v>
      </c>
      <c r="S28" s="15">
        <v>43</v>
      </c>
      <c r="T28" s="15">
        <v>420</v>
      </c>
      <c r="U28" s="15">
        <v>1536</v>
      </c>
      <c r="V28" s="15">
        <v>869</v>
      </c>
      <c r="W28" s="15">
        <v>7500</v>
      </c>
      <c r="X28" s="15">
        <v>12516</v>
      </c>
      <c r="Y28" s="15">
        <v>6461</v>
      </c>
      <c r="Z28" s="16">
        <v>964</v>
      </c>
      <c r="AA28" s="15">
        <v>1641</v>
      </c>
      <c r="AB28" s="15">
        <v>28</v>
      </c>
      <c r="AC28" s="15">
        <v>0</v>
      </c>
      <c r="AD28" s="15">
        <v>0</v>
      </c>
      <c r="AE28" s="15">
        <v>0</v>
      </c>
      <c r="AF28" s="15">
        <v>17337</v>
      </c>
      <c r="AG28" s="15">
        <v>16478</v>
      </c>
      <c r="AH28" s="15">
        <v>18509</v>
      </c>
      <c r="AI28" s="15">
        <v>20350</v>
      </c>
      <c r="AJ28" s="15">
        <v>13860</v>
      </c>
      <c r="AK28" s="15">
        <v>6125</v>
      </c>
      <c r="AL28" s="16">
        <v>2122</v>
      </c>
      <c r="AM28" s="15">
        <v>3261</v>
      </c>
      <c r="AN28" s="15">
        <v>3322</v>
      </c>
      <c r="AO28" s="15">
        <v>3983</v>
      </c>
      <c r="AP28" s="15">
        <v>7501</v>
      </c>
      <c r="AQ28" s="15">
        <v>12729</v>
      </c>
      <c r="AR28" s="15">
        <v>19099</v>
      </c>
      <c r="AS28" s="15">
        <v>17119</v>
      </c>
      <c r="AT28" s="15">
        <v>17135</v>
      </c>
      <c r="AU28" s="15">
        <v>11197</v>
      </c>
      <c r="AV28" s="15">
        <v>13396</v>
      </c>
      <c r="AW28" s="15">
        <v>6581</v>
      </c>
      <c r="AX28" s="16">
        <v>570</v>
      </c>
      <c r="AY28" s="46">
        <v>0</v>
      </c>
      <c r="AZ28" s="15">
        <v>75</v>
      </c>
      <c r="BA28" s="15">
        <v>948</v>
      </c>
      <c r="BB28" s="15">
        <v>12909</v>
      </c>
      <c r="BC28" s="15">
        <v>12063</v>
      </c>
      <c r="BD28" s="15">
        <v>9557</v>
      </c>
      <c r="BE28" s="15">
        <v>15439</v>
      </c>
      <c r="BF28" s="15">
        <v>14256</v>
      </c>
      <c r="BG28" s="15">
        <v>11519</v>
      </c>
      <c r="BH28" s="15"/>
      <c r="BI28" s="15"/>
      <c r="BJ28" s="16"/>
    </row>
    <row r="29" spans="1:62" x14ac:dyDescent="0.25">
      <c r="A29" s="24">
        <v>3.2</v>
      </c>
      <c r="B29" s="37" t="s">
        <v>53</v>
      </c>
      <c r="C29" s="38"/>
      <c r="D29" s="39"/>
      <c r="E29" s="39"/>
      <c r="F29" s="39"/>
      <c r="G29" s="39"/>
      <c r="H29" s="39"/>
      <c r="I29" s="39"/>
      <c r="J29" s="39"/>
      <c r="K29" s="39"/>
      <c r="L29" s="39"/>
      <c r="M29" s="39"/>
      <c r="N29" s="40"/>
      <c r="O29" s="38"/>
      <c r="P29" s="39"/>
      <c r="Q29" s="39"/>
      <c r="R29" s="39"/>
      <c r="S29" s="39"/>
      <c r="T29" s="39"/>
      <c r="U29" s="39"/>
      <c r="V29" s="39"/>
      <c r="W29" s="39"/>
      <c r="X29" s="39"/>
      <c r="Y29" s="39"/>
      <c r="Z29" s="40"/>
      <c r="AA29" s="38"/>
      <c r="AB29" s="39"/>
      <c r="AC29" s="39"/>
      <c r="AD29" s="39"/>
      <c r="AE29" s="39"/>
      <c r="AF29" s="39"/>
      <c r="AG29" s="39"/>
      <c r="AH29" s="39"/>
      <c r="AI29" s="39"/>
      <c r="AJ29" s="39"/>
      <c r="AK29" s="39"/>
      <c r="AL29" s="40"/>
      <c r="AM29" s="38"/>
      <c r="AN29" s="39"/>
      <c r="AO29" s="39"/>
      <c r="AP29" s="39"/>
      <c r="AQ29" s="39"/>
      <c r="AR29" s="39"/>
      <c r="AS29" s="39"/>
      <c r="AT29" s="39"/>
      <c r="AU29" s="39"/>
      <c r="AV29" s="39"/>
      <c r="AW29" s="39"/>
      <c r="AX29" s="40"/>
      <c r="AY29" s="119"/>
      <c r="AZ29" s="39"/>
      <c r="BA29" s="39"/>
      <c r="BB29" s="39"/>
      <c r="BC29" s="39"/>
      <c r="BD29" s="39"/>
      <c r="BE29" s="39"/>
      <c r="BF29" s="39"/>
      <c r="BG29" s="39"/>
      <c r="BH29" s="20"/>
      <c r="BI29" s="20"/>
      <c r="BJ29" s="21"/>
    </row>
    <row r="30" spans="1:62" x14ac:dyDescent="0.25">
      <c r="B30" s="43" t="s">
        <v>20</v>
      </c>
      <c r="C30" s="34">
        <v>16685</v>
      </c>
      <c r="D30" s="34">
        <v>13569</v>
      </c>
      <c r="E30" s="34">
        <v>9404</v>
      </c>
      <c r="F30" s="34">
        <v>0</v>
      </c>
      <c r="G30" s="34">
        <v>0</v>
      </c>
      <c r="H30" s="34">
        <v>0</v>
      </c>
      <c r="I30" s="34">
        <v>0</v>
      </c>
      <c r="J30" s="34">
        <v>0</v>
      </c>
      <c r="K30" s="34">
        <v>0</v>
      </c>
      <c r="L30" s="34">
        <v>0</v>
      </c>
      <c r="M30" s="34">
        <v>0</v>
      </c>
      <c r="N30" s="45">
        <v>0</v>
      </c>
      <c r="O30" s="34">
        <v>0</v>
      </c>
      <c r="P30" s="34">
        <v>0</v>
      </c>
      <c r="Q30" s="34">
        <v>0</v>
      </c>
      <c r="R30" s="34">
        <v>0</v>
      </c>
      <c r="S30" s="34">
        <v>0</v>
      </c>
      <c r="T30" s="34">
        <v>1</v>
      </c>
      <c r="U30" s="34">
        <v>2</v>
      </c>
      <c r="V30" s="34">
        <v>3</v>
      </c>
      <c r="W30" s="34">
        <v>1228</v>
      </c>
      <c r="X30" s="34">
        <v>4340</v>
      </c>
      <c r="Y30" s="34">
        <v>2553</v>
      </c>
      <c r="Z30" s="45">
        <v>75</v>
      </c>
      <c r="AA30" s="34">
        <v>0</v>
      </c>
      <c r="AB30" s="34">
        <v>0</v>
      </c>
      <c r="AC30" s="34">
        <v>0</v>
      </c>
      <c r="AD30" s="34">
        <v>0</v>
      </c>
      <c r="AE30" s="34">
        <v>0</v>
      </c>
      <c r="AF30" s="34">
        <v>20</v>
      </c>
      <c r="AG30" s="34">
        <v>10869</v>
      </c>
      <c r="AH30" s="34">
        <v>10752</v>
      </c>
      <c r="AI30" s="34">
        <v>7495</v>
      </c>
      <c r="AJ30" s="34">
        <v>6286</v>
      </c>
      <c r="AK30" s="34">
        <v>12673</v>
      </c>
      <c r="AL30" s="45">
        <v>1441</v>
      </c>
      <c r="AM30" s="34">
        <v>11</v>
      </c>
      <c r="AN30" s="34">
        <v>4</v>
      </c>
      <c r="AO30" s="34">
        <v>5</v>
      </c>
      <c r="AP30" s="34">
        <v>359</v>
      </c>
      <c r="AQ30" s="34">
        <v>1527</v>
      </c>
      <c r="AR30" s="34">
        <v>6361</v>
      </c>
      <c r="AS30" s="34">
        <v>6943</v>
      </c>
      <c r="AT30" s="34">
        <v>7603</v>
      </c>
      <c r="AU30" s="34">
        <v>6196</v>
      </c>
      <c r="AV30" s="34">
        <v>5297</v>
      </c>
      <c r="AW30" s="34">
        <v>3956</v>
      </c>
      <c r="AX30" s="45">
        <v>0</v>
      </c>
      <c r="AY30" s="120">
        <v>0</v>
      </c>
      <c r="AZ30" s="34">
        <v>0</v>
      </c>
      <c r="BA30" s="34">
        <v>0</v>
      </c>
      <c r="BB30" s="34">
        <v>2437</v>
      </c>
      <c r="BC30" s="34">
        <v>4846</v>
      </c>
      <c r="BD30" s="34">
        <v>4557</v>
      </c>
      <c r="BE30" s="34">
        <v>9423</v>
      </c>
      <c r="BF30" s="34">
        <v>10331</v>
      </c>
      <c r="BG30" s="34">
        <v>7737</v>
      </c>
      <c r="BH30" s="11"/>
      <c r="BI30" s="11"/>
      <c r="BJ30" s="12"/>
    </row>
    <row r="31" spans="1:62" x14ac:dyDescent="0.25">
      <c r="B31" s="43" t="s">
        <v>21</v>
      </c>
      <c r="C31" s="34">
        <v>0</v>
      </c>
      <c r="D31" s="34">
        <v>0</v>
      </c>
      <c r="E31" s="34">
        <v>0</v>
      </c>
      <c r="F31" s="34">
        <v>0</v>
      </c>
      <c r="G31" s="34">
        <v>0</v>
      </c>
      <c r="H31" s="34">
        <v>0</v>
      </c>
      <c r="I31" s="34">
        <v>0</v>
      </c>
      <c r="J31" s="34">
        <v>0</v>
      </c>
      <c r="K31" s="34">
        <v>0</v>
      </c>
      <c r="L31" s="34">
        <v>0</v>
      </c>
      <c r="M31" s="34">
        <v>0</v>
      </c>
      <c r="N31" s="45">
        <v>0</v>
      </c>
      <c r="O31" s="34">
        <v>0</v>
      </c>
      <c r="P31" s="34">
        <v>0</v>
      </c>
      <c r="Q31" s="34">
        <v>0</v>
      </c>
      <c r="R31" s="34">
        <v>0</v>
      </c>
      <c r="S31" s="34">
        <v>0</v>
      </c>
      <c r="T31" s="34">
        <v>0</v>
      </c>
      <c r="U31" s="34">
        <v>2</v>
      </c>
      <c r="V31" s="34">
        <v>0</v>
      </c>
      <c r="W31" s="34">
        <v>241</v>
      </c>
      <c r="X31" s="34">
        <v>1509</v>
      </c>
      <c r="Y31" s="34">
        <v>101</v>
      </c>
      <c r="Z31" s="45">
        <v>0</v>
      </c>
      <c r="AA31" s="34">
        <v>0</v>
      </c>
      <c r="AB31" s="34">
        <v>0</v>
      </c>
      <c r="AC31" s="34">
        <v>0</v>
      </c>
      <c r="AD31" s="34">
        <v>0</v>
      </c>
      <c r="AE31" s="34">
        <v>0</v>
      </c>
      <c r="AF31" s="34">
        <v>0</v>
      </c>
      <c r="AG31" s="34">
        <v>412</v>
      </c>
      <c r="AH31" s="34">
        <v>10</v>
      </c>
      <c r="AI31" s="34">
        <v>3698</v>
      </c>
      <c r="AJ31" s="34">
        <v>5656</v>
      </c>
      <c r="AK31" s="34">
        <v>6041</v>
      </c>
      <c r="AL31" s="45">
        <v>380</v>
      </c>
      <c r="AM31" s="34">
        <v>7</v>
      </c>
      <c r="AN31" s="34">
        <v>0</v>
      </c>
      <c r="AO31" s="34">
        <v>0</v>
      </c>
      <c r="AP31" s="34">
        <v>127</v>
      </c>
      <c r="AQ31" s="34">
        <v>950</v>
      </c>
      <c r="AR31" s="34">
        <v>3584</v>
      </c>
      <c r="AS31" s="34">
        <v>2916</v>
      </c>
      <c r="AT31" s="34">
        <v>3002</v>
      </c>
      <c r="AU31" s="34">
        <v>2483</v>
      </c>
      <c r="AV31" s="34">
        <v>3090</v>
      </c>
      <c r="AW31" s="34">
        <v>2079</v>
      </c>
      <c r="AX31" s="45">
        <v>0</v>
      </c>
      <c r="AY31" s="120">
        <v>0</v>
      </c>
      <c r="AZ31" s="34">
        <v>0</v>
      </c>
      <c r="BA31" s="34">
        <v>0</v>
      </c>
      <c r="BB31" s="34">
        <v>320</v>
      </c>
      <c r="BC31" s="34">
        <v>664</v>
      </c>
      <c r="BD31" s="34">
        <v>479</v>
      </c>
      <c r="BE31" s="34">
        <v>412</v>
      </c>
      <c r="BF31" s="34">
        <v>980</v>
      </c>
      <c r="BG31" s="34">
        <v>1080</v>
      </c>
      <c r="BH31" s="11"/>
      <c r="BI31" s="11"/>
      <c r="BJ31" s="12"/>
    </row>
    <row r="32" spans="1:62" x14ac:dyDescent="0.25">
      <c r="B32" s="43" t="s">
        <v>22</v>
      </c>
      <c r="C32" s="34">
        <v>748</v>
      </c>
      <c r="D32" s="34">
        <v>726</v>
      </c>
      <c r="E32" s="34">
        <v>488</v>
      </c>
      <c r="F32" s="34">
        <v>0</v>
      </c>
      <c r="G32" s="34">
        <v>0</v>
      </c>
      <c r="H32" s="34">
        <v>0</v>
      </c>
      <c r="I32" s="34">
        <v>0</v>
      </c>
      <c r="J32" s="34">
        <v>2</v>
      </c>
      <c r="K32" s="34">
        <v>0</v>
      </c>
      <c r="L32" s="34">
        <v>0</v>
      </c>
      <c r="M32" s="34">
        <v>0</v>
      </c>
      <c r="N32" s="45">
        <v>0</v>
      </c>
      <c r="O32" s="34">
        <v>0</v>
      </c>
      <c r="P32" s="34">
        <v>0</v>
      </c>
      <c r="Q32" s="34">
        <v>0</v>
      </c>
      <c r="R32" s="34">
        <v>0</v>
      </c>
      <c r="S32" s="34">
        <v>0</v>
      </c>
      <c r="T32" s="34">
        <v>74</v>
      </c>
      <c r="U32" s="34">
        <v>458</v>
      </c>
      <c r="V32" s="34">
        <v>628</v>
      </c>
      <c r="W32" s="34">
        <v>314</v>
      </c>
      <c r="X32" s="34">
        <v>302</v>
      </c>
      <c r="Y32" s="34">
        <v>318</v>
      </c>
      <c r="Z32" s="45">
        <v>355</v>
      </c>
      <c r="AA32" s="34">
        <v>696</v>
      </c>
      <c r="AB32" s="34">
        <v>541</v>
      </c>
      <c r="AC32" s="34">
        <v>0</v>
      </c>
      <c r="AD32" s="34">
        <v>0</v>
      </c>
      <c r="AE32" s="34">
        <v>0</v>
      </c>
      <c r="AF32" s="34">
        <v>0</v>
      </c>
      <c r="AG32" s="34">
        <v>1230</v>
      </c>
      <c r="AH32" s="34">
        <v>749</v>
      </c>
      <c r="AI32" s="34">
        <v>366</v>
      </c>
      <c r="AJ32" s="34">
        <v>594</v>
      </c>
      <c r="AK32" s="34">
        <v>518</v>
      </c>
      <c r="AL32" s="45">
        <v>531</v>
      </c>
      <c r="AM32" s="34">
        <v>958</v>
      </c>
      <c r="AN32" s="34">
        <v>1165</v>
      </c>
      <c r="AO32" s="34">
        <v>1183</v>
      </c>
      <c r="AP32" s="34">
        <v>839</v>
      </c>
      <c r="AQ32" s="34">
        <v>232</v>
      </c>
      <c r="AR32" s="34">
        <v>277</v>
      </c>
      <c r="AS32" s="34">
        <v>634</v>
      </c>
      <c r="AT32" s="34">
        <v>508</v>
      </c>
      <c r="AU32" s="34">
        <v>331</v>
      </c>
      <c r="AV32" s="34">
        <v>360</v>
      </c>
      <c r="AW32" s="34">
        <v>326</v>
      </c>
      <c r="AX32" s="45">
        <v>298</v>
      </c>
      <c r="AY32" s="120">
        <v>0</v>
      </c>
      <c r="AZ32" s="34">
        <v>0</v>
      </c>
      <c r="BA32" s="34">
        <v>69</v>
      </c>
      <c r="BB32" s="34">
        <v>361</v>
      </c>
      <c r="BC32" s="34">
        <v>306</v>
      </c>
      <c r="BD32" s="34">
        <v>321</v>
      </c>
      <c r="BE32" s="34">
        <v>488</v>
      </c>
      <c r="BF32" s="34">
        <v>437</v>
      </c>
      <c r="BG32" s="34">
        <v>301</v>
      </c>
      <c r="BH32" s="11"/>
      <c r="BI32" s="11"/>
      <c r="BJ32" s="12"/>
    </row>
    <row r="33" spans="1:62" x14ac:dyDescent="0.25">
      <c r="B33" s="43" t="s">
        <v>23</v>
      </c>
      <c r="C33" s="34">
        <v>199</v>
      </c>
      <c r="D33" s="34">
        <v>189</v>
      </c>
      <c r="E33" s="34">
        <v>110</v>
      </c>
      <c r="F33" s="34">
        <v>0</v>
      </c>
      <c r="G33" s="34">
        <v>0</v>
      </c>
      <c r="H33" s="34">
        <v>0</v>
      </c>
      <c r="I33" s="34">
        <v>0</v>
      </c>
      <c r="J33" s="34">
        <v>1</v>
      </c>
      <c r="K33" s="34">
        <v>0</v>
      </c>
      <c r="L33" s="34">
        <v>0</v>
      </c>
      <c r="M33" s="34">
        <v>0</v>
      </c>
      <c r="N33" s="45">
        <v>0</v>
      </c>
      <c r="O33" s="34">
        <v>0</v>
      </c>
      <c r="P33" s="34">
        <v>0</v>
      </c>
      <c r="Q33" s="34">
        <v>0</v>
      </c>
      <c r="R33" s="34">
        <v>0</v>
      </c>
      <c r="S33" s="34">
        <v>0</v>
      </c>
      <c r="T33" s="34">
        <v>24</v>
      </c>
      <c r="U33" s="34">
        <v>139</v>
      </c>
      <c r="V33" s="34">
        <v>148</v>
      </c>
      <c r="W33" s="34">
        <v>123</v>
      </c>
      <c r="X33" s="34">
        <v>101</v>
      </c>
      <c r="Y33" s="34">
        <v>92</v>
      </c>
      <c r="Z33" s="45">
        <v>103</v>
      </c>
      <c r="AA33" s="34">
        <v>128</v>
      </c>
      <c r="AB33" s="34">
        <v>83</v>
      </c>
      <c r="AC33" s="34">
        <v>0</v>
      </c>
      <c r="AD33" s="34">
        <v>0</v>
      </c>
      <c r="AE33" s="34">
        <v>0</v>
      </c>
      <c r="AF33" s="34">
        <v>0</v>
      </c>
      <c r="AG33" s="34">
        <v>214</v>
      </c>
      <c r="AH33" s="34">
        <v>206</v>
      </c>
      <c r="AI33" s="34">
        <v>166</v>
      </c>
      <c r="AJ33" s="34">
        <v>160</v>
      </c>
      <c r="AK33" s="34">
        <v>158</v>
      </c>
      <c r="AL33" s="45">
        <v>207</v>
      </c>
      <c r="AM33" s="34">
        <v>237</v>
      </c>
      <c r="AN33" s="34">
        <v>252</v>
      </c>
      <c r="AO33" s="34">
        <v>242</v>
      </c>
      <c r="AP33" s="34">
        <v>149</v>
      </c>
      <c r="AQ33" s="34">
        <v>64</v>
      </c>
      <c r="AR33" s="34">
        <v>129</v>
      </c>
      <c r="AS33" s="34">
        <v>153</v>
      </c>
      <c r="AT33" s="34">
        <v>151</v>
      </c>
      <c r="AU33" s="34">
        <v>130</v>
      </c>
      <c r="AV33" s="34">
        <v>121</v>
      </c>
      <c r="AW33" s="34">
        <v>129</v>
      </c>
      <c r="AX33" s="45">
        <v>119</v>
      </c>
      <c r="AY33" s="120">
        <v>0</v>
      </c>
      <c r="AZ33" s="34">
        <v>0</v>
      </c>
      <c r="BA33" s="34">
        <v>100</v>
      </c>
      <c r="BB33" s="34">
        <v>6</v>
      </c>
      <c r="BC33" s="34">
        <v>3</v>
      </c>
      <c r="BD33" s="34">
        <v>8</v>
      </c>
      <c r="BE33" s="34">
        <v>134</v>
      </c>
      <c r="BF33" s="34">
        <v>112</v>
      </c>
      <c r="BG33" s="34">
        <v>114</v>
      </c>
      <c r="BH33" s="11"/>
      <c r="BI33" s="11"/>
      <c r="BJ33" s="12"/>
    </row>
    <row r="34" spans="1:62" ht="15.75" thickBot="1" x14ac:dyDescent="0.3">
      <c r="B34" s="3" t="s">
        <v>25</v>
      </c>
      <c r="C34" s="17">
        <v>17632</v>
      </c>
      <c r="D34" s="15">
        <v>14484</v>
      </c>
      <c r="E34" s="15">
        <v>10002</v>
      </c>
      <c r="F34" s="15">
        <v>0</v>
      </c>
      <c r="G34" s="15">
        <v>0</v>
      </c>
      <c r="H34" s="15">
        <v>0</v>
      </c>
      <c r="I34" s="15">
        <v>0</v>
      </c>
      <c r="J34" s="15">
        <v>3</v>
      </c>
      <c r="K34" s="15">
        <v>0</v>
      </c>
      <c r="L34" s="15">
        <v>0</v>
      </c>
      <c r="M34" s="15">
        <v>0</v>
      </c>
      <c r="N34" s="16">
        <v>0</v>
      </c>
      <c r="O34" s="15">
        <v>0</v>
      </c>
      <c r="P34" s="15">
        <v>0</v>
      </c>
      <c r="Q34" s="15">
        <v>0</v>
      </c>
      <c r="R34" s="15">
        <v>0</v>
      </c>
      <c r="S34" s="15">
        <v>0</v>
      </c>
      <c r="T34" s="15">
        <v>99</v>
      </c>
      <c r="U34" s="15">
        <v>601</v>
      </c>
      <c r="V34" s="15">
        <v>779</v>
      </c>
      <c r="W34" s="15">
        <v>1906</v>
      </c>
      <c r="X34" s="15">
        <v>6252</v>
      </c>
      <c r="Y34" s="15">
        <v>3064</v>
      </c>
      <c r="Z34" s="16">
        <v>533</v>
      </c>
      <c r="AA34" s="15">
        <v>824</v>
      </c>
      <c r="AB34" s="15">
        <v>624</v>
      </c>
      <c r="AC34" s="15">
        <v>0</v>
      </c>
      <c r="AD34" s="15">
        <v>0</v>
      </c>
      <c r="AE34" s="15">
        <v>0</v>
      </c>
      <c r="AF34" s="15">
        <v>20</v>
      </c>
      <c r="AG34" s="15">
        <v>12725</v>
      </c>
      <c r="AH34" s="15">
        <v>11717</v>
      </c>
      <c r="AI34" s="15">
        <v>11725</v>
      </c>
      <c r="AJ34" s="15">
        <v>12696</v>
      </c>
      <c r="AK34" s="15">
        <v>19390</v>
      </c>
      <c r="AL34" s="16">
        <v>2559</v>
      </c>
      <c r="AM34" s="15">
        <v>1213</v>
      </c>
      <c r="AN34" s="15">
        <v>1421</v>
      </c>
      <c r="AO34" s="15">
        <v>1430</v>
      </c>
      <c r="AP34" s="15">
        <v>1474</v>
      </c>
      <c r="AQ34" s="15">
        <v>2773</v>
      </c>
      <c r="AR34" s="15">
        <v>10351</v>
      </c>
      <c r="AS34" s="15">
        <v>10646</v>
      </c>
      <c r="AT34" s="15">
        <v>11264</v>
      </c>
      <c r="AU34" s="15">
        <v>9140</v>
      </c>
      <c r="AV34" s="15">
        <v>8868</v>
      </c>
      <c r="AW34" s="15">
        <v>6490</v>
      </c>
      <c r="AX34" s="16">
        <v>417</v>
      </c>
      <c r="AY34" s="46">
        <v>0</v>
      </c>
      <c r="AZ34" s="15">
        <v>0</v>
      </c>
      <c r="BA34" s="15">
        <v>169</v>
      </c>
      <c r="BB34" s="15">
        <v>3124</v>
      </c>
      <c r="BC34" s="15">
        <v>5819</v>
      </c>
      <c r="BD34" s="15">
        <v>5365</v>
      </c>
      <c r="BE34" s="15">
        <v>10457</v>
      </c>
      <c r="BF34" s="15">
        <v>11860</v>
      </c>
      <c r="BG34" s="15">
        <v>9232</v>
      </c>
      <c r="BH34" s="15"/>
      <c r="BI34" s="15"/>
      <c r="BJ34" s="16"/>
    </row>
    <row r="35" spans="1:62" x14ac:dyDescent="0.25">
      <c r="A35" s="7">
        <v>4</v>
      </c>
      <c r="B35" s="37" t="s">
        <v>28</v>
      </c>
      <c r="C35" s="38"/>
      <c r="D35" s="39"/>
      <c r="E35" s="39"/>
      <c r="F35" s="39"/>
      <c r="G35" s="39"/>
      <c r="H35" s="39"/>
      <c r="I35" s="39"/>
      <c r="J35" s="39"/>
      <c r="K35" s="39"/>
      <c r="L35" s="39"/>
      <c r="M35" s="39"/>
      <c r="N35" s="40"/>
      <c r="O35" s="38"/>
      <c r="P35" s="39"/>
      <c r="Q35" s="39"/>
      <c r="R35" s="39"/>
      <c r="S35" s="39"/>
      <c r="T35" s="39"/>
      <c r="U35" s="39"/>
      <c r="V35" s="39"/>
      <c r="W35" s="39"/>
      <c r="X35" s="39"/>
      <c r="Y35" s="39"/>
      <c r="Z35" s="40"/>
      <c r="AA35" s="38"/>
      <c r="AB35" s="39"/>
      <c r="AC35" s="39"/>
      <c r="AD35" s="39"/>
      <c r="AE35" s="39"/>
      <c r="AF35" s="39"/>
      <c r="AG35" s="39"/>
      <c r="AH35" s="39"/>
      <c r="AI35" s="39"/>
      <c r="AJ35" s="39"/>
      <c r="AK35" s="39"/>
      <c r="AL35" s="40"/>
      <c r="AM35" s="38"/>
      <c r="AN35" s="39"/>
      <c r="AO35" s="39"/>
      <c r="AP35" s="39"/>
      <c r="AQ35" s="39"/>
      <c r="AR35" s="39"/>
      <c r="AS35" s="39"/>
      <c r="AT35" s="39"/>
      <c r="AU35" s="39"/>
      <c r="AV35" s="39"/>
      <c r="AW35" s="39"/>
      <c r="AX35" s="40"/>
      <c r="AY35" s="119"/>
      <c r="AZ35" s="39"/>
      <c r="BA35" s="39"/>
      <c r="BB35" s="39"/>
      <c r="BC35" s="39"/>
      <c r="BD35" s="39"/>
      <c r="BE35" s="39"/>
      <c r="BF35" s="39"/>
      <c r="BG35" s="39"/>
      <c r="BH35" s="20"/>
      <c r="BI35" s="20"/>
      <c r="BJ35" s="21"/>
    </row>
    <row r="36" spans="1:62" x14ac:dyDescent="0.25">
      <c r="A36" s="7"/>
      <c r="B36" s="43" t="s">
        <v>20</v>
      </c>
      <c r="C36" s="34">
        <v>13</v>
      </c>
      <c r="D36" s="34">
        <v>6</v>
      </c>
      <c r="E36" s="34">
        <v>7</v>
      </c>
      <c r="F36" s="34">
        <v>2</v>
      </c>
      <c r="G36" s="34">
        <v>9</v>
      </c>
      <c r="H36" s="34">
        <v>4</v>
      </c>
      <c r="I36" s="34">
        <v>2</v>
      </c>
      <c r="J36" s="34">
        <v>0</v>
      </c>
      <c r="K36" s="34">
        <v>2</v>
      </c>
      <c r="L36" s="34">
        <v>3</v>
      </c>
      <c r="M36" s="42">
        <v>4</v>
      </c>
      <c r="N36" s="45">
        <v>4</v>
      </c>
      <c r="O36" s="34">
        <v>3</v>
      </c>
      <c r="P36" s="34">
        <v>0</v>
      </c>
      <c r="Q36" s="34">
        <v>0</v>
      </c>
      <c r="R36" s="34">
        <v>0</v>
      </c>
      <c r="S36" s="34">
        <v>0</v>
      </c>
      <c r="T36" s="34">
        <v>0</v>
      </c>
      <c r="U36" s="34">
        <v>0</v>
      </c>
      <c r="V36" s="34">
        <v>0</v>
      </c>
      <c r="W36" s="34">
        <v>0</v>
      </c>
      <c r="X36" s="34">
        <v>188</v>
      </c>
      <c r="Y36" s="34">
        <v>202</v>
      </c>
      <c r="Z36" s="45">
        <v>18</v>
      </c>
      <c r="AA36" s="34">
        <v>12</v>
      </c>
      <c r="AB36" s="34">
        <v>3</v>
      </c>
      <c r="AC36" s="34">
        <v>0</v>
      </c>
      <c r="AD36" s="35">
        <v>0</v>
      </c>
      <c r="AE36" s="34">
        <v>0</v>
      </c>
      <c r="AF36" s="34">
        <v>0</v>
      </c>
      <c r="AG36" s="34">
        <v>362</v>
      </c>
      <c r="AH36" s="34">
        <v>836</v>
      </c>
      <c r="AI36" s="34">
        <v>1067</v>
      </c>
      <c r="AJ36" s="34">
        <v>675</v>
      </c>
      <c r="AK36" s="34">
        <v>630</v>
      </c>
      <c r="AL36" s="45">
        <v>111</v>
      </c>
      <c r="AM36" s="34">
        <v>52</v>
      </c>
      <c r="AN36" s="34">
        <v>22</v>
      </c>
      <c r="AO36" s="34">
        <v>22</v>
      </c>
      <c r="AP36" s="34">
        <v>12</v>
      </c>
      <c r="AQ36" s="34">
        <v>29</v>
      </c>
      <c r="AR36" s="34">
        <v>578</v>
      </c>
      <c r="AS36" s="34">
        <v>586</v>
      </c>
      <c r="AT36" s="34">
        <v>839</v>
      </c>
      <c r="AU36" s="34">
        <v>756</v>
      </c>
      <c r="AV36" s="34">
        <v>924</v>
      </c>
      <c r="AW36" s="34">
        <v>701</v>
      </c>
      <c r="AX36" s="45">
        <v>123</v>
      </c>
      <c r="AY36" s="120">
        <v>92</v>
      </c>
      <c r="AZ36" s="34">
        <v>26</v>
      </c>
      <c r="BA36" s="34">
        <v>26</v>
      </c>
      <c r="BB36" s="34">
        <v>20</v>
      </c>
      <c r="BC36" s="34">
        <v>456</v>
      </c>
      <c r="BD36" s="34">
        <v>287</v>
      </c>
      <c r="BE36" s="34">
        <v>455</v>
      </c>
      <c r="BF36" s="34">
        <v>758</v>
      </c>
      <c r="BG36" s="34">
        <v>902</v>
      </c>
      <c r="BH36" s="11"/>
      <c r="BI36" s="11"/>
      <c r="BJ36" s="12"/>
    </row>
    <row r="37" spans="1:62" x14ac:dyDescent="0.25">
      <c r="A37" s="7"/>
      <c r="B37" s="43" t="s">
        <v>21</v>
      </c>
      <c r="C37" s="34">
        <v>11</v>
      </c>
      <c r="D37" s="34">
        <v>8</v>
      </c>
      <c r="E37" s="34">
        <v>0</v>
      </c>
      <c r="F37" s="34">
        <v>1</v>
      </c>
      <c r="G37" s="34">
        <v>2</v>
      </c>
      <c r="H37" s="34">
        <v>0</v>
      </c>
      <c r="I37" s="34">
        <v>1</v>
      </c>
      <c r="J37" s="34">
        <v>1</v>
      </c>
      <c r="K37" s="34">
        <v>2</v>
      </c>
      <c r="L37" s="34">
        <v>2</v>
      </c>
      <c r="M37" s="34">
        <v>4</v>
      </c>
      <c r="N37" s="45">
        <v>0</v>
      </c>
      <c r="O37" s="34">
        <v>0</v>
      </c>
      <c r="P37" s="34">
        <v>0</v>
      </c>
      <c r="Q37" s="34">
        <v>0</v>
      </c>
      <c r="R37" s="34">
        <v>0</v>
      </c>
      <c r="S37" s="34">
        <v>0</v>
      </c>
      <c r="T37" s="34">
        <v>0</v>
      </c>
      <c r="U37" s="34">
        <v>0</v>
      </c>
      <c r="V37" s="34">
        <v>0</v>
      </c>
      <c r="W37" s="34">
        <v>0</v>
      </c>
      <c r="X37" s="34">
        <v>55</v>
      </c>
      <c r="Y37" s="34">
        <v>53</v>
      </c>
      <c r="Z37" s="45">
        <v>3</v>
      </c>
      <c r="AA37" s="34">
        <v>4</v>
      </c>
      <c r="AB37" s="34">
        <v>0</v>
      </c>
      <c r="AC37" s="34">
        <v>0</v>
      </c>
      <c r="AD37" s="34">
        <v>0</v>
      </c>
      <c r="AE37" s="34">
        <v>0</v>
      </c>
      <c r="AF37" s="34">
        <v>0</v>
      </c>
      <c r="AG37" s="34">
        <v>14</v>
      </c>
      <c r="AH37" s="34">
        <v>2</v>
      </c>
      <c r="AI37" s="34">
        <v>6</v>
      </c>
      <c r="AJ37" s="34">
        <v>946</v>
      </c>
      <c r="AK37" s="34">
        <v>129</v>
      </c>
      <c r="AL37" s="45">
        <v>37</v>
      </c>
      <c r="AM37" s="34">
        <v>12</v>
      </c>
      <c r="AN37" s="34">
        <v>12</v>
      </c>
      <c r="AO37" s="34">
        <v>4</v>
      </c>
      <c r="AP37" s="34">
        <v>3</v>
      </c>
      <c r="AQ37" s="34">
        <v>5</v>
      </c>
      <c r="AR37" s="34">
        <v>221</v>
      </c>
      <c r="AS37" s="34">
        <v>203</v>
      </c>
      <c r="AT37" s="34">
        <v>234</v>
      </c>
      <c r="AU37" s="34">
        <v>273</v>
      </c>
      <c r="AV37" s="34">
        <v>319</v>
      </c>
      <c r="AW37" s="34">
        <v>201</v>
      </c>
      <c r="AX37" s="45">
        <v>35</v>
      </c>
      <c r="AY37" s="120">
        <v>14</v>
      </c>
      <c r="AZ37" s="34">
        <v>0</v>
      </c>
      <c r="BA37" s="34">
        <v>0</v>
      </c>
      <c r="BB37" s="34">
        <v>2</v>
      </c>
      <c r="BC37" s="34">
        <v>106</v>
      </c>
      <c r="BD37" s="34">
        <v>62</v>
      </c>
      <c r="BE37" s="34">
        <v>86</v>
      </c>
      <c r="BF37" s="34">
        <v>191</v>
      </c>
      <c r="BG37" s="34">
        <v>297</v>
      </c>
      <c r="BH37" s="11"/>
      <c r="BI37" s="11"/>
      <c r="BJ37" s="12"/>
    </row>
    <row r="38" spans="1:62" x14ac:dyDescent="0.25">
      <c r="A38" s="7"/>
      <c r="B38" s="43" t="s">
        <v>22</v>
      </c>
      <c r="C38" s="34">
        <v>16</v>
      </c>
      <c r="D38" s="34">
        <v>19</v>
      </c>
      <c r="E38" s="34">
        <v>18</v>
      </c>
      <c r="F38" s="34">
        <v>0</v>
      </c>
      <c r="G38" s="34">
        <v>1</v>
      </c>
      <c r="H38" s="34">
        <v>1</v>
      </c>
      <c r="I38" s="34">
        <v>1</v>
      </c>
      <c r="J38" s="34">
        <v>0</v>
      </c>
      <c r="K38" s="34">
        <v>1</v>
      </c>
      <c r="L38" s="34">
        <v>2</v>
      </c>
      <c r="M38" s="34">
        <v>5</v>
      </c>
      <c r="N38" s="45">
        <v>3</v>
      </c>
      <c r="O38" s="34">
        <v>1</v>
      </c>
      <c r="P38" s="34">
        <v>1</v>
      </c>
      <c r="Q38" s="34">
        <v>0</v>
      </c>
      <c r="R38" s="34">
        <v>0</v>
      </c>
      <c r="S38" s="34">
        <v>0</v>
      </c>
      <c r="T38" s="34">
        <v>2</v>
      </c>
      <c r="U38" s="34">
        <v>9</v>
      </c>
      <c r="V38" s="34">
        <v>28</v>
      </c>
      <c r="W38" s="34">
        <v>27</v>
      </c>
      <c r="X38" s="34">
        <v>55</v>
      </c>
      <c r="Y38" s="34">
        <v>90</v>
      </c>
      <c r="Z38" s="45">
        <v>37</v>
      </c>
      <c r="AA38" s="34">
        <v>35</v>
      </c>
      <c r="AB38" s="34">
        <v>41</v>
      </c>
      <c r="AC38" s="34">
        <v>4</v>
      </c>
      <c r="AD38" s="34">
        <v>0</v>
      </c>
      <c r="AE38" s="34">
        <v>0</v>
      </c>
      <c r="AF38" s="34">
        <v>0</v>
      </c>
      <c r="AG38" s="34">
        <v>8</v>
      </c>
      <c r="AH38" s="34">
        <v>20</v>
      </c>
      <c r="AI38" s="34">
        <v>21</v>
      </c>
      <c r="AJ38" s="34">
        <v>72</v>
      </c>
      <c r="AK38" s="34">
        <v>78</v>
      </c>
      <c r="AL38" s="45">
        <v>57</v>
      </c>
      <c r="AM38" s="34">
        <v>47</v>
      </c>
      <c r="AN38" s="34">
        <v>78</v>
      </c>
      <c r="AO38" s="34">
        <v>83</v>
      </c>
      <c r="AP38" s="34">
        <v>76</v>
      </c>
      <c r="AQ38" s="34">
        <v>43</v>
      </c>
      <c r="AR38" s="34">
        <v>9</v>
      </c>
      <c r="AS38" s="34">
        <v>17</v>
      </c>
      <c r="AT38" s="34">
        <v>11</v>
      </c>
      <c r="AU38" s="34">
        <v>39</v>
      </c>
      <c r="AV38" s="34">
        <v>73</v>
      </c>
      <c r="AW38" s="34">
        <v>174</v>
      </c>
      <c r="AX38" s="45">
        <v>77</v>
      </c>
      <c r="AY38" s="120">
        <v>45</v>
      </c>
      <c r="AZ38" s="34">
        <v>15</v>
      </c>
      <c r="BA38" s="34">
        <v>5</v>
      </c>
      <c r="BB38" s="34">
        <v>20</v>
      </c>
      <c r="BC38" s="34">
        <v>8</v>
      </c>
      <c r="BD38" s="34">
        <v>25</v>
      </c>
      <c r="BE38" s="34">
        <v>10</v>
      </c>
      <c r="BF38" s="34">
        <v>17</v>
      </c>
      <c r="BG38" s="34">
        <v>24</v>
      </c>
      <c r="BH38" s="11"/>
      <c r="BI38" s="11"/>
      <c r="BJ38" s="12"/>
    </row>
    <row r="39" spans="1:62" x14ac:dyDescent="0.25">
      <c r="A39" s="7"/>
      <c r="B39" s="43" t="s">
        <v>23</v>
      </c>
      <c r="C39" s="34">
        <v>5</v>
      </c>
      <c r="D39" s="34">
        <v>2</v>
      </c>
      <c r="E39" s="34">
        <v>0</v>
      </c>
      <c r="F39" s="34">
        <v>0</v>
      </c>
      <c r="G39" s="34">
        <v>0</v>
      </c>
      <c r="H39" s="34">
        <v>0</v>
      </c>
      <c r="I39" s="34">
        <v>0</v>
      </c>
      <c r="J39" s="34">
        <v>0</v>
      </c>
      <c r="K39" s="34">
        <v>0</v>
      </c>
      <c r="L39" s="34">
        <v>1</v>
      </c>
      <c r="M39" s="34">
        <v>0</v>
      </c>
      <c r="N39" s="45">
        <v>0</v>
      </c>
      <c r="O39" s="34">
        <v>0</v>
      </c>
      <c r="P39" s="34">
        <v>0</v>
      </c>
      <c r="Q39" s="34">
        <v>0</v>
      </c>
      <c r="R39" s="34">
        <v>0</v>
      </c>
      <c r="S39" s="34">
        <v>0</v>
      </c>
      <c r="T39" s="34">
        <v>0</v>
      </c>
      <c r="U39" s="34">
        <v>2</v>
      </c>
      <c r="V39" s="34">
        <v>8</v>
      </c>
      <c r="W39" s="34">
        <v>3</v>
      </c>
      <c r="X39" s="34">
        <v>5</v>
      </c>
      <c r="Y39" s="34">
        <v>7</v>
      </c>
      <c r="Z39" s="45">
        <v>5</v>
      </c>
      <c r="AA39" s="34">
        <v>7</v>
      </c>
      <c r="AB39" s="34">
        <v>2</v>
      </c>
      <c r="AC39" s="34">
        <v>0</v>
      </c>
      <c r="AD39" s="34">
        <v>0</v>
      </c>
      <c r="AE39" s="34">
        <v>0</v>
      </c>
      <c r="AF39" s="34">
        <v>0</v>
      </c>
      <c r="AG39" s="34">
        <v>0</v>
      </c>
      <c r="AH39" s="34">
        <v>5</v>
      </c>
      <c r="AI39" s="34">
        <v>2</v>
      </c>
      <c r="AJ39" s="34">
        <v>6</v>
      </c>
      <c r="AK39" s="34">
        <v>12</v>
      </c>
      <c r="AL39" s="45">
        <v>4</v>
      </c>
      <c r="AM39" s="34">
        <v>4</v>
      </c>
      <c r="AN39" s="34">
        <v>5</v>
      </c>
      <c r="AO39" s="34">
        <v>5</v>
      </c>
      <c r="AP39" s="34">
        <v>7</v>
      </c>
      <c r="AQ39" s="34">
        <v>1</v>
      </c>
      <c r="AR39" s="34">
        <v>6</v>
      </c>
      <c r="AS39" s="34">
        <v>2</v>
      </c>
      <c r="AT39" s="34">
        <v>3</v>
      </c>
      <c r="AU39" s="34">
        <v>4</v>
      </c>
      <c r="AV39" s="34">
        <v>0</v>
      </c>
      <c r="AW39" s="34">
        <v>18</v>
      </c>
      <c r="AX39" s="45">
        <v>6</v>
      </c>
      <c r="AY39" s="120">
        <v>3</v>
      </c>
      <c r="AZ39" s="34">
        <v>0</v>
      </c>
      <c r="BA39" s="34">
        <v>1</v>
      </c>
      <c r="BB39" s="34">
        <v>0</v>
      </c>
      <c r="BC39" s="34">
        <v>0</v>
      </c>
      <c r="BD39" s="34">
        <v>0</v>
      </c>
      <c r="BE39" s="34">
        <v>3</v>
      </c>
      <c r="BF39" s="34">
        <v>4</v>
      </c>
      <c r="BG39" s="34">
        <v>6</v>
      </c>
      <c r="BH39" s="11"/>
      <c r="BI39" s="11"/>
      <c r="BJ39" s="12"/>
    </row>
    <row r="40" spans="1:62" ht="15.75" thickBot="1" x14ac:dyDescent="0.3">
      <c r="A40" s="7"/>
      <c r="B40" s="3" t="s">
        <v>25</v>
      </c>
      <c r="C40" s="17">
        <v>45</v>
      </c>
      <c r="D40" s="15">
        <v>35</v>
      </c>
      <c r="E40" s="15">
        <v>25</v>
      </c>
      <c r="F40" s="15">
        <v>3</v>
      </c>
      <c r="G40" s="15">
        <v>12</v>
      </c>
      <c r="H40" s="15">
        <v>5</v>
      </c>
      <c r="I40" s="15">
        <v>4</v>
      </c>
      <c r="J40" s="15">
        <v>1</v>
      </c>
      <c r="K40" s="15">
        <v>5</v>
      </c>
      <c r="L40" s="15">
        <v>8</v>
      </c>
      <c r="M40" s="15">
        <v>13</v>
      </c>
      <c r="N40" s="16">
        <v>7</v>
      </c>
      <c r="O40" s="15">
        <v>4</v>
      </c>
      <c r="P40" s="15">
        <v>1</v>
      </c>
      <c r="Q40" s="15">
        <v>0</v>
      </c>
      <c r="R40" s="15">
        <v>0</v>
      </c>
      <c r="S40" s="15">
        <v>0</v>
      </c>
      <c r="T40" s="15">
        <v>2</v>
      </c>
      <c r="U40" s="15">
        <v>11</v>
      </c>
      <c r="V40" s="15">
        <v>36</v>
      </c>
      <c r="W40" s="15">
        <v>30</v>
      </c>
      <c r="X40" s="15">
        <v>303</v>
      </c>
      <c r="Y40" s="15">
        <v>352</v>
      </c>
      <c r="Z40" s="16">
        <v>63</v>
      </c>
      <c r="AA40" s="15">
        <v>58</v>
      </c>
      <c r="AB40" s="15">
        <v>46</v>
      </c>
      <c r="AC40" s="15">
        <v>4</v>
      </c>
      <c r="AD40" s="15">
        <v>0</v>
      </c>
      <c r="AE40" s="15">
        <v>0</v>
      </c>
      <c r="AF40" s="15">
        <v>0</v>
      </c>
      <c r="AG40" s="15">
        <v>384</v>
      </c>
      <c r="AH40" s="15">
        <v>863</v>
      </c>
      <c r="AI40" s="15">
        <v>1096</v>
      </c>
      <c r="AJ40" s="15">
        <v>1699</v>
      </c>
      <c r="AK40" s="15">
        <v>849</v>
      </c>
      <c r="AL40" s="16">
        <v>209</v>
      </c>
      <c r="AM40" s="15">
        <v>115</v>
      </c>
      <c r="AN40" s="15">
        <v>117</v>
      </c>
      <c r="AO40" s="15">
        <v>114</v>
      </c>
      <c r="AP40" s="15">
        <v>98</v>
      </c>
      <c r="AQ40" s="15">
        <v>78</v>
      </c>
      <c r="AR40" s="15">
        <v>814</v>
      </c>
      <c r="AS40" s="15">
        <v>808</v>
      </c>
      <c r="AT40" s="15">
        <v>1087</v>
      </c>
      <c r="AU40" s="15">
        <v>1072</v>
      </c>
      <c r="AV40" s="15">
        <v>1316</v>
      </c>
      <c r="AW40" s="15">
        <v>1094</v>
      </c>
      <c r="AX40" s="16">
        <v>241</v>
      </c>
      <c r="AY40" s="46">
        <v>154</v>
      </c>
      <c r="AZ40" s="15">
        <v>41</v>
      </c>
      <c r="BA40" s="15">
        <v>32</v>
      </c>
      <c r="BB40" s="15">
        <v>42</v>
      </c>
      <c r="BC40" s="15">
        <v>570</v>
      </c>
      <c r="BD40" s="15">
        <v>374</v>
      </c>
      <c r="BE40" s="15">
        <v>554</v>
      </c>
      <c r="BF40" s="15">
        <v>970</v>
      </c>
      <c r="BG40" s="15">
        <v>1229</v>
      </c>
      <c r="BH40" s="15"/>
      <c r="BI40" s="15"/>
      <c r="BJ40" s="16"/>
    </row>
    <row r="41" spans="1:62" x14ac:dyDescent="0.25">
      <c r="A41" s="7">
        <v>5</v>
      </c>
      <c r="B41" s="37" t="s">
        <v>54</v>
      </c>
      <c r="C41" s="38"/>
      <c r="D41" s="39"/>
      <c r="E41" s="39"/>
      <c r="F41" s="39"/>
      <c r="G41" s="39"/>
      <c r="H41" s="39"/>
      <c r="I41" s="39"/>
      <c r="J41" s="39"/>
      <c r="K41" s="39"/>
      <c r="L41" s="39"/>
      <c r="M41" s="39"/>
      <c r="N41" s="40"/>
      <c r="O41" s="38"/>
      <c r="P41" s="39"/>
      <c r="Q41" s="39"/>
      <c r="R41" s="39"/>
      <c r="S41" s="39"/>
      <c r="T41" s="39"/>
      <c r="U41" s="39"/>
      <c r="V41" s="39"/>
      <c r="W41" s="39"/>
      <c r="X41" s="39"/>
      <c r="Y41" s="39"/>
      <c r="Z41" s="40"/>
      <c r="AA41" s="38"/>
      <c r="AB41" s="39"/>
      <c r="AC41" s="39"/>
      <c r="AD41" s="39"/>
      <c r="AE41" s="39"/>
      <c r="AF41" s="39"/>
      <c r="AG41" s="39"/>
      <c r="AH41" s="39"/>
      <c r="AI41" s="39"/>
      <c r="AJ41" s="39"/>
      <c r="AK41" s="39"/>
      <c r="AL41" s="40"/>
      <c r="AM41" s="38"/>
      <c r="AN41" s="39"/>
      <c r="AO41" s="39"/>
      <c r="AP41" s="39"/>
      <c r="AQ41" s="39"/>
      <c r="AR41" s="39"/>
      <c r="AS41" s="39"/>
      <c r="AT41" s="39"/>
      <c r="AU41" s="39"/>
      <c r="AV41" s="39"/>
      <c r="AW41" s="39"/>
      <c r="AX41" s="40"/>
      <c r="AY41" s="119"/>
      <c r="AZ41" s="39"/>
      <c r="BA41" s="39"/>
      <c r="BB41" s="39"/>
      <c r="BC41" s="39"/>
      <c r="BD41" s="39"/>
      <c r="BE41" s="39"/>
      <c r="BF41" s="39"/>
      <c r="BG41" s="39"/>
      <c r="BH41" s="20"/>
      <c r="BI41" s="20"/>
      <c r="BJ41" s="21"/>
    </row>
    <row r="42" spans="1:62" x14ac:dyDescent="0.25">
      <c r="A42" s="7"/>
      <c r="B42" s="43" t="s">
        <v>20</v>
      </c>
      <c r="C42" s="34">
        <v>12</v>
      </c>
      <c r="D42" s="34">
        <v>6</v>
      </c>
      <c r="E42" s="34">
        <v>7</v>
      </c>
      <c r="F42" s="34">
        <v>2</v>
      </c>
      <c r="G42" s="34">
        <v>8</v>
      </c>
      <c r="H42" s="34">
        <v>5</v>
      </c>
      <c r="I42" s="34">
        <v>2</v>
      </c>
      <c r="J42" s="34">
        <v>0</v>
      </c>
      <c r="K42" s="34">
        <v>2</v>
      </c>
      <c r="L42" s="34">
        <v>2</v>
      </c>
      <c r="M42" s="34">
        <v>5</v>
      </c>
      <c r="N42" s="45">
        <v>4</v>
      </c>
      <c r="O42" s="34">
        <v>0</v>
      </c>
      <c r="P42" s="34">
        <v>0</v>
      </c>
      <c r="Q42" s="34">
        <v>0</v>
      </c>
      <c r="R42" s="34">
        <v>0</v>
      </c>
      <c r="S42" s="34">
        <v>0</v>
      </c>
      <c r="T42" s="34">
        <v>0</v>
      </c>
      <c r="U42" s="34">
        <v>0</v>
      </c>
      <c r="V42" s="34">
        <v>0</v>
      </c>
      <c r="W42" s="34">
        <v>0</v>
      </c>
      <c r="X42" s="34">
        <v>177</v>
      </c>
      <c r="Y42" s="34">
        <v>199</v>
      </c>
      <c r="Z42" s="45">
        <v>18</v>
      </c>
      <c r="AA42" s="34">
        <v>11</v>
      </c>
      <c r="AB42" s="34">
        <v>2</v>
      </c>
      <c r="AC42" s="34">
        <v>0</v>
      </c>
      <c r="AD42" s="34">
        <v>0</v>
      </c>
      <c r="AE42" s="34">
        <v>0</v>
      </c>
      <c r="AF42" s="34">
        <v>0</v>
      </c>
      <c r="AG42" s="34">
        <v>301</v>
      </c>
      <c r="AH42" s="34">
        <v>689</v>
      </c>
      <c r="AI42" s="34">
        <v>897</v>
      </c>
      <c r="AJ42" s="34">
        <v>458</v>
      </c>
      <c r="AK42" s="34">
        <v>428</v>
      </c>
      <c r="AL42" s="45">
        <v>15</v>
      </c>
      <c r="AM42" s="34">
        <v>32</v>
      </c>
      <c r="AN42" s="34">
        <v>8</v>
      </c>
      <c r="AO42" s="34">
        <v>14</v>
      </c>
      <c r="AP42" s="34">
        <v>22</v>
      </c>
      <c r="AQ42" s="34">
        <v>36</v>
      </c>
      <c r="AR42" s="34">
        <v>487</v>
      </c>
      <c r="AS42" s="34">
        <v>475</v>
      </c>
      <c r="AT42" s="34">
        <v>629</v>
      </c>
      <c r="AU42" s="34">
        <v>613</v>
      </c>
      <c r="AV42" s="34">
        <v>615</v>
      </c>
      <c r="AW42" s="34">
        <v>0</v>
      </c>
      <c r="AX42" s="45">
        <v>0</v>
      </c>
      <c r="AY42" s="120">
        <v>10</v>
      </c>
      <c r="AZ42" s="34">
        <v>3</v>
      </c>
      <c r="BA42" s="34">
        <v>1</v>
      </c>
      <c r="BB42" s="34">
        <v>1</v>
      </c>
      <c r="BC42" s="34">
        <v>330</v>
      </c>
      <c r="BD42" s="34">
        <v>194</v>
      </c>
      <c r="BE42" s="34">
        <v>358</v>
      </c>
      <c r="BF42" s="34">
        <v>593</v>
      </c>
      <c r="BG42" s="34">
        <v>731</v>
      </c>
      <c r="BH42" s="11"/>
      <c r="BI42" s="11"/>
      <c r="BJ42" s="12"/>
    </row>
    <row r="43" spans="1:62" x14ac:dyDescent="0.25">
      <c r="A43" s="7"/>
      <c r="B43" s="43" t="s">
        <v>21</v>
      </c>
      <c r="C43" s="34">
        <v>12</v>
      </c>
      <c r="D43" s="34">
        <v>8</v>
      </c>
      <c r="E43" s="34">
        <v>0</v>
      </c>
      <c r="F43" s="34">
        <v>1</v>
      </c>
      <c r="G43" s="34">
        <v>2</v>
      </c>
      <c r="H43" s="34">
        <v>0</v>
      </c>
      <c r="I43" s="34">
        <v>1</v>
      </c>
      <c r="J43" s="34">
        <v>1</v>
      </c>
      <c r="K43" s="34">
        <v>2</v>
      </c>
      <c r="L43" s="34">
        <v>2</v>
      </c>
      <c r="M43" s="34">
        <v>4</v>
      </c>
      <c r="N43" s="45">
        <v>0</v>
      </c>
      <c r="O43" s="34">
        <v>0</v>
      </c>
      <c r="P43" s="34">
        <v>0</v>
      </c>
      <c r="Q43" s="34">
        <v>0</v>
      </c>
      <c r="R43" s="34">
        <v>0</v>
      </c>
      <c r="S43" s="34">
        <v>0</v>
      </c>
      <c r="T43" s="34">
        <v>0</v>
      </c>
      <c r="U43" s="34">
        <v>0</v>
      </c>
      <c r="V43" s="34">
        <v>0</v>
      </c>
      <c r="W43" s="34">
        <v>0</v>
      </c>
      <c r="X43" s="34">
        <v>53</v>
      </c>
      <c r="Y43" s="34">
        <v>56</v>
      </c>
      <c r="Z43" s="45">
        <v>3</v>
      </c>
      <c r="AA43" s="34">
        <v>4</v>
      </c>
      <c r="AB43" s="34">
        <v>0</v>
      </c>
      <c r="AC43" s="34">
        <v>0</v>
      </c>
      <c r="AD43" s="34">
        <v>0</v>
      </c>
      <c r="AE43" s="34">
        <v>0</v>
      </c>
      <c r="AF43" s="34">
        <v>0</v>
      </c>
      <c r="AG43" s="34">
        <v>64</v>
      </c>
      <c r="AH43" s="34">
        <v>131</v>
      </c>
      <c r="AI43" s="34">
        <v>92</v>
      </c>
      <c r="AJ43" s="34">
        <v>785</v>
      </c>
      <c r="AK43" s="34">
        <v>67</v>
      </c>
      <c r="AL43" s="45">
        <v>3</v>
      </c>
      <c r="AM43" s="34">
        <v>2</v>
      </c>
      <c r="AN43" s="34">
        <v>1</v>
      </c>
      <c r="AO43" s="34">
        <v>0</v>
      </c>
      <c r="AP43" s="34">
        <v>3</v>
      </c>
      <c r="AQ43" s="34">
        <v>3</v>
      </c>
      <c r="AR43" s="34">
        <v>173</v>
      </c>
      <c r="AS43" s="34">
        <v>144</v>
      </c>
      <c r="AT43" s="34">
        <v>181</v>
      </c>
      <c r="AU43" s="34">
        <v>157</v>
      </c>
      <c r="AV43" s="34">
        <v>289</v>
      </c>
      <c r="AW43" s="34">
        <v>0</v>
      </c>
      <c r="AX43" s="45">
        <v>0</v>
      </c>
      <c r="AY43" s="120">
        <v>5</v>
      </c>
      <c r="AZ43" s="34">
        <v>3</v>
      </c>
      <c r="BA43" s="34">
        <v>0</v>
      </c>
      <c r="BB43" s="34">
        <v>1</v>
      </c>
      <c r="BC43" s="34">
        <v>66</v>
      </c>
      <c r="BD43" s="34">
        <v>44</v>
      </c>
      <c r="BE43" s="34">
        <v>69</v>
      </c>
      <c r="BF43" s="34">
        <v>166</v>
      </c>
      <c r="BG43" s="34">
        <v>285</v>
      </c>
      <c r="BH43" s="11"/>
      <c r="BI43" s="11"/>
      <c r="BJ43" s="12"/>
    </row>
    <row r="44" spans="1:62" x14ac:dyDescent="0.25">
      <c r="A44" s="7"/>
      <c r="B44" s="43" t="s">
        <v>22</v>
      </c>
      <c r="C44" s="34">
        <v>15</v>
      </c>
      <c r="D44" s="34">
        <v>19</v>
      </c>
      <c r="E44" s="34">
        <v>17</v>
      </c>
      <c r="F44" s="34">
        <v>0</v>
      </c>
      <c r="G44" s="34">
        <v>1</v>
      </c>
      <c r="H44" s="34">
        <v>1</v>
      </c>
      <c r="I44" s="34">
        <v>1</v>
      </c>
      <c r="J44" s="34">
        <v>0</v>
      </c>
      <c r="K44" s="34">
        <v>1</v>
      </c>
      <c r="L44" s="34">
        <v>2</v>
      </c>
      <c r="M44" s="34">
        <v>5</v>
      </c>
      <c r="N44" s="45">
        <v>3</v>
      </c>
      <c r="O44" s="34">
        <v>0</v>
      </c>
      <c r="P44" s="34">
        <v>0</v>
      </c>
      <c r="Q44" s="34">
        <v>0</v>
      </c>
      <c r="R44" s="34">
        <v>0</v>
      </c>
      <c r="S44" s="34">
        <v>0</v>
      </c>
      <c r="T44" s="34">
        <v>0</v>
      </c>
      <c r="U44" s="34">
        <v>0</v>
      </c>
      <c r="V44" s="34">
        <v>0</v>
      </c>
      <c r="W44" s="34">
        <v>0</v>
      </c>
      <c r="X44" s="34">
        <v>46</v>
      </c>
      <c r="Y44" s="34">
        <v>96</v>
      </c>
      <c r="Z44" s="45">
        <v>38</v>
      </c>
      <c r="AA44" s="34">
        <v>36</v>
      </c>
      <c r="AB44" s="34">
        <v>43</v>
      </c>
      <c r="AC44" s="34">
        <v>4</v>
      </c>
      <c r="AD44" s="34">
        <v>0</v>
      </c>
      <c r="AE44" s="34">
        <v>0</v>
      </c>
      <c r="AF44" s="34">
        <v>0</v>
      </c>
      <c r="AG44" s="34">
        <v>10</v>
      </c>
      <c r="AH44" s="34">
        <v>22</v>
      </c>
      <c r="AI44" s="34">
        <v>20</v>
      </c>
      <c r="AJ44" s="34">
        <v>34</v>
      </c>
      <c r="AK44" s="34">
        <v>43</v>
      </c>
      <c r="AL44" s="45">
        <v>19</v>
      </c>
      <c r="AM44" s="34">
        <v>34</v>
      </c>
      <c r="AN44" s="34">
        <v>64</v>
      </c>
      <c r="AO44" s="34">
        <v>72</v>
      </c>
      <c r="AP44" s="34">
        <v>68</v>
      </c>
      <c r="AQ44" s="34">
        <v>29</v>
      </c>
      <c r="AR44" s="34">
        <v>10</v>
      </c>
      <c r="AS44" s="34">
        <v>18</v>
      </c>
      <c r="AT44" s="34">
        <v>9</v>
      </c>
      <c r="AU44" s="34">
        <v>20</v>
      </c>
      <c r="AV44" s="34">
        <v>46</v>
      </c>
      <c r="AW44" s="34">
        <v>32</v>
      </c>
      <c r="AX44" s="45">
        <v>21</v>
      </c>
      <c r="AY44" s="120">
        <v>12</v>
      </c>
      <c r="AZ44" s="34">
        <v>0</v>
      </c>
      <c r="BA44" s="34">
        <v>0</v>
      </c>
      <c r="BB44" s="34">
        <v>11</v>
      </c>
      <c r="BC44" s="34">
        <v>6</v>
      </c>
      <c r="BD44" s="34">
        <v>16</v>
      </c>
      <c r="BE44" s="34">
        <v>2</v>
      </c>
      <c r="BF44" s="34">
        <v>7</v>
      </c>
      <c r="BG44" s="34">
        <v>12</v>
      </c>
      <c r="BH44" s="11"/>
      <c r="BI44" s="11"/>
      <c r="BJ44" s="12"/>
    </row>
    <row r="45" spans="1:62" x14ac:dyDescent="0.25">
      <c r="A45" s="7"/>
      <c r="B45" s="43" t="s">
        <v>23</v>
      </c>
      <c r="C45" s="34">
        <v>5</v>
      </c>
      <c r="D45" s="34">
        <v>2</v>
      </c>
      <c r="E45" s="34">
        <v>0</v>
      </c>
      <c r="F45" s="34">
        <v>0</v>
      </c>
      <c r="G45" s="34">
        <v>0</v>
      </c>
      <c r="H45" s="34">
        <v>0</v>
      </c>
      <c r="I45" s="34">
        <v>0</v>
      </c>
      <c r="J45" s="34">
        <v>0</v>
      </c>
      <c r="K45" s="34">
        <v>0</v>
      </c>
      <c r="L45" s="34">
        <v>1</v>
      </c>
      <c r="M45" s="34">
        <v>0</v>
      </c>
      <c r="N45" s="45">
        <v>0</v>
      </c>
      <c r="O45" s="34">
        <v>0</v>
      </c>
      <c r="P45" s="34">
        <v>0</v>
      </c>
      <c r="Q45" s="34">
        <v>0</v>
      </c>
      <c r="R45" s="34">
        <v>0</v>
      </c>
      <c r="S45" s="34">
        <v>0</v>
      </c>
      <c r="T45" s="34">
        <v>0</v>
      </c>
      <c r="U45" s="34">
        <v>0</v>
      </c>
      <c r="V45" s="34">
        <v>0</v>
      </c>
      <c r="W45" s="34">
        <v>0</v>
      </c>
      <c r="X45" s="34">
        <v>4</v>
      </c>
      <c r="Y45" s="34">
        <v>7</v>
      </c>
      <c r="Z45" s="45">
        <v>5</v>
      </c>
      <c r="AA45" s="34">
        <v>6</v>
      </c>
      <c r="AB45" s="34">
        <v>2</v>
      </c>
      <c r="AC45" s="34">
        <v>0</v>
      </c>
      <c r="AD45" s="34">
        <v>0</v>
      </c>
      <c r="AE45" s="34">
        <v>0</v>
      </c>
      <c r="AF45" s="34">
        <v>0</v>
      </c>
      <c r="AG45" s="34">
        <v>0</v>
      </c>
      <c r="AH45" s="34">
        <v>5</v>
      </c>
      <c r="AI45" s="34">
        <v>1</v>
      </c>
      <c r="AJ45" s="34">
        <v>3</v>
      </c>
      <c r="AK45" s="34">
        <v>4</v>
      </c>
      <c r="AL45" s="45">
        <v>74</v>
      </c>
      <c r="AM45" s="34">
        <v>3</v>
      </c>
      <c r="AN45" s="34">
        <v>3</v>
      </c>
      <c r="AO45" s="34">
        <v>4</v>
      </c>
      <c r="AP45" s="34">
        <v>6</v>
      </c>
      <c r="AQ45" s="34">
        <v>0</v>
      </c>
      <c r="AR45" s="34">
        <v>5</v>
      </c>
      <c r="AS45" s="34">
        <v>4</v>
      </c>
      <c r="AT45" s="34">
        <v>4</v>
      </c>
      <c r="AU45" s="34">
        <v>1</v>
      </c>
      <c r="AV45" s="34">
        <v>0</v>
      </c>
      <c r="AW45" s="34">
        <v>0</v>
      </c>
      <c r="AX45" s="45">
        <v>0</v>
      </c>
      <c r="AY45" s="120">
        <v>0</v>
      </c>
      <c r="AZ45" s="34">
        <v>0</v>
      </c>
      <c r="BA45" s="34">
        <v>0</v>
      </c>
      <c r="BB45" s="34">
        <v>3</v>
      </c>
      <c r="BC45" s="34">
        <v>1</v>
      </c>
      <c r="BD45" s="34">
        <v>3</v>
      </c>
      <c r="BE45" s="34">
        <v>2</v>
      </c>
      <c r="BF45" s="34">
        <v>4</v>
      </c>
      <c r="BG45" s="34">
        <v>1</v>
      </c>
      <c r="BH45" s="11"/>
      <c r="BI45" s="11"/>
      <c r="BJ45" s="12"/>
    </row>
    <row r="46" spans="1:62" ht="15.75" thickBot="1" x14ac:dyDescent="0.3">
      <c r="A46" s="7"/>
      <c r="B46" s="3" t="s">
        <v>25</v>
      </c>
      <c r="C46" s="17">
        <v>44</v>
      </c>
      <c r="D46" s="15">
        <v>35</v>
      </c>
      <c r="E46" s="15">
        <v>24</v>
      </c>
      <c r="F46" s="15">
        <v>3</v>
      </c>
      <c r="G46" s="15">
        <v>11</v>
      </c>
      <c r="H46" s="15">
        <v>6</v>
      </c>
      <c r="I46" s="15">
        <v>4</v>
      </c>
      <c r="J46" s="15">
        <v>1</v>
      </c>
      <c r="K46" s="15">
        <v>5</v>
      </c>
      <c r="L46" s="15">
        <v>7</v>
      </c>
      <c r="M46" s="15">
        <v>14</v>
      </c>
      <c r="N46" s="16">
        <v>7</v>
      </c>
      <c r="O46" s="15">
        <v>0</v>
      </c>
      <c r="P46" s="15">
        <v>0</v>
      </c>
      <c r="Q46" s="15">
        <v>0</v>
      </c>
      <c r="R46" s="15">
        <v>0</v>
      </c>
      <c r="S46" s="15">
        <v>0</v>
      </c>
      <c r="T46" s="15">
        <v>0</v>
      </c>
      <c r="U46" s="15">
        <v>0</v>
      </c>
      <c r="V46" s="15">
        <v>0</v>
      </c>
      <c r="W46" s="15">
        <v>0</v>
      </c>
      <c r="X46" s="15">
        <v>280</v>
      </c>
      <c r="Y46" s="15">
        <v>358</v>
      </c>
      <c r="Z46" s="16">
        <v>64</v>
      </c>
      <c r="AA46" s="15">
        <v>57</v>
      </c>
      <c r="AB46" s="15">
        <v>47</v>
      </c>
      <c r="AC46" s="15">
        <v>4</v>
      </c>
      <c r="AD46" s="15">
        <v>0</v>
      </c>
      <c r="AE46" s="15">
        <v>0</v>
      </c>
      <c r="AF46" s="15">
        <v>0</v>
      </c>
      <c r="AG46" s="15">
        <v>375</v>
      </c>
      <c r="AH46" s="15">
        <v>847</v>
      </c>
      <c r="AI46" s="15">
        <v>1010</v>
      </c>
      <c r="AJ46" s="15">
        <v>1280</v>
      </c>
      <c r="AK46" s="15">
        <v>542</v>
      </c>
      <c r="AL46" s="16">
        <v>111</v>
      </c>
      <c r="AM46" s="15">
        <v>71</v>
      </c>
      <c r="AN46" s="15">
        <v>76</v>
      </c>
      <c r="AO46" s="15">
        <v>90</v>
      </c>
      <c r="AP46" s="15">
        <v>99</v>
      </c>
      <c r="AQ46" s="15">
        <v>68</v>
      </c>
      <c r="AR46" s="15">
        <v>675</v>
      </c>
      <c r="AS46" s="15">
        <v>641</v>
      </c>
      <c r="AT46" s="15">
        <v>823</v>
      </c>
      <c r="AU46" s="15">
        <v>791</v>
      </c>
      <c r="AV46" s="15">
        <v>950</v>
      </c>
      <c r="AW46" s="15">
        <v>32</v>
      </c>
      <c r="AX46" s="16">
        <v>21</v>
      </c>
      <c r="AY46" s="46">
        <v>27</v>
      </c>
      <c r="AZ46" s="15">
        <f>SUM(AZ42:AZ45)</f>
        <v>6</v>
      </c>
      <c r="BA46" s="15">
        <f t="shared" ref="BA46:BE46" si="0">SUM(BA42:BA45)</f>
        <v>1</v>
      </c>
      <c r="BB46" s="15">
        <f t="shared" si="0"/>
        <v>16</v>
      </c>
      <c r="BC46" s="15">
        <f t="shared" si="0"/>
        <v>403</v>
      </c>
      <c r="BD46" s="15">
        <f t="shared" si="0"/>
        <v>257</v>
      </c>
      <c r="BE46" s="15">
        <f t="shared" si="0"/>
        <v>431</v>
      </c>
      <c r="BF46" s="15">
        <v>770</v>
      </c>
      <c r="BG46" s="15">
        <v>1029</v>
      </c>
      <c r="BH46" s="15"/>
      <c r="BI46" s="15"/>
      <c r="BJ46" s="16"/>
    </row>
    <row r="47" spans="1:62" x14ac:dyDescent="0.25">
      <c r="A47" s="7">
        <v>6</v>
      </c>
      <c r="B47" s="37" t="s">
        <v>30</v>
      </c>
      <c r="C47" s="38"/>
      <c r="D47" s="39"/>
      <c r="E47" s="39"/>
      <c r="F47" s="39"/>
      <c r="G47" s="39"/>
      <c r="H47" s="39"/>
      <c r="I47" s="39"/>
      <c r="J47" s="39"/>
      <c r="K47" s="39"/>
      <c r="L47" s="39"/>
      <c r="M47" s="39"/>
      <c r="N47" s="40"/>
      <c r="O47" s="94"/>
      <c r="P47" s="39"/>
      <c r="Q47" s="39"/>
      <c r="R47" s="39"/>
      <c r="S47" s="39"/>
      <c r="T47" s="39"/>
      <c r="U47" s="39"/>
      <c r="V47" s="39"/>
      <c r="W47" s="39"/>
      <c r="X47" s="39"/>
      <c r="Y47" s="39"/>
      <c r="Z47" s="40"/>
      <c r="AA47" s="94"/>
      <c r="AB47" s="39"/>
      <c r="AC47" s="39"/>
      <c r="AD47" s="39"/>
      <c r="AE47" s="39"/>
      <c r="AF47" s="39"/>
      <c r="AG47" s="39"/>
      <c r="AH47" s="39"/>
      <c r="AI47" s="39"/>
      <c r="AJ47" s="39"/>
      <c r="AK47" s="39"/>
      <c r="AL47" s="40"/>
      <c r="AM47" s="94"/>
      <c r="AN47" s="39"/>
      <c r="AO47" s="39"/>
      <c r="AP47" s="39"/>
      <c r="AQ47" s="39"/>
      <c r="AR47" s="39"/>
      <c r="AS47" s="39"/>
      <c r="AT47" s="39"/>
      <c r="AU47" s="39"/>
      <c r="AV47" s="39"/>
      <c r="AW47" s="39"/>
      <c r="AX47" s="40"/>
      <c r="AY47" s="117"/>
      <c r="AZ47" s="39"/>
      <c r="BA47" s="39"/>
      <c r="BB47" s="39"/>
      <c r="BC47" s="39"/>
      <c r="BD47" s="39"/>
      <c r="BE47" s="39"/>
      <c r="BF47" s="39"/>
      <c r="BG47" s="39"/>
      <c r="BH47" s="20"/>
      <c r="BI47" s="20"/>
      <c r="BJ47" s="21"/>
    </row>
    <row r="48" spans="1:62" x14ac:dyDescent="0.25">
      <c r="A48" s="7"/>
      <c r="B48" s="43" t="s">
        <v>20</v>
      </c>
      <c r="C48" s="44">
        <v>9314</v>
      </c>
      <c r="D48" s="34">
        <v>9069</v>
      </c>
      <c r="E48" s="34">
        <v>8619</v>
      </c>
      <c r="F48" s="34">
        <v>8201</v>
      </c>
      <c r="G48" s="34">
        <v>7704</v>
      </c>
      <c r="H48" s="34">
        <v>7374</v>
      </c>
      <c r="I48" s="34">
        <v>7712</v>
      </c>
      <c r="J48" s="34">
        <v>7591</v>
      </c>
      <c r="K48" s="34">
        <v>7885</v>
      </c>
      <c r="L48" s="34">
        <v>8044</v>
      </c>
      <c r="M48" s="34">
        <v>7734</v>
      </c>
      <c r="N48" s="45">
        <v>9633</v>
      </c>
      <c r="O48" s="33">
        <v>11573</v>
      </c>
      <c r="P48" s="34">
        <v>11356</v>
      </c>
      <c r="Q48" s="34">
        <v>12779</v>
      </c>
      <c r="R48" s="34">
        <v>14798</v>
      </c>
      <c r="S48" s="34">
        <v>13529</v>
      </c>
      <c r="T48" s="34">
        <v>12621</v>
      </c>
      <c r="U48" s="34">
        <v>11721</v>
      </c>
      <c r="V48" s="34">
        <v>11711</v>
      </c>
      <c r="W48" s="34">
        <v>11481</v>
      </c>
      <c r="X48" s="34">
        <v>8885</v>
      </c>
      <c r="Y48" s="34">
        <v>8822</v>
      </c>
      <c r="Z48" s="45">
        <v>8267</v>
      </c>
      <c r="AA48" s="33">
        <v>13132</v>
      </c>
      <c r="AB48" s="34">
        <v>12411</v>
      </c>
      <c r="AC48" s="34">
        <v>13075</v>
      </c>
      <c r="AD48" s="34">
        <v>8573</v>
      </c>
      <c r="AE48" s="34">
        <v>7928</v>
      </c>
      <c r="AF48" s="34">
        <v>7734</v>
      </c>
      <c r="AG48" s="34">
        <v>8912</v>
      </c>
      <c r="AH48" s="34">
        <v>9323</v>
      </c>
      <c r="AI48" s="34">
        <v>8842</v>
      </c>
      <c r="AJ48" s="34">
        <v>8223</v>
      </c>
      <c r="AK48" s="34">
        <v>7980</v>
      </c>
      <c r="AL48" s="45">
        <v>8016</v>
      </c>
      <c r="AM48" s="33">
        <v>8869</v>
      </c>
      <c r="AN48" s="34">
        <v>8438</v>
      </c>
      <c r="AO48" s="34">
        <v>8767</v>
      </c>
      <c r="AP48" s="34">
        <v>50</v>
      </c>
      <c r="AQ48" s="34">
        <v>0</v>
      </c>
      <c r="AR48" s="34">
        <v>0</v>
      </c>
      <c r="AS48" s="34">
        <v>0</v>
      </c>
      <c r="AT48" s="34">
        <v>0</v>
      </c>
      <c r="AU48" s="34">
        <v>0</v>
      </c>
      <c r="AV48" s="34">
        <v>0</v>
      </c>
      <c r="AW48" s="34">
        <v>0</v>
      </c>
      <c r="AX48" s="45">
        <v>0</v>
      </c>
      <c r="AY48" s="35">
        <v>0</v>
      </c>
      <c r="AZ48" s="34">
        <v>0</v>
      </c>
      <c r="BA48" s="34">
        <v>0</v>
      </c>
      <c r="BB48" s="34">
        <v>0</v>
      </c>
      <c r="BC48" s="34">
        <v>0</v>
      </c>
      <c r="BD48" s="34">
        <v>0</v>
      </c>
      <c r="BE48" s="34">
        <v>0</v>
      </c>
      <c r="BF48" s="34">
        <v>0</v>
      </c>
      <c r="BG48" s="34">
        <v>0</v>
      </c>
      <c r="BH48" s="11"/>
      <c r="BI48" s="11"/>
      <c r="BJ48" s="12"/>
    </row>
    <row r="49" spans="1:62" x14ac:dyDescent="0.25">
      <c r="A49" s="7"/>
      <c r="B49" s="43" t="s">
        <v>21</v>
      </c>
      <c r="C49" s="44">
        <v>2699</v>
      </c>
      <c r="D49" s="34">
        <v>2672</v>
      </c>
      <c r="E49" s="34">
        <v>2512</v>
      </c>
      <c r="F49" s="34">
        <v>3112</v>
      </c>
      <c r="G49" s="34">
        <v>2948</v>
      </c>
      <c r="H49" s="34">
        <v>2900</v>
      </c>
      <c r="I49" s="34">
        <v>2707</v>
      </c>
      <c r="J49" s="34">
        <v>2407</v>
      </c>
      <c r="K49" s="34">
        <v>2549</v>
      </c>
      <c r="L49" s="34">
        <v>2510</v>
      </c>
      <c r="M49" s="34">
        <v>2100</v>
      </c>
      <c r="N49" s="45">
        <v>2192</v>
      </c>
      <c r="O49" s="33">
        <v>2740</v>
      </c>
      <c r="P49" s="34">
        <v>2557</v>
      </c>
      <c r="Q49" s="34">
        <v>3252</v>
      </c>
      <c r="R49" s="34">
        <v>3788</v>
      </c>
      <c r="S49" s="34">
        <v>3423</v>
      </c>
      <c r="T49" s="34">
        <v>3286</v>
      </c>
      <c r="U49" s="34">
        <v>3470</v>
      </c>
      <c r="V49" s="34">
        <v>3386</v>
      </c>
      <c r="W49" s="34">
        <v>3206</v>
      </c>
      <c r="X49" s="34">
        <v>2859</v>
      </c>
      <c r="Y49" s="34">
        <v>2889</v>
      </c>
      <c r="Z49" s="45">
        <v>2661</v>
      </c>
      <c r="AA49" s="33">
        <v>3680</v>
      </c>
      <c r="AB49" s="34">
        <v>3609</v>
      </c>
      <c r="AC49" s="34">
        <v>3907</v>
      </c>
      <c r="AD49" s="34">
        <v>2411</v>
      </c>
      <c r="AE49" s="34">
        <v>2446</v>
      </c>
      <c r="AF49" s="34">
        <v>2488</v>
      </c>
      <c r="AG49" s="34">
        <v>2441</v>
      </c>
      <c r="AH49" s="34">
        <v>2335</v>
      </c>
      <c r="AI49" s="34">
        <v>2355</v>
      </c>
      <c r="AJ49" s="34">
        <v>3172</v>
      </c>
      <c r="AK49" s="34">
        <v>2879</v>
      </c>
      <c r="AL49" s="45">
        <v>2870</v>
      </c>
      <c r="AM49" s="33">
        <v>2984</v>
      </c>
      <c r="AN49" s="34">
        <v>2831</v>
      </c>
      <c r="AO49" s="34">
        <v>3078</v>
      </c>
      <c r="AP49" s="34">
        <v>5</v>
      </c>
      <c r="AQ49" s="34">
        <v>0</v>
      </c>
      <c r="AR49" s="34">
        <v>0</v>
      </c>
      <c r="AS49" s="34">
        <v>0</v>
      </c>
      <c r="AT49" s="34">
        <v>0</v>
      </c>
      <c r="AU49" s="34">
        <v>0</v>
      </c>
      <c r="AV49" s="34">
        <v>0</v>
      </c>
      <c r="AW49" s="34">
        <v>0</v>
      </c>
      <c r="AX49" s="45">
        <v>0</v>
      </c>
      <c r="AY49" s="35">
        <v>0</v>
      </c>
      <c r="AZ49" s="34">
        <v>0</v>
      </c>
      <c r="BA49" s="34">
        <v>0</v>
      </c>
      <c r="BB49" s="34">
        <v>0</v>
      </c>
      <c r="BC49" s="34">
        <v>0</v>
      </c>
      <c r="BD49" s="34">
        <v>0</v>
      </c>
      <c r="BE49" s="34">
        <v>0</v>
      </c>
      <c r="BF49" s="34">
        <v>0</v>
      </c>
      <c r="BG49" s="34">
        <v>0</v>
      </c>
      <c r="BH49" s="11"/>
      <c r="BI49" s="11"/>
      <c r="BJ49" s="12"/>
    </row>
    <row r="50" spans="1:62" x14ac:dyDescent="0.25">
      <c r="A50" s="7"/>
      <c r="B50" s="43" t="s">
        <v>22</v>
      </c>
      <c r="C50" s="44">
        <v>433</v>
      </c>
      <c r="D50" s="34">
        <v>436</v>
      </c>
      <c r="E50" s="34">
        <v>478</v>
      </c>
      <c r="F50" s="34">
        <v>240</v>
      </c>
      <c r="G50" s="34">
        <v>246</v>
      </c>
      <c r="H50" s="34">
        <v>221</v>
      </c>
      <c r="I50" s="34">
        <v>271</v>
      </c>
      <c r="J50" s="34">
        <v>254</v>
      </c>
      <c r="K50" s="34">
        <v>247</v>
      </c>
      <c r="L50" s="34">
        <v>268</v>
      </c>
      <c r="M50" s="34">
        <v>271</v>
      </c>
      <c r="N50" s="45">
        <v>350</v>
      </c>
      <c r="O50" s="33">
        <v>434</v>
      </c>
      <c r="P50" s="34">
        <v>420</v>
      </c>
      <c r="Q50" s="34">
        <v>458</v>
      </c>
      <c r="R50" s="34">
        <v>793</v>
      </c>
      <c r="S50" s="34">
        <v>634</v>
      </c>
      <c r="T50" s="34">
        <v>604</v>
      </c>
      <c r="U50" s="34">
        <v>662</v>
      </c>
      <c r="V50" s="34">
        <v>810</v>
      </c>
      <c r="W50" s="34">
        <v>663</v>
      </c>
      <c r="X50" s="34">
        <v>330</v>
      </c>
      <c r="Y50" s="34">
        <v>382</v>
      </c>
      <c r="Z50" s="45">
        <v>448</v>
      </c>
      <c r="AA50" s="33">
        <v>948</v>
      </c>
      <c r="AB50" s="34">
        <v>897</v>
      </c>
      <c r="AC50" s="34">
        <v>746</v>
      </c>
      <c r="AD50" s="34">
        <v>193</v>
      </c>
      <c r="AE50" s="34">
        <v>180</v>
      </c>
      <c r="AF50" s="34">
        <v>219</v>
      </c>
      <c r="AG50" s="34">
        <v>269</v>
      </c>
      <c r="AH50" s="34">
        <v>234</v>
      </c>
      <c r="AI50" s="34">
        <v>223</v>
      </c>
      <c r="AJ50" s="34">
        <v>254</v>
      </c>
      <c r="AK50" s="34">
        <v>234</v>
      </c>
      <c r="AL50" s="45">
        <v>280</v>
      </c>
      <c r="AM50" s="33">
        <v>332</v>
      </c>
      <c r="AN50" s="34">
        <v>338</v>
      </c>
      <c r="AO50" s="34">
        <v>452</v>
      </c>
      <c r="AP50" s="34">
        <v>409</v>
      </c>
      <c r="AQ50" s="34">
        <v>249</v>
      </c>
      <c r="AR50" s="34">
        <v>379</v>
      </c>
      <c r="AS50" s="34">
        <v>454</v>
      </c>
      <c r="AT50" s="34">
        <v>430</v>
      </c>
      <c r="AU50" s="34">
        <v>422</v>
      </c>
      <c r="AV50" s="34">
        <v>391</v>
      </c>
      <c r="AW50" s="34">
        <v>422</v>
      </c>
      <c r="AX50" s="45">
        <v>410</v>
      </c>
      <c r="AY50" s="35">
        <v>744</v>
      </c>
      <c r="AZ50" s="34">
        <v>653</v>
      </c>
      <c r="BA50" s="34">
        <v>840</v>
      </c>
      <c r="BB50" s="34">
        <v>816</v>
      </c>
      <c r="BC50" s="34">
        <v>734</v>
      </c>
      <c r="BD50" s="34">
        <v>717</v>
      </c>
      <c r="BE50" s="34">
        <v>692</v>
      </c>
      <c r="BF50" s="34">
        <v>714</v>
      </c>
      <c r="BG50" s="34">
        <v>678</v>
      </c>
      <c r="BH50" s="11"/>
      <c r="BI50" s="11"/>
      <c r="BJ50" s="12"/>
    </row>
    <row r="51" spans="1:62" x14ac:dyDescent="0.25">
      <c r="A51" s="7"/>
      <c r="B51" s="43" t="s">
        <v>23</v>
      </c>
      <c r="C51" s="44">
        <v>63</v>
      </c>
      <c r="D51" s="34">
        <v>101</v>
      </c>
      <c r="E51" s="34">
        <v>99</v>
      </c>
      <c r="F51" s="34">
        <v>50</v>
      </c>
      <c r="G51" s="34">
        <v>27</v>
      </c>
      <c r="H51" s="34">
        <v>33</v>
      </c>
      <c r="I51" s="34">
        <v>35</v>
      </c>
      <c r="J51" s="34">
        <v>37</v>
      </c>
      <c r="K51" s="34">
        <v>22</v>
      </c>
      <c r="L51" s="34">
        <v>27</v>
      </c>
      <c r="M51" s="34">
        <v>33</v>
      </c>
      <c r="N51" s="45">
        <v>22</v>
      </c>
      <c r="O51" s="33">
        <v>18</v>
      </c>
      <c r="P51" s="34">
        <v>16</v>
      </c>
      <c r="Q51" s="34">
        <v>22</v>
      </c>
      <c r="R51" s="34">
        <v>33</v>
      </c>
      <c r="S51" s="34">
        <v>25</v>
      </c>
      <c r="T51" s="34">
        <v>37</v>
      </c>
      <c r="U51" s="34">
        <v>43</v>
      </c>
      <c r="V51" s="34">
        <v>50</v>
      </c>
      <c r="W51" s="34">
        <v>49</v>
      </c>
      <c r="X51" s="34">
        <v>17</v>
      </c>
      <c r="Y51" s="34">
        <v>21</v>
      </c>
      <c r="Z51" s="45">
        <v>19</v>
      </c>
      <c r="AA51" s="33">
        <v>59</v>
      </c>
      <c r="AB51" s="34">
        <v>43</v>
      </c>
      <c r="AC51" s="34">
        <v>28</v>
      </c>
      <c r="AD51" s="34">
        <v>113</v>
      </c>
      <c r="AE51" s="34">
        <v>48</v>
      </c>
      <c r="AF51" s="34">
        <v>141</v>
      </c>
      <c r="AG51" s="34">
        <v>119</v>
      </c>
      <c r="AH51" s="34">
        <v>80</v>
      </c>
      <c r="AI51" s="34">
        <v>101</v>
      </c>
      <c r="AJ51" s="34">
        <v>139</v>
      </c>
      <c r="AK51" s="34">
        <v>70</v>
      </c>
      <c r="AL51" s="45">
        <v>230</v>
      </c>
      <c r="AM51" s="33">
        <v>186</v>
      </c>
      <c r="AN51" s="34">
        <v>191</v>
      </c>
      <c r="AO51" s="34">
        <v>254</v>
      </c>
      <c r="AP51" s="34">
        <v>156</v>
      </c>
      <c r="AQ51" s="34">
        <v>94</v>
      </c>
      <c r="AR51" s="34">
        <v>236</v>
      </c>
      <c r="AS51" s="34">
        <v>315</v>
      </c>
      <c r="AT51" s="34">
        <v>251</v>
      </c>
      <c r="AU51" s="34">
        <v>284</v>
      </c>
      <c r="AV51" s="34">
        <v>238</v>
      </c>
      <c r="AW51" s="34">
        <v>280</v>
      </c>
      <c r="AX51" s="45">
        <v>279</v>
      </c>
      <c r="AY51" s="35">
        <v>98</v>
      </c>
      <c r="AZ51" s="34">
        <v>36</v>
      </c>
      <c r="BA51" s="34">
        <v>72</v>
      </c>
      <c r="BB51" s="34">
        <v>58</v>
      </c>
      <c r="BC51" s="34">
        <v>44</v>
      </c>
      <c r="BD51" s="34">
        <v>29</v>
      </c>
      <c r="BE51" s="34">
        <v>39</v>
      </c>
      <c r="BF51" s="34">
        <v>51</v>
      </c>
      <c r="BG51" s="34">
        <v>31</v>
      </c>
      <c r="BH51" s="11"/>
      <c r="BI51" s="11"/>
      <c r="BJ51" s="12"/>
    </row>
    <row r="52" spans="1:62" ht="15.75" thickBot="1" x14ac:dyDescent="0.3">
      <c r="A52" s="7"/>
      <c r="B52" s="3" t="s">
        <v>25</v>
      </c>
      <c r="C52" s="17">
        <v>12509</v>
      </c>
      <c r="D52" s="15">
        <v>12278</v>
      </c>
      <c r="E52" s="15">
        <v>11708</v>
      </c>
      <c r="F52" s="15">
        <v>11603</v>
      </c>
      <c r="G52" s="15">
        <v>10925</v>
      </c>
      <c r="H52" s="15">
        <v>10528</v>
      </c>
      <c r="I52" s="15">
        <v>10725</v>
      </c>
      <c r="J52" s="15">
        <v>10289</v>
      </c>
      <c r="K52" s="15">
        <v>10703</v>
      </c>
      <c r="L52" s="15">
        <v>10849</v>
      </c>
      <c r="M52" s="15">
        <v>10138</v>
      </c>
      <c r="N52" s="16">
        <v>12197</v>
      </c>
      <c r="O52" s="18">
        <v>14765</v>
      </c>
      <c r="P52" s="15">
        <v>14349</v>
      </c>
      <c r="Q52" s="15">
        <v>16511</v>
      </c>
      <c r="R52" s="15">
        <v>19412</v>
      </c>
      <c r="S52" s="15">
        <v>17611</v>
      </c>
      <c r="T52" s="15">
        <v>16548</v>
      </c>
      <c r="U52" s="15">
        <v>15896</v>
      </c>
      <c r="V52" s="15">
        <v>15957</v>
      </c>
      <c r="W52" s="15">
        <v>15399</v>
      </c>
      <c r="X52" s="15">
        <v>12091</v>
      </c>
      <c r="Y52" s="15">
        <v>12114</v>
      </c>
      <c r="Z52" s="16">
        <v>11395</v>
      </c>
      <c r="AA52" s="18">
        <v>17819</v>
      </c>
      <c r="AB52" s="15">
        <v>16960</v>
      </c>
      <c r="AC52" s="15">
        <v>17756</v>
      </c>
      <c r="AD52" s="15">
        <v>11290</v>
      </c>
      <c r="AE52" s="15">
        <v>10602</v>
      </c>
      <c r="AF52" s="15">
        <v>10582</v>
      </c>
      <c r="AG52" s="15">
        <v>11741</v>
      </c>
      <c r="AH52" s="15">
        <v>11972</v>
      </c>
      <c r="AI52" s="15">
        <v>11521</v>
      </c>
      <c r="AJ52" s="15">
        <v>11788</v>
      </c>
      <c r="AK52" s="15">
        <v>11163</v>
      </c>
      <c r="AL52" s="16">
        <v>11396</v>
      </c>
      <c r="AM52" s="18">
        <v>12371</v>
      </c>
      <c r="AN52" s="15">
        <v>11798</v>
      </c>
      <c r="AO52" s="15">
        <v>12551</v>
      </c>
      <c r="AP52" s="15">
        <v>620</v>
      </c>
      <c r="AQ52" s="15">
        <v>343</v>
      </c>
      <c r="AR52" s="15">
        <v>615</v>
      </c>
      <c r="AS52" s="15">
        <v>769</v>
      </c>
      <c r="AT52" s="15">
        <v>681</v>
      </c>
      <c r="AU52" s="15">
        <v>706</v>
      </c>
      <c r="AV52" s="15">
        <v>629</v>
      </c>
      <c r="AW52" s="15">
        <v>702</v>
      </c>
      <c r="AX52" s="16">
        <v>689</v>
      </c>
      <c r="AY52" s="19">
        <v>842</v>
      </c>
      <c r="AZ52" s="15">
        <v>689</v>
      </c>
      <c r="BA52" s="15">
        <v>912</v>
      </c>
      <c r="BB52" s="15">
        <v>874</v>
      </c>
      <c r="BC52" s="15">
        <v>778</v>
      </c>
      <c r="BD52" s="15">
        <v>746</v>
      </c>
      <c r="BE52" s="15">
        <v>731</v>
      </c>
      <c r="BF52" s="15">
        <v>765</v>
      </c>
      <c r="BG52" s="15">
        <v>709</v>
      </c>
      <c r="BH52" s="15"/>
      <c r="BI52" s="15"/>
      <c r="BJ52" s="16"/>
    </row>
    <row r="53" spans="1:62" x14ac:dyDescent="0.25">
      <c r="A53" s="7">
        <v>7</v>
      </c>
      <c r="B53" s="37" t="s">
        <v>31</v>
      </c>
      <c r="C53" s="95"/>
      <c r="D53" s="39"/>
      <c r="E53" s="39"/>
      <c r="F53" s="39"/>
      <c r="G53" s="39"/>
      <c r="H53" s="39"/>
      <c r="I53" s="39"/>
      <c r="J53" s="39"/>
      <c r="K53" s="39"/>
      <c r="L53" s="39"/>
      <c r="M53" s="39"/>
      <c r="N53" s="40"/>
      <c r="O53" s="38"/>
      <c r="P53" s="39"/>
      <c r="Q53" s="39"/>
      <c r="R53" s="39"/>
      <c r="S53" s="39"/>
      <c r="T53" s="39"/>
      <c r="U53" s="39"/>
      <c r="V53" s="39"/>
      <c r="W53" s="39"/>
      <c r="X53" s="39"/>
      <c r="Y53" s="39"/>
      <c r="Z53" s="40"/>
      <c r="AA53" s="38"/>
      <c r="AB53" s="39"/>
      <c r="AC53" s="39"/>
      <c r="AD53" s="39"/>
      <c r="AE53" s="39"/>
      <c r="AF53" s="39"/>
      <c r="AG53" s="39"/>
      <c r="AH53" s="39"/>
      <c r="AI53" s="39"/>
      <c r="AJ53" s="39"/>
      <c r="AK53" s="39"/>
      <c r="AL53" s="40"/>
      <c r="AM53" s="38"/>
      <c r="AN53" s="39"/>
      <c r="AO53" s="39"/>
      <c r="AP53" s="39"/>
      <c r="AQ53" s="39"/>
      <c r="AR53" s="39"/>
      <c r="AS53" s="39"/>
      <c r="AT53" s="39"/>
      <c r="AU53" s="39"/>
      <c r="AV53" s="39"/>
      <c r="AW53" s="39"/>
      <c r="AX53" s="40"/>
      <c r="AY53" s="119"/>
      <c r="AZ53" s="39"/>
      <c r="BA53" s="39"/>
      <c r="BB53" s="39"/>
      <c r="BC53" s="39"/>
      <c r="BD53" s="39"/>
      <c r="BE53" s="39"/>
      <c r="BF53" s="39"/>
      <c r="BG53" s="39"/>
      <c r="BH53" s="20"/>
      <c r="BI53" s="20"/>
      <c r="BJ53" s="21"/>
    </row>
    <row r="54" spans="1:62" x14ac:dyDescent="0.25">
      <c r="A54" s="7"/>
      <c r="B54" s="43" t="s">
        <v>20</v>
      </c>
      <c r="C54" s="96">
        <v>0</v>
      </c>
      <c r="D54" s="34">
        <v>0</v>
      </c>
      <c r="E54" s="34">
        <v>0</v>
      </c>
      <c r="F54" s="34">
        <v>0</v>
      </c>
      <c r="G54" s="34">
        <v>0</v>
      </c>
      <c r="H54" s="34">
        <v>0</v>
      </c>
      <c r="I54" s="34">
        <v>0</v>
      </c>
      <c r="J54" s="34">
        <v>0</v>
      </c>
      <c r="K54" s="34">
        <v>0</v>
      </c>
      <c r="L54" s="34">
        <v>0</v>
      </c>
      <c r="M54" s="34">
        <v>0</v>
      </c>
      <c r="N54" s="45">
        <v>0</v>
      </c>
      <c r="O54" s="44">
        <v>0</v>
      </c>
      <c r="P54" s="34">
        <v>0</v>
      </c>
      <c r="Q54" s="34">
        <v>0</v>
      </c>
      <c r="R54" s="34">
        <v>0</v>
      </c>
      <c r="S54" s="34">
        <v>0</v>
      </c>
      <c r="T54" s="34">
        <v>0</v>
      </c>
      <c r="U54" s="34">
        <v>0</v>
      </c>
      <c r="V54" s="34">
        <v>0</v>
      </c>
      <c r="W54" s="34">
        <v>0</v>
      </c>
      <c r="X54" s="34">
        <v>0</v>
      </c>
      <c r="Y54" s="34">
        <v>0</v>
      </c>
      <c r="Z54" s="45">
        <v>0</v>
      </c>
      <c r="AA54" s="44">
        <v>2</v>
      </c>
      <c r="AB54" s="34">
        <v>0</v>
      </c>
      <c r="AC54" s="34">
        <v>1</v>
      </c>
      <c r="AD54" s="34">
        <v>0</v>
      </c>
      <c r="AE54" s="34">
        <v>0</v>
      </c>
      <c r="AF54" s="34">
        <v>0</v>
      </c>
      <c r="AG54" s="34">
        <v>0</v>
      </c>
      <c r="AH54" s="34">
        <v>0</v>
      </c>
      <c r="AI54" s="34">
        <v>0</v>
      </c>
      <c r="AJ54" s="34">
        <v>0</v>
      </c>
      <c r="AK54" s="34">
        <v>0</v>
      </c>
      <c r="AL54" s="45">
        <v>0</v>
      </c>
      <c r="AM54" s="44">
        <v>0</v>
      </c>
      <c r="AN54" s="34">
        <v>0</v>
      </c>
      <c r="AO54" s="34">
        <v>0</v>
      </c>
      <c r="AP54" s="34">
        <v>0</v>
      </c>
      <c r="AQ54" s="34">
        <v>0</v>
      </c>
      <c r="AR54" s="34">
        <v>0</v>
      </c>
      <c r="AS54" s="34">
        <v>0</v>
      </c>
      <c r="AT54" s="34">
        <v>0</v>
      </c>
      <c r="AU54" s="34">
        <v>0</v>
      </c>
      <c r="AV54" s="34">
        <v>0</v>
      </c>
      <c r="AW54" s="34">
        <v>0</v>
      </c>
      <c r="AX54" s="45">
        <v>0</v>
      </c>
      <c r="AY54" s="34">
        <v>0</v>
      </c>
      <c r="AZ54" s="34">
        <v>0</v>
      </c>
      <c r="BA54" s="34">
        <v>0</v>
      </c>
      <c r="BB54" s="34">
        <v>0</v>
      </c>
      <c r="BC54" s="34">
        <v>0</v>
      </c>
      <c r="BD54" s="34">
        <v>0</v>
      </c>
      <c r="BE54" s="34">
        <v>0</v>
      </c>
      <c r="BF54" s="34">
        <v>0</v>
      </c>
      <c r="BG54" s="34">
        <v>0</v>
      </c>
      <c r="BH54" s="11"/>
      <c r="BI54" s="11"/>
      <c r="BJ54" s="12"/>
    </row>
    <row r="55" spans="1:62" x14ac:dyDescent="0.25">
      <c r="A55" s="7"/>
      <c r="B55" s="43" t="s">
        <v>21</v>
      </c>
      <c r="C55" s="96">
        <v>0</v>
      </c>
      <c r="D55" s="34">
        <v>0</v>
      </c>
      <c r="E55" s="34">
        <v>0</v>
      </c>
      <c r="F55" s="34">
        <v>0</v>
      </c>
      <c r="G55" s="34">
        <v>0</v>
      </c>
      <c r="H55" s="34">
        <v>0</v>
      </c>
      <c r="I55" s="34">
        <v>0</v>
      </c>
      <c r="J55" s="34">
        <v>0</v>
      </c>
      <c r="K55" s="34">
        <v>0</v>
      </c>
      <c r="L55" s="34">
        <v>0</v>
      </c>
      <c r="M55" s="34">
        <v>0</v>
      </c>
      <c r="N55" s="45">
        <v>0</v>
      </c>
      <c r="O55" s="44">
        <v>0</v>
      </c>
      <c r="P55" s="34">
        <v>0</v>
      </c>
      <c r="Q55" s="34">
        <v>0</v>
      </c>
      <c r="R55" s="34">
        <v>0</v>
      </c>
      <c r="S55" s="34">
        <v>0</v>
      </c>
      <c r="T55" s="34">
        <v>0</v>
      </c>
      <c r="U55" s="34">
        <v>0</v>
      </c>
      <c r="V55" s="34">
        <v>0</v>
      </c>
      <c r="W55" s="34">
        <v>0</v>
      </c>
      <c r="X55" s="34">
        <v>0</v>
      </c>
      <c r="Y55" s="34">
        <v>0</v>
      </c>
      <c r="Z55" s="45">
        <v>0</v>
      </c>
      <c r="AA55" s="44">
        <v>0</v>
      </c>
      <c r="AB55" s="34">
        <v>0</v>
      </c>
      <c r="AC55" s="34">
        <v>0</v>
      </c>
      <c r="AD55" s="34">
        <v>0</v>
      </c>
      <c r="AE55" s="34">
        <v>0</v>
      </c>
      <c r="AF55" s="34">
        <v>0</v>
      </c>
      <c r="AG55" s="34">
        <v>0</v>
      </c>
      <c r="AH55" s="34">
        <v>0</v>
      </c>
      <c r="AI55" s="34">
        <v>0</v>
      </c>
      <c r="AJ55" s="34">
        <v>0</v>
      </c>
      <c r="AK55" s="34">
        <v>0</v>
      </c>
      <c r="AL55" s="45">
        <v>0</v>
      </c>
      <c r="AM55" s="44">
        <v>0</v>
      </c>
      <c r="AN55" s="34">
        <v>0</v>
      </c>
      <c r="AO55" s="34">
        <v>0</v>
      </c>
      <c r="AP55" s="34">
        <v>0</v>
      </c>
      <c r="AQ55" s="34">
        <v>0</v>
      </c>
      <c r="AR55" s="34">
        <v>0</v>
      </c>
      <c r="AS55" s="34">
        <v>0</v>
      </c>
      <c r="AT55" s="34">
        <v>0</v>
      </c>
      <c r="AU55" s="34">
        <v>0</v>
      </c>
      <c r="AV55" s="34">
        <v>0</v>
      </c>
      <c r="AW55" s="34">
        <v>0</v>
      </c>
      <c r="AX55" s="45">
        <v>0</v>
      </c>
      <c r="AY55" s="34">
        <v>0</v>
      </c>
      <c r="AZ55" s="34">
        <v>0</v>
      </c>
      <c r="BA55" s="34">
        <v>0</v>
      </c>
      <c r="BB55" s="34">
        <v>0</v>
      </c>
      <c r="BC55" s="34">
        <v>0</v>
      </c>
      <c r="BD55" s="34">
        <v>0</v>
      </c>
      <c r="BE55" s="34">
        <v>0</v>
      </c>
      <c r="BF55" s="34">
        <v>0</v>
      </c>
      <c r="BG55" s="34">
        <v>0</v>
      </c>
      <c r="BH55" s="11"/>
      <c r="BI55" s="11"/>
      <c r="BJ55" s="12"/>
    </row>
    <row r="56" spans="1:62" x14ac:dyDescent="0.25">
      <c r="A56" s="7"/>
      <c r="B56" s="43" t="s">
        <v>22</v>
      </c>
      <c r="C56" s="96">
        <v>5511</v>
      </c>
      <c r="D56" s="34">
        <v>5602</v>
      </c>
      <c r="E56" s="34">
        <v>2293</v>
      </c>
      <c r="F56" s="34">
        <v>64</v>
      </c>
      <c r="G56" s="34">
        <v>0</v>
      </c>
      <c r="H56" s="34">
        <v>0</v>
      </c>
      <c r="I56" s="34">
        <v>1</v>
      </c>
      <c r="J56" s="34">
        <v>0</v>
      </c>
      <c r="K56" s="34">
        <v>0</v>
      </c>
      <c r="L56" s="34">
        <v>0</v>
      </c>
      <c r="M56" s="34">
        <v>0</v>
      </c>
      <c r="N56" s="45">
        <v>0</v>
      </c>
      <c r="O56" s="44">
        <v>0</v>
      </c>
      <c r="P56" s="34">
        <v>0</v>
      </c>
      <c r="Q56" s="34">
        <v>0</v>
      </c>
      <c r="R56" s="34">
        <v>0</v>
      </c>
      <c r="S56" s="34">
        <v>0</v>
      </c>
      <c r="T56" s="34">
        <v>0</v>
      </c>
      <c r="U56" s="34">
        <v>0</v>
      </c>
      <c r="V56" s="34">
        <v>0</v>
      </c>
      <c r="W56" s="34">
        <v>1</v>
      </c>
      <c r="X56" s="34">
        <v>0</v>
      </c>
      <c r="Y56" s="34">
        <v>2</v>
      </c>
      <c r="Z56" s="45">
        <v>1228</v>
      </c>
      <c r="AA56" s="44">
        <v>5021</v>
      </c>
      <c r="AB56" s="34">
        <v>4559</v>
      </c>
      <c r="AC56" s="34">
        <v>2502</v>
      </c>
      <c r="AD56" s="34">
        <v>0</v>
      </c>
      <c r="AE56" s="34">
        <v>0</v>
      </c>
      <c r="AF56" s="34">
        <v>0</v>
      </c>
      <c r="AG56" s="34">
        <v>0</v>
      </c>
      <c r="AH56" s="34">
        <v>0</v>
      </c>
      <c r="AI56" s="34">
        <v>0</v>
      </c>
      <c r="AJ56" s="34">
        <v>0</v>
      </c>
      <c r="AK56" s="34">
        <v>0</v>
      </c>
      <c r="AL56" s="45">
        <v>0</v>
      </c>
      <c r="AM56" s="44">
        <v>0</v>
      </c>
      <c r="AN56" s="34">
        <v>0</v>
      </c>
      <c r="AO56" s="34">
        <v>4143</v>
      </c>
      <c r="AP56" s="34">
        <v>4156</v>
      </c>
      <c r="AQ56" s="34">
        <v>3854</v>
      </c>
      <c r="AR56" s="34">
        <v>3738</v>
      </c>
      <c r="AS56" s="34">
        <v>3472</v>
      </c>
      <c r="AT56" s="34">
        <v>3436</v>
      </c>
      <c r="AU56" s="34">
        <v>3734</v>
      </c>
      <c r="AV56" s="34">
        <v>3586</v>
      </c>
      <c r="AW56" s="34">
        <v>3350</v>
      </c>
      <c r="AX56" s="45">
        <v>4004</v>
      </c>
      <c r="AY56" s="34">
        <v>4753</v>
      </c>
      <c r="AZ56" s="34">
        <v>13</v>
      </c>
      <c r="BA56" s="34">
        <v>3680</v>
      </c>
      <c r="BB56" s="34">
        <v>4817</v>
      </c>
      <c r="BC56" s="34">
        <v>4748</v>
      </c>
      <c r="BD56" s="34">
        <v>4</v>
      </c>
      <c r="BE56" s="34">
        <f>1189+20</f>
        <v>1209</v>
      </c>
      <c r="BF56" s="34">
        <v>3463</v>
      </c>
      <c r="BG56" s="34">
        <v>3411</v>
      </c>
      <c r="BH56" s="11"/>
      <c r="BI56" s="11"/>
      <c r="BJ56" s="12"/>
    </row>
    <row r="57" spans="1:62" x14ac:dyDescent="0.25">
      <c r="A57" s="7"/>
      <c r="B57" s="43" t="s">
        <v>23</v>
      </c>
      <c r="C57" s="96">
        <v>1485</v>
      </c>
      <c r="D57" s="34">
        <v>1701</v>
      </c>
      <c r="E57" s="34">
        <v>735</v>
      </c>
      <c r="F57" s="34">
        <v>20</v>
      </c>
      <c r="G57" s="34">
        <v>0</v>
      </c>
      <c r="H57" s="34">
        <v>0</v>
      </c>
      <c r="I57" s="34">
        <v>0</v>
      </c>
      <c r="J57" s="34">
        <v>0</v>
      </c>
      <c r="K57" s="34">
        <v>0</v>
      </c>
      <c r="L57" s="34">
        <v>0</v>
      </c>
      <c r="M57" s="34">
        <v>0</v>
      </c>
      <c r="N57" s="45">
        <v>0</v>
      </c>
      <c r="O57" s="44">
        <v>0</v>
      </c>
      <c r="P57" s="34">
        <v>0</v>
      </c>
      <c r="Q57" s="34">
        <v>0</v>
      </c>
      <c r="R57" s="34">
        <v>0</v>
      </c>
      <c r="S57" s="34">
        <v>0</v>
      </c>
      <c r="T57" s="34">
        <v>0</v>
      </c>
      <c r="U57" s="34">
        <v>0</v>
      </c>
      <c r="V57" s="34">
        <v>0</v>
      </c>
      <c r="W57" s="34">
        <v>0</v>
      </c>
      <c r="X57" s="34">
        <v>0</v>
      </c>
      <c r="Y57" s="34">
        <v>0</v>
      </c>
      <c r="Z57" s="45">
        <v>290</v>
      </c>
      <c r="AA57" s="44">
        <v>1343</v>
      </c>
      <c r="AB57" s="34">
        <v>1092</v>
      </c>
      <c r="AC57" s="34">
        <v>666</v>
      </c>
      <c r="AD57" s="34">
        <v>0</v>
      </c>
      <c r="AE57" s="34">
        <v>0</v>
      </c>
      <c r="AF57" s="34">
        <v>0</v>
      </c>
      <c r="AG57" s="34">
        <v>0</v>
      </c>
      <c r="AH57" s="34">
        <v>0</v>
      </c>
      <c r="AI57" s="34">
        <v>0</v>
      </c>
      <c r="AJ57" s="34">
        <v>0</v>
      </c>
      <c r="AK57" s="34">
        <v>0</v>
      </c>
      <c r="AL57" s="45">
        <v>0</v>
      </c>
      <c r="AM57" s="44">
        <v>0</v>
      </c>
      <c r="AN57" s="34">
        <v>0</v>
      </c>
      <c r="AO57" s="34">
        <v>974</v>
      </c>
      <c r="AP57" s="34">
        <v>881</v>
      </c>
      <c r="AQ57" s="34">
        <v>891</v>
      </c>
      <c r="AR57" s="34">
        <v>809</v>
      </c>
      <c r="AS57" s="34">
        <v>781</v>
      </c>
      <c r="AT57" s="34">
        <v>707</v>
      </c>
      <c r="AU57" s="34">
        <v>803</v>
      </c>
      <c r="AV57" s="34">
        <v>853</v>
      </c>
      <c r="AW57" s="34">
        <v>722</v>
      </c>
      <c r="AX57" s="45">
        <v>925</v>
      </c>
      <c r="AY57" s="34">
        <v>100</v>
      </c>
      <c r="AZ57" s="34">
        <v>0</v>
      </c>
      <c r="BA57" s="34">
        <v>37</v>
      </c>
      <c r="BB57" s="34">
        <v>89</v>
      </c>
      <c r="BC57" s="34">
        <v>80</v>
      </c>
      <c r="BD57" s="34">
        <v>1</v>
      </c>
      <c r="BE57" s="34">
        <v>217</v>
      </c>
      <c r="BF57" s="34">
        <v>753</v>
      </c>
      <c r="BG57" s="34">
        <v>772</v>
      </c>
      <c r="BH57" s="11"/>
      <c r="BI57" s="11"/>
      <c r="BJ57" s="12"/>
    </row>
    <row r="58" spans="1:62" ht="15.75" thickBot="1" x14ac:dyDescent="0.3">
      <c r="A58" s="7"/>
      <c r="B58" s="3" t="s">
        <v>25</v>
      </c>
      <c r="C58" s="14">
        <v>6996</v>
      </c>
      <c r="D58" s="15">
        <v>7303</v>
      </c>
      <c r="E58" s="15">
        <v>3028</v>
      </c>
      <c r="F58" s="15">
        <v>84</v>
      </c>
      <c r="G58" s="15">
        <v>0</v>
      </c>
      <c r="H58" s="15">
        <v>0</v>
      </c>
      <c r="I58" s="15">
        <v>1</v>
      </c>
      <c r="J58" s="15">
        <v>0</v>
      </c>
      <c r="K58" s="15">
        <v>0</v>
      </c>
      <c r="L58" s="15">
        <v>0</v>
      </c>
      <c r="M58" s="15">
        <v>0</v>
      </c>
      <c r="N58" s="16">
        <v>0</v>
      </c>
      <c r="O58" s="17">
        <v>0</v>
      </c>
      <c r="P58" s="15">
        <v>0</v>
      </c>
      <c r="Q58" s="15">
        <v>0</v>
      </c>
      <c r="R58" s="15">
        <v>0</v>
      </c>
      <c r="S58" s="15">
        <v>0</v>
      </c>
      <c r="T58" s="15">
        <v>0</v>
      </c>
      <c r="U58" s="15">
        <v>0</v>
      </c>
      <c r="V58" s="15">
        <v>0</v>
      </c>
      <c r="W58" s="15">
        <v>1</v>
      </c>
      <c r="X58" s="15">
        <v>0</v>
      </c>
      <c r="Y58" s="15">
        <v>2</v>
      </c>
      <c r="Z58" s="16">
        <v>1518</v>
      </c>
      <c r="AA58" s="17">
        <v>6366</v>
      </c>
      <c r="AB58" s="15">
        <v>5651</v>
      </c>
      <c r="AC58" s="15">
        <v>3169</v>
      </c>
      <c r="AD58" s="15">
        <v>0</v>
      </c>
      <c r="AE58" s="15">
        <v>0</v>
      </c>
      <c r="AF58" s="15">
        <v>0</v>
      </c>
      <c r="AG58" s="15">
        <v>0</v>
      </c>
      <c r="AH58" s="15">
        <v>0</v>
      </c>
      <c r="AI58" s="15">
        <v>0</v>
      </c>
      <c r="AJ58" s="15">
        <v>0</v>
      </c>
      <c r="AK58" s="15">
        <v>0</v>
      </c>
      <c r="AL58" s="16">
        <v>0</v>
      </c>
      <c r="AM58" s="17">
        <v>0</v>
      </c>
      <c r="AN58" s="15">
        <v>0</v>
      </c>
      <c r="AO58" s="15">
        <v>5117</v>
      </c>
      <c r="AP58" s="15">
        <v>5037</v>
      </c>
      <c r="AQ58" s="15">
        <v>4745</v>
      </c>
      <c r="AR58" s="15">
        <v>4547</v>
      </c>
      <c r="AS58" s="15">
        <v>4253</v>
      </c>
      <c r="AT58" s="15">
        <v>4143</v>
      </c>
      <c r="AU58" s="15">
        <v>4537</v>
      </c>
      <c r="AV58" s="15">
        <v>4439</v>
      </c>
      <c r="AW58" s="15">
        <v>4072</v>
      </c>
      <c r="AX58" s="16">
        <v>4929</v>
      </c>
      <c r="AY58" s="15">
        <v>4853</v>
      </c>
      <c r="AZ58" s="15">
        <v>13</v>
      </c>
      <c r="BA58" s="15">
        <v>3717</v>
      </c>
      <c r="BB58" s="15">
        <v>4906</v>
      </c>
      <c r="BC58" s="15">
        <v>4828</v>
      </c>
      <c r="BD58" s="15">
        <v>5</v>
      </c>
      <c r="BE58" s="15">
        <v>1426</v>
      </c>
      <c r="BF58" s="15">
        <v>4216</v>
      </c>
      <c r="BG58" s="15">
        <v>4183</v>
      </c>
      <c r="BH58" s="15"/>
      <c r="BI58" s="15"/>
      <c r="BJ58" s="16"/>
    </row>
    <row r="59" spans="1:62" x14ac:dyDescent="0.25">
      <c r="A59" s="7">
        <v>8</v>
      </c>
      <c r="B59" s="37" t="s">
        <v>32</v>
      </c>
      <c r="C59" s="95"/>
      <c r="D59" s="39"/>
      <c r="E59" s="39"/>
      <c r="F59" s="39"/>
      <c r="G59" s="39"/>
      <c r="H59" s="39"/>
      <c r="I59" s="39"/>
      <c r="J59" s="39"/>
      <c r="K59" s="39"/>
      <c r="L59" s="39"/>
      <c r="M59" s="39"/>
      <c r="N59" s="40"/>
      <c r="O59" s="38"/>
      <c r="P59" s="39"/>
      <c r="Q59" s="39"/>
      <c r="R59" s="39"/>
      <c r="S59" s="39"/>
      <c r="T59" s="39"/>
      <c r="U59" s="39"/>
      <c r="V59" s="39"/>
      <c r="W59" s="39"/>
      <c r="X59" s="39"/>
      <c r="Y59" s="39"/>
      <c r="Z59" s="40"/>
      <c r="AA59" s="38"/>
      <c r="AB59" s="39"/>
      <c r="AC59" s="39"/>
      <c r="AD59" s="39"/>
      <c r="AE59" s="39"/>
      <c r="AF59" s="39"/>
      <c r="AG59" s="39"/>
      <c r="AH59" s="39"/>
      <c r="AI59" s="39"/>
      <c r="AJ59" s="39"/>
      <c r="AK59" s="39"/>
      <c r="AL59" s="40"/>
      <c r="AM59" s="38"/>
      <c r="AN59" s="39"/>
      <c r="AO59" s="39"/>
      <c r="AP59" s="39"/>
      <c r="AQ59" s="39"/>
      <c r="AR59" s="39"/>
      <c r="AS59" s="39"/>
      <c r="AT59" s="39"/>
      <c r="AU59" s="39"/>
      <c r="AV59" s="39"/>
      <c r="AW59" s="39"/>
      <c r="AX59" s="40"/>
      <c r="AY59" s="119"/>
      <c r="AZ59" s="39"/>
      <c r="BA59" s="39"/>
      <c r="BB59" s="39"/>
      <c r="BC59" s="39"/>
      <c r="BD59" s="39"/>
      <c r="BE59" s="39"/>
      <c r="BF59" s="39"/>
      <c r="BG59" s="39"/>
      <c r="BH59" s="20"/>
      <c r="BI59" s="20"/>
      <c r="BJ59" s="21"/>
    </row>
    <row r="60" spans="1:62" x14ac:dyDescent="0.25">
      <c r="A60" s="7"/>
      <c r="B60" s="43" t="s">
        <v>20</v>
      </c>
      <c r="C60" s="96">
        <v>1653</v>
      </c>
      <c r="D60" s="34">
        <v>2552</v>
      </c>
      <c r="E60" s="34">
        <v>3505</v>
      </c>
      <c r="F60" s="34">
        <v>4049</v>
      </c>
      <c r="G60" s="34">
        <v>3958</v>
      </c>
      <c r="H60" s="34">
        <v>3974</v>
      </c>
      <c r="I60" s="34">
        <v>3152</v>
      </c>
      <c r="J60" s="34">
        <v>1976</v>
      </c>
      <c r="K60" s="34">
        <v>1451</v>
      </c>
      <c r="L60" s="34">
        <v>1098</v>
      </c>
      <c r="M60" s="34">
        <v>913</v>
      </c>
      <c r="N60" s="45">
        <v>804</v>
      </c>
      <c r="O60" s="44">
        <v>762</v>
      </c>
      <c r="P60" s="34">
        <v>863</v>
      </c>
      <c r="Q60" s="34">
        <v>1101</v>
      </c>
      <c r="R60" s="34">
        <v>1517</v>
      </c>
      <c r="S60" s="34">
        <v>1825</v>
      </c>
      <c r="T60" s="34">
        <v>2133</v>
      </c>
      <c r="U60" s="34">
        <v>2636</v>
      </c>
      <c r="V60" s="34">
        <v>2986</v>
      </c>
      <c r="W60" s="34">
        <v>3119</v>
      </c>
      <c r="X60" s="34">
        <v>2456</v>
      </c>
      <c r="Y60" s="34">
        <v>3192</v>
      </c>
      <c r="Z60" s="45">
        <v>2814</v>
      </c>
      <c r="AA60" s="44">
        <v>1595</v>
      </c>
      <c r="AB60" s="34">
        <v>1416</v>
      </c>
      <c r="AC60" s="34">
        <v>1518</v>
      </c>
      <c r="AD60" s="34">
        <v>1898</v>
      </c>
      <c r="AE60" s="34">
        <v>2057</v>
      </c>
      <c r="AF60" s="34">
        <v>2266</v>
      </c>
      <c r="AG60" s="34">
        <v>3555</v>
      </c>
      <c r="AH60" s="34">
        <v>4492</v>
      </c>
      <c r="AI60" s="34">
        <v>4709</v>
      </c>
      <c r="AJ60" s="34">
        <v>3988</v>
      </c>
      <c r="AK60" s="34">
        <v>3578</v>
      </c>
      <c r="AL60" s="45">
        <v>2523</v>
      </c>
      <c r="AM60" s="44">
        <v>1936</v>
      </c>
      <c r="AN60" s="34">
        <v>1880</v>
      </c>
      <c r="AO60" s="34">
        <v>2038</v>
      </c>
      <c r="AP60" s="34">
        <v>1949</v>
      </c>
      <c r="AQ60" s="34">
        <v>2016</v>
      </c>
      <c r="AR60" s="34">
        <v>2488</v>
      </c>
      <c r="AS60" s="34">
        <v>4170</v>
      </c>
      <c r="AT60" s="34">
        <v>5077</v>
      </c>
      <c r="AU60" s="34">
        <v>4426</v>
      </c>
      <c r="AV60" s="34">
        <v>4247</v>
      </c>
      <c r="AW60" s="34">
        <v>3150</v>
      </c>
      <c r="AX60" s="45">
        <v>1882</v>
      </c>
      <c r="AY60" s="120">
        <v>1813</v>
      </c>
      <c r="AZ60" s="34">
        <v>1700</v>
      </c>
      <c r="BA60" s="34">
        <v>1195</v>
      </c>
      <c r="BB60" s="34">
        <v>1679</v>
      </c>
      <c r="BC60" s="34">
        <v>3488</v>
      </c>
      <c r="BD60" s="34">
        <v>3424</v>
      </c>
      <c r="BE60" s="34">
        <v>4329</v>
      </c>
      <c r="BF60" s="34">
        <v>5145</v>
      </c>
      <c r="BG60" s="34">
        <v>4495</v>
      </c>
      <c r="BH60" s="11"/>
      <c r="BI60" s="11"/>
      <c r="BJ60" s="12"/>
    </row>
    <row r="61" spans="1:62" x14ac:dyDescent="0.25">
      <c r="A61" s="7"/>
      <c r="B61" s="43" t="s">
        <v>21</v>
      </c>
      <c r="C61" s="96">
        <v>336</v>
      </c>
      <c r="D61" s="34">
        <v>370</v>
      </c>
      <c r="E61" s="34">
        <v>398</v>
      </c>
      <c r="F61" s="34">
        <v>455</v>
      </c>
      <c r="G61" s="34">
        <v>550</v>
      </c>
      <c r="H61" s="34">
        <v>644</v>
      </c>
      <c r="I61" s="34">
        <v>687</v>
      </c>
      <c r="J61" s="34">
        <v>659</v>
      </c>
      <c r="K61" s="34">
        <v>542</v>
      </c>
      <c r="L61" s="34">
        <v>413</v>
      </c>
      <c r="M61" s="34">
        <v>306</v>
      </c>
      <c r="N61" s="45">
        <v>67</v>
      </c>
      <c r="O61" s="44">
        <v>56</v>
      </c>
      <c r="P61" s="34">
        <v>119</v>
      </c>
      <c r="Q61" s="34">
        <v>211</v>
      </c>
      <c r="R61" s="34">
        <v>382</v>
      </c>
      <c r="S61" s="34">
        <v>555</v>
      </c>
      <c r="T61" s="34">
        <v>677</v>
      </c>
      <c r="U61" s="34">
        <v>857</v>
      </c>
      <c r="V61" s="34">
        <v>910</v>
      </c>
      <c r="W61" s="34">
        <v>922</v>
      </c>
      <c r="X61" s="34">
        <v>497</v>
      </c>
      <c r="Y61" s="34">
        <v>519</v>
      </c>
      <c r="Z61" s="45">
        <v>307</v>
      </c>
      <c r="AA61" s="44">
        <v>182</v>
      </c>
      <c r="AB61" s="34">
        <v>199</v>
      </c>
      <c r="AC61" s="34">
        <v>281</v>
      </c>
      <c r="AD61" s="34">
        <v>433</v>
      </c>
      <c r="AE61" s="34">
        <v>493</v>
      </c>
      <c r="AF61" s="34">
        <v>501</v>
      </c>
      <c r="AG61" s="34">
        <v>441</v>
      </c>
      <c r="AH61" s="34">
        <v>461</v>
      </c>
      <c r="AI61" s="34">
        <v>550</v>
      </c>
      <c r="AJ61" s="34">
        <v>799</v>
      </c>
      <c r="AK61" s="34">
        <v>625</v>
      </c>
      <c r="AL61" s="45">
        <v>429</v>
      </c>
      <c r="AM61" s="44">
        <v>318</v>
      </c>
      <c r="AN61" s="34">
        <v>331</v>
      </c>
      <c r="AO61" s="34">
        <v>311</v>
      </c>
      <c r="AP61" s="34">
        <v>306</v>
      </c>
      <c r="AQ61" s="34">
        <v>357</v>
      </c>
      <c r="AR61" s="34">
        <v>365</v>
      </c>
      <c r="AS61" s="34">
        <v>536</v>
      </c>
      <c r="AT61" s="34">
        <v>649</v>
      </c>
      <c r="AU61" s="34">
        <v>682</v>
      </c>
      <c r="AV61" s="34">
        <v>505</v>
      </c>
      <c r="AW61" s="34">
        <v>376</v>
      </c>
      <c r="AX61" s="45">
        <v>257</v>
      </c>
      <c r="AY61" s="120">
        <v>275</v>
      </c>
      <c r="AZ61" s="34">
        <v>310</v>
      </c>
      <c r="BA61" s="34">
        <v>293</v>
      </c>
      <c r="BB61" s="34">
        <v>326</v>
      </c>
      <c r="BC61" s="34">
        <v>414</v>
      </c>
      <c r="BD61" s="34">
        <v>442</v>
      </c>
      <c r="BE61" s="34">
        <v>432</v>
      </c>
      <c r="BF61" s="34">
        <v>537</v>
      </c>
      <c r="BG61" s="34">
        <v>817</v>
      </c>
      <c r="BH61" s="11"/>
      <c r="BI61" s="11"/>
      <c r="BJ61" s="12"/>
    </row>
    <row r="62" spans="1:62" x14ac:dyDescent="0.25">
      <c r="A62" s="7"/>
      <c r="B62" s="43" t="s">
        <v>22</v>
      </c>
      <c r="C62" s="96">
        <v>41</v>
      </c>
      <c r="D62" s="34">
        <v>61</v>
      </c>
      <c r="E62" s="34">
        <v>71</v>
      </c>
      <c r="F62" s="34">
        <v>81</v>
      </c>
      <c r="G62" s="34">
        <v>77</v>
      </c>
      <c r="H62" s="34">
        <v>58</v>
      </c>
      <c r="I62" s="34">
        <v>43</v>
      </c>
      <c r="J62" s="34">
        <v>27</v>
      </c>
      <c r="K62" s="34">
        <v>31</v>
      </c>
      <c r="L62" s="34">
        <v>52</v>
      </c>
      <c r="M62" s="34">
        <v>23</v>
      </c>
      <c r="N62" s="45">
        <v>26</v>
      </c>
      <c r="O62" s="44">
        <v>29</v>
      </c>
      <c r="P62" s="34">
        <v>27</v>
      </c>
      <c r="Q62" s="34">
        <v>35</v>
      </c>
      <c r="R62" s="34">
        <v>40</v>
      </c>
      <c r="S62" s="34">
        <v>82</v>
      </c>
      <c r="T62" s="34">
        <v>84</v>
      </c>
      <c r="U62" s="34">
        <v>86</v>
      </c>
      <c r="V62" s="34">
        <v>193</v>
      </c>
      <c r="W62" s="34">
        <v>293</v>
      </c>
      <c r="X62" s="34">
        <v>177</v>
      </c>
      <c r="Y62" s="34">
        <v>146</v>
      </c>
      <c r="Z62" s="45">
        <v>120</v>
      </c>
      <c r="AA62" s="44">
        <v>94</v>
      </c>
      <c r="AB62" s="34">
        <v>81</v>
      </c>
      <c r="AC62" s="34">
        <v>80</v>
      </c>
      <c r="AD62" s="34">
        <v>70</v>
      </c>
      <c r="AE62" s="34">
        <v>72</v>
      </c>
      <c r="AF62" s="34">
        <v>75</v>
      </c>
      <c r="AG62" s="34">
        <v>153</v>
      </c>
      <c r="AH62" s="34">
        <v>136</v>
      </c>
      <c r="AI62" s="34">
        <v>123</v>
      </c>
      <c r="AJ62" s="34">
        <v>158</v>
      </c>
      <c r="AK62" s="34">
        <v>145</v>
      </c>
      <c r="AL62" s="45">
        <v>120</v>
      </c>
      <c r="AM62" s="44">
        <v>113</v>
      </c>
      <c r="AN62" s="34">
        <v>112</v>
      </c>
      <c r="AO62" s="34">
        <v>153</v>
      </c>
      <c r="AP62" s="34">
        <v>148</v>
      </c>
      <c r="AQ62" s="34">
        <v>116</v>
      </c>
      <c r="AR62" s="34">
        <v>83</v>
      </c>
      <c r="AS62" s="34">
        <v>141</v>
      </c>
      <c r="AT62" s="34">
        <v>130</v>
      </c>
      <c r="AU62" s="34">
        <v>88</v>
      </c>
      <c r="AV62" s="34">
        <v>54</v>
      </c>
      <c r="AW62" s="34">
        <v>39</v>
      </c>
      <c r="AX62" s="45">
        <v>34</v>
      </c>
      <c r="AY62" s="120">
        <v>116</v>
      </c>
      <c r="AZ62" s="34">
        <v>126</v>
      </c>
      <c r="BA62" s="34">
        <v>104</v>
      </c>
      <c r="BB62" s="34">
        <v>157</v>
      </c>
      <c r="BC62" s="34">
        <v>161</v>
      </c>
      <c r="BD62" s="34">
        <v>132</v>
      </c>
      <c r="BE62" s="34">
        <v>150</v>
      </c>
      <c r="BF62" s="34">
        <v>171</v>
      </c>
      <c r="BG62" s="34">
        <v>140</v>
      </c>
      <c r="BH62" s="11"/>
      <c r="BI62" s="11"/>
      <c r="BJ62" s="12"/>
    </row>
    <row r="63" spans="1:62" x14ac:dyDescent="0.25">
      <c r="A63" s="7"/>
      <c r="B63" s="43" t="s">
        <v>23</v>
      </c>
      <c r="C63" s="96">
        <v>23</v>
      </c>
      <c r="D63" s="34">
        <v>27</v>
      </c>
      <c r="E63" s="34">
        <v>38</v>
      </c>
      <c r="F63" s="34">
        <v>41</v>
      </c>
      <c r="G63" s="34">
        <v>30</v>
      </c>
      <c r="H63" s="34">
        <v>19</v>
      </c>
      <c r="I63" s="34">
        <v>19</v>
      </c>
      <c r="J63" s="34">
        <v>20</v>
      </c>
      <c r="K63" s="34">
        <v>26</v>
      </c>
      <c r="L63" s="34">
        <v>38</v>
      </c>
      <c r="M63" s="34">
        <v>36</v>
      </c>
      <c r="N63" s="45">
        <v>36</v>
      </c>
      <c r="O63" s="44">
        <v>32</v>
      </c>
      <c r="P63" s="34">
        <v>29</v>
      </c>
      <c r="Q63" s="34">
        <v>37</v>
      </c>
      <c r="R63" s="34">
        <v>36</v>
      </c>
      <c r="S63" s="34">
        <v>54</v>
      </c>
      <c r="T63" s="34">
        <v>60</v>
      </c>
      <c r="U63" s="34">
        <v>67</v>
      </c>
      <c r="V63" s="34">
        <v>81</v>
      </c>
      <c r="W63" s="34">
        <v>93</v>
      </c>
      <c r="X63" s="34">
        <v>57</v>
      </c>
      <c r="Y63" s="34">
        <v>42</v>
      </c>
      <c r="Z63" s="45">
        <v>35</v>
      </c>
      <c r="AA63" s="44">
        <v>28</v>
      </c>
      <c r="AB63" s="34">
        <v>33</v>
      </c>
      <c r="AC63" s="34">
        <v>33</v>
      </c>
      <c r="AD63" s="34">
        <v>21</v>
      </c>
      <c r="AE63" s="34">
        <v>25</v>
      </c>
      <c r="AF63" s="34">
        <v>30</v>
      </c>
      <c r="AG63" s="34">
        <v>37</v>
      </c>
      <c r="AH63" s="34">
        <v>38</v>
      </c>
      <c r="AI63" s="34">
        <v>35</v>
      </c>
      <c r="AJ63" s="34">
        <v>45</v>
      </c>
      <c r="AK63" s="34">
        <v>41</v>
      </c>
      <c r="AL63" s="45">
        <v>35</v>
      </c>
      <c r="AM63" s="44">
        <v>36</v>
      </c>
      <c r="AN63" s="34">
        <v>36</v>
      </c>
      <c r="AO63" s="34">
        <v>45</v>
      </c>
      <c r="AP63" s="34">
        <v>38</v>
      </c>
      <c r="AQ63" s="34">
        <v>40</v>
      </c>
      <c r="AR63" s="34">
        <v>34</v>
      </c>
      <c r="AS63" s="34">
        <v>45</v>
      </c>
      <c r="AT63" s="34">
        <v>49</v>
      </c>
      <c r="AU63" s="34">
        <v>41</v>
      </c>
      <c r="AV63" s="34">
        <v>23</v>
      </c>
      <c r="AW63" s="34">
        <v>20</v>
      </c>
      <c r="AX63" s="45">
        <v>17</v>
      </c>
      <c r="AY63" s="120">
        <v>3</v>
      </c>
      <c r="AZ63" s="34">
        <v>4</v>
      </c>
      <c r="BA63" s="34">
        <v>1</v>
      </c>
      <c r="BB63" s="34">
        <v>3</v>
      </c>
      <c r="BC63" s="34">
        <v>4</v>
      </c>
      <c r="BD63" s="34">
        <v>4</v>
      </c>
      <c r="BE63" s="34">
        <v>51</v>
      </c>
      <c r="BF63" s="34">
        <v>44</v>
      </c>
      <c r="BG63" s="34">
        <v>40</v>
      </c>
      <c r="BH63" s="11"/>
      <c r="BI63" s="11"/>
      <c r="BJ63" s="12"/>
    </row>
    <row r="64" spans="1:62" ht="15.75" thickBot="1" x14ac:dyDescent="0.3">
      <c r="A64" s="7"/>
      <c r="B64" s="3" t="s">
        <v>25</v>
      </c>
      <c r="C64" s="14">
        <v>2053</v>
      </c>
      <c r="D64" s="15">
        <v>3010</v>
      </c>
      <c r="E64" s="15">
        <v>4012</v>
      </c>
      <c r="F64" s="15">
        <v>4626</v>
      </c>
      <c r="G64" s="15">
        <v>4615</v>
      </c>
      <c r="H64" s="15">
        <v>4695</v>
      </c>
      <c r="I64" s="15">
        <v>3901</v>
      </c>
      <c r="J64" s="15">
        <v>2682</v>
      </c>
      <c r="K64" s="15">
        <v>2050</v>
      </c>
      <c r="L64" s="15">
        <v>1601</v>
      </c>
      <c r="M64" s="15">
        <v>1278</v>
      </c>
      <c r="N64" s="16">
        <v>933</v>
      </c>
      <c r="O64" s="17">
        <v>879</v>
      </c>
      <c r="P64" s="15">
        <v>1038</v>
      </c>
      <c r="Q64" s="15">
        <v>1384</v>
      </c>
      <c r="R64" s="15">
        <v>1975</v>
      </c>
      <c r="S64" s="15">
        <v>2516</v>
      </c>
      <c r="T64" s="15">
        <v>2954</v>
      </c>
      <c r="U64" s="15">
        <v>3646</v>
      </c>
      <c r="V64" s="15">
        <v>4170</v>
      </c>
      <c r="W64" s="15">
        <v>4427</v>
      </c>
      <c r="X64" s="15">
        <v>3187</v>
      </c>
      <c r="Y64" s="15">
        <v>3899</v>
      </c>
      <c r="Z64" s="16">
        <v>3276</v>
      </c>
      <c r="AA64" s="17">
        <v>1899</v>
      </c>
      <c r="AB64" s="15">
        <v>1729</v>
      </c>
      <c r="AC64" s="15">
        <v>1912</v>
      </c>
      <c r="AD64" s="15">
        <v>2422</v>
      </c>
      <c r="AE64" s="15">
        <v>2647</v>
      </c>
      <c r="AF64" s="15">
        <v>2872</v>
      </c>
      <c r="AG64" s="15">
        <v>4186</v>
      </c>
      <c r="AH64" s="15">
        <v>5127</v>
      </c>
      <c r="AI64" s="15">
        <v>5417</v>
      </c>
      <c r="AJ64" s="15">
        <v>4990</v>
      </c>
      <c r="AK64" s="15">
        <v>4389</v>
      </c>
      <c r="AL64" s="16">
        <v>3107</v>
      </c>
      <c r="AM64" s="17">
        <v>2403</v>
      </c>
      <c r="AN64" s="15">
        <v>2359</v>
      </c>
      <c r="AO64" s="15">
        <v>2547</v>
      </c>
      <c r="AP64" s="15">
        <v>2441</v>
      </c>
      <c r="AQ64" s="15">
        <v>2529</v>
      </c>
      <c r="AR64" s="15">
        <v>2970</v>
      </c>
      <c r="AS64" s="15">
        <v>4892</v>
      </c>
      <c r="AT64" s="15">
        <v>5905</v>
      </c>
      <c r="AU64" s="15">
        <v>5237</v>
      </c>
      <c r="AV64" s="15">
        <v>4829</v>
      </c>
      <c r="AW64" s="15">
        <v>3585</v>
      </c>
      <c r="AX64" s="16">
        <v>2190</v>
      </c>
      <c r="AY64" s="46">
        <v>2207</v>
      </c>
      <c r="AZ64" s="15">
        <v>2140</v>
      </c>
      <c r="BA64" s="15">
        <v>1593</v>
      </c>
      <c r="BB64" s="15">
        <v>2165</v>
      </c>
      <c r="BC64" s="15">
        <v>4067</v>
      </c>
      <c r="BD64" s="15">
        <v>4002</v>
      </c>
      <c r="BE64" s="15">
        <v>4962</v>
      </c>
      <c r="BF64" s="15">
        <v>5897</v>
      </c>
      <c r="BG64" s="15">
        <v>5492</v>
      </c>
      <c r="BH64" s="15"/>
      <c r="BI64" s="15"/>
      <c r="BJ64" s="16"/>
    </row>
    <row r="65" spans="1:62" x14ac:dyDescent="0.25">
      <c r="A65" s="7">
        <v>9</v>
      </c>
      <c r="B65" s="37" t="s">
        <v>33</v>
      </c>
      <c r="C65" s="95"/>
      <c r="D65" s="39"/>
      <c r="E65" s="39"/>
      <c r="F65" s="39"/>
      <c r="G65" s="39"/>
      <c r="H65" s="39"/>
      <c r="I65" s="39"/>
      <c r="J65" s="39"/>
      <c r="K65" s="39"/>
      <c r="L65" s="39"/>
      <c r="M65" s="39"/>
      <c r="N65" s="40"/>
      <c r="O65" s="38"/>
      <c r="P65" s="39"/>
      <c r="Q65" s="39"/>
      <c r="R65" s="39"/>
      <c r="S65" s="39"/>
      <c r="T65" s="39"/>
      <c r="U65" s="39"/>
      <c r="V65" s="39"/>
      <c r="W65" s="39"/>
      <c r="X65" s="39"/>
      <c r="Y65" s="39"/>
      <c r="Z65" s="40"/>
      <c r="AA65" s="38"/>
      <c r="AB65" s="39"/>
      <c r="AC65" s="39"/>
      <c r="AD65" s="39"/>
      <c r="AE65" s="39"/>
      <c r="AF65" s="39"/>
      <c r="AG65" s="39"/>
      <c r="AH65" s="39"/>
      <c r="AI65" s="39"/>
      <c r="AJ65" s="39"/>
      <c r="AK65" s="39"/>
      <c r="AL65" s="40"/>
      <c r="AM65" s="38"/>
      <c r="AN65" s="39"/>
      <c r="AO65" s="39"/>
      <c r="AP65" s="39"/>
      <c r="AQ65" s="39"/>
      <c r="AR65" s="39"/>
      <c r="AS65" s="39"/>
      <c r="AT65" s="39"/>
      <c r="AU65" s="39"/>
      <c r="AV65" s="39"/>
      <c r="AW65" s="39"/>
      <c r="AX65" s="40"/>
      <c r="AY65" s="119"/>
      <c r="AZ65" s="39"/>
      <c r="BA65" s="39"/>
      <c r="BB65" s="39"/>
      <c r="BC65" s="39"/>
      <c r="BD65" s="39"/>
      <c r="BE65" s="39"/>
      <c r="BF65" s="39"/>
      <c r="BG65" s="39"/>
      <c r="BH65" s="20"/>
      <c r="BI65" s="20"/>
      <c r="BJ65" s="21"/>
    </row>
    <row r="66" spans="1:62" x14ac:dyDescent="0.25">
      <c r="A66" s="7"/>
      <c r="B66" s="43" t="s">
        <v>20</v>
      </c>
      <c r="C66" s="96">
        <v>133</v>
      </c>
      <c r="D66" s="34">
        <v>135</v>
      </c>
      <c r="E66" s="34">
        <v>163</v>
      </c>
      <c r="F66" s="34">
        <v>147</v>
      </c>
      <c r="G66" s="34">
        <v>202</v>
      </c>
      <c r="H66" s="34">
        <v>197</v>
      </c>
      <c r="I66" s="34">
        <v>193</v>
      </c>
      <c r="J66" s="34">
        <v>132</v>
      </c>
      <c r="K66" s="34">
        <v>91</v>
      </c>
      <c r="L66" s="34">
        <v>92</v>
      </c>
      <c r="M66" s="34">
        <v>61</v>
      </c>
      <c r="N66" s="45">
        <v>31</v>
      </c>
      <c r="O66" s="44">
        <v>32</v>
      </c>
      <c r="P66" s="34">
        <v>40</v>
      </c>
      <c r="Q66" s="34">
        <v>44</v>
      </c>
      <c r="R66" s="34">
        <v>40</v>
      </c>
      <c r="S66" s="34">
        <v>39</v>
      </c>
      <c r="T66" s="34">
        <v>65</v>
      </c>
      <c r="U66" s="34">
        <v>94</v>
      </c>
      <c r="V66" s="34">
        <v>125</v>
      </c>
      <c r="W66" s="34">
        <v>107</v>
      </c>
      <c r="X66" s="34">
        <v>112</v>
      </c>
      <c r="Y66" s="34">
        <v>129</v>
      </c>
      <c r="Z66" s="45">
        <v>90</v>
      </c>
      <c r="AA66" s="44">
        <v>66</v>
      </c>
      <c r="AB66" s="34">
        <v>56</v>
      </c>
      <c r="AC66" s="34">
        <v>50</v>
      </c>
      <c r="AD66" s="35">
        <v>21</v>
      </c>
      <c r="AE66" s="34">
        <v>46</v>
      </c>
      <c r="AF66" s="34">
        <v>106</v>
      </c>
      <c r="AG66" s="34">
        <v>13</v>
      </c>
      <c r="AH66" s="34">
        <v>18</v>
      </c>
      <c r="AI66" s="34">
        <v>42</v>
      </c>
      <c r="AJ66" s="34">
        <v>57</v>
      </c>
      <c r="AK66" s="34">
        <v>83</v>
      </c>
      <c r="AL66" s="45">
        <v>57</v>
      </c>
      <c r="AM66" s="34">
        <v>58</v>
      </c>
      <c r="AN66" s="34">
        <v>37</v>
      </c>
      <c r="AO66" s="34">
        <v>45</v>
      </c>
      <c r="AP66" s="34">
        <v>19</v>
      </c>
      <c r="AQ66" s="34">
        <v>13</v>
      </c>
      <c r="AR66" s="34">
        <v>34</v>
      </c>
      <c r="AS66" s="34">
        <v>85</v>
      </c>
      <c r="AT66" s="34">
        <v>91</v>
      </c>
      <c r="AU66" s="34">
        <v>59</v>
      </c>
      <c r="AV66" s="34">
        <v>66</v>
      </c>
      <c r="AW66" s="34">
        <v>56</v>
      </c>
      <c r="AX66" s="45">
        <v>88</v>
      </c>
      <c r="AY66" s="120">
        <v>259</v>
      </c>
      <c r="AZ66" s="34">
        <v>302</v>
      </c>
      <c r="BA66" s="34">
        <v>99</v>
      </c>
      <c r="BB66" s="34">
        <v>50</v>
      </c>
      <c r="BC66" s="34">
        <v>46</v>
      </c>
      <c r="BD66" s="34">
        <v>88</v>
      </c>
      <c r="BE66" s="34">
        <v>109</v>
      </c>
      <c r="BF66" s="34">
        <v>181</v>
      </c>
      <c r="BG66" s="34">
        <v>258</v>
      </c>
      <c r="BH66" s="11"/>
      <c r="BI66" s="11"/>
      <c r="BJ66" s="12"/>
    </row>
    <row r="67" spans="1:62" x14ac:dyDescent="0.25">
      <c r="A67" s="7"/>
      <c r="B67" s="43" t="s">
        <v>21</v>
      </c>
      <c r="C67" s="96">
        <v>26</v>
      </c>
      <c r="D67" s="34">
        <v>24</v>
      </c>
      <c r="E67" s="34">
        <v>38</v>
      </c>
      <c r="F67" s="34">
        <v>55</v>
      </c>
      <c r="G67" s="34">
        <v>52</v>
      </c>
      <c r="H67" s="34">
        <v>46</v>
      </c>
      <c r="I67" s="34">
        <v>40</v>
      </c>
      <c r="J67" s="34">
        <v>33</v>
      </c>
      <c r="K67" s="34">
        <v>40</v>
      </c>
      <c r="L67" s="34">
        <v>32</v>
      </c>
      <c r="M67" s="34">
        <v>78</v>
      </c>
      <c r="N67" s="45">
        <v>8</v>
      </c>
      <c r="O67" s="44">
        <v>7</v>
      </c>
      <c r="P67" s="34">
        <v>12</v>
      </c>
      <c r="Q67" s="34">
        <v>14</v>
      </c>
      <c r="R67" s="34">
        <v>36</v>
      </c>
      <c r="S67" s="34">
        <v>34</v>
      </c>
      <c r="T67" s="34">
        <v>39</v>
      </c>
      <c r="U67" s="34">
        <v>54</v>
      </c>
      <c r="V67" s="34">
        <v>69</v>
      </c>
      <c r="W67" s="34">
        <v>40</v>
      </c>
      <c r="X67" s="34">
        <v>38</v>
      </c>
      <c r="Y67" s="34">
        <v>14</v>
      </c>
      <c r="Z67" s="45">
        <v>26</v>
      </c>
      <c r="AA67" s="44">
        <v>12</v>
      </c>
      <c r="AB67" s="34">
        <v>7</v>
      </c>
      <c r="AC67" s="34">
        <v>19</v>
      </c>
      <c r="AD67" s="34">
        <v>6</v>
      </c>
      <c r="AE67" s="34">
        <v>10</v>
      </c>
      <c r="AF67" s="34">
        <v>26</v>
      </c>
      <c r="AG67" s="34">
        <v>4</v>
      </c>
      <c r="AH67" s="34">
        <v>4</v>
      </c>
      <c r="AI67" s="34">
        <v>5</v>
      </c>
      <c r="AJ67" s="34">
        <v>13</v>
      </c>
      <c r="AK67" s="34">
        <v>25</v>
      </c>
      <c r="AL67" s="45">
        <v>15</v>
      </c>
      <c r="AM67" s="34">
        <v>4</v>
      </c>
      <c r="AN67" s="34">
        <v>3</v>
      </c>
      <c r="AO67" s="34">
        <v>5</v>
      </c>
      <c r="AP67" s="34">
        <v>8</v>
      </c>
      <c r="AQ67" s="34">
        <v>7</v>
      </c>
      <c r="AR67" s="34">
        <v>5</v>
      </c>
      <c r="AS67" s="34">
        <v>12</v>
      </c>
      <c r="AT67" s="34">
        <v>11</v>
      </c>
      <c r="AU67" s="34">
        <v>10</v>
      </c>
      <c r="AV67" s="34">
        <v>24</v>
      </c>
      <c r="AW67" s="34">
        <v>16</v>
      </c>
      <c r="AX67" s="45">
        <v>15</v>
      </c>
      <c r="AY67" s="120">
        <v>30</v>
      </c>
      <c r="AZ67" s="34">
        <v>46</v>
      </c>
      <c r="BA67" s="34">
        <v>25</v>
      </c>
      <c r="BB67" s="34">
        <v>10</v>
      </c>
      <c r="BC67" s="34">
        <v>20</v>
      </c>
      <c r="BD67" s="34">
        <v>18</v>
      </c>
      <c r="BE67" s="34">
        <v>23</v>
      </c>
      <c r="BF67" s="34">
        <v>25</v>
      </c>
      <c r="BG67" s="34">
        <v>32</v>
      </c>
      <c r="BH67" s="11"/>
      <c r="BI67" s="11"/>
      <c r="BJ67" s="12"/>
    </row>
    <row r="68" spans="1:62" x14ac:dyDescent="0.25">
      <c r="A68" s="7"/>
      <c r="B68" s="43" t="s">
        <v>22</v>
      </c>
      <c r="C68" s="96">
        <v>1</v>
      </c>
      <c r="D68" s="34">
        <v>5</v>
      </c>
      <c r="E68" s="34">
        <v>6</v>
      </c>
      <c r="F68" s="34">
        <v>3</v>
      </c>
      <c r="G68" s="34">
        <v>3</v>
      </c>
      <c r="H68" s="34">
        <v>5</v>
      </c>
      <c r="I68" s="34">
        <v>5</v>
      </c>
      <c r="J68" s="34">
        <v>3</v>
      </c>
      <c r="K68" s="34">
        <v>3</v>
      </c>
      <c r="L68" s="34">
        <v>8</v>
      </c>
      <c r="M68" s="34">
        <v>4</v>
      </c>
      <c r="N68" s="45">
        <v>1</v>
      </c>
      <c r="O68" s="44">
        <v>5</v>
      </c>
      <c r="P68" s="34">
        <v>1</v>
      </c>
      <c r="Q68" s="34">
        <v>0</v>
      </c>
      <c r="R68" s="34">
        <v>2</v>
      </c>
      <c r="S68" s="34">
        <v>2</v>
      </c>
      <c r="T68" s="34">
        <v>3</v>
      </c>
      <c r="U68" s="34">
        <v>7</v>
      </c>
      <c r="V68" s="34">
        <v>13</v>
      </c>
      <c r="W68" s="34">
        <v>7</v>
      </c>
      <c r="X68" s="34">
        <v>8</v>
      </c>
      <c r="Y68" s="34">
        <v>11</v>
      </c>
      <c r="Z68" s="45">
        <v>4</v>
      </c>
      <c r="AA68" s="44">
        <v>6</v>
      </c>
      <c r="AB68" s="34">
        <v>6</v>
      </c>
      <c r="AC68" s="34">
        <v>7</v>
      </c>
      <c r="AD68" s="34">
        <v>2</v>
      </c>
      <c r="AE68" s="34">
        <v>6</v>
      </c>
      <c r="AF68" s="34">
        <v>10</v>
      </c>
      <c r="AG68" s="34">
        <v>5</v>
      </c>
      <c r="AH68" s="34">
        <v>2</v>
      </c>
      <c r="AI68" s="34">
        <v>1</v>
      </c>
      <c r="AJ68" s="34">
        <v>1</v>
      </c>
      <c r="AK68" s="34">
        <v>1</v>
      </c>
      <c r="AL68" s="45">
        <v>4</v>
      </c>
      <c r="AM68" s="34">
        <v>3</v>
      </c>
      <c r="AN68" s="34">
        <v>0</v>
      </c>
      <c r="AO68" s="34">
        <v>0</v>
      </c>
      <c r="AP68" s="34">
        <v>0</v>
      </c>
      <c r="AQ68" s="34">
        <v>1</v>
      </c>
      <c r="AR68" s="34">
        <v>1</v>
      </c>
      <c r="AS68" s="34">
        <v>1</v>
      </c>
      <c r="AT68" s="34">
        <v>6</v>
      </c>
      <c r="AU68" s="34">
        <v>2</v>
      </c>
      <c r="AV68" s="34">
        <v>2</v>
      </c>
      <c r="AW68" s="34">
        <v>1</v>
      </c>
      <c r="AX68" s="45">
        <v>0</v>
      </c>
      <c r="AY68" s="120">
        <v>12</v>
      </c>
      <c r="AZ68" s="34">
        <v>11</v>
      </c>
      <c r="BA68" s="34">
        <v>8</v>
      </c>
      <c r="BB68" s="34">
        <v>5</v>
      </c>
      <c r="BC68" s="34">
        <v>9</v>
      </c>
      <c r="BD68" s="34">
        <v>5</v>
      </c>
      <c r="BE68" s="34">
        <v>4</v>
      </c>
      <c r="BF68" s="34">
        <v>8</v>
      </c>
      <c r="BG68" s="34">
        <v>3</v>
      </c>
      <c r="BH68" s="11"/>
      <c r="BI68" s="11"/>
      <c r="BJ68" s="12"/>
    </row>
    <row r="69" spans="1:62" x14ac:dyDescent="0.25">
      <c r="A69" s="7"/>
      <c r="B69" s="43" t="s">
        <v>23</v>
      </c>
      <c r="C69" s="96">
        <v>2</v>
      </c>
      <c r="D69" s="34">
        <v>0</v>
      </c>
      <c r="E69" s="34">
        <v>2</v>
      </c>
      <c r="F69" s="34">
        <v>4</v>
      </c>
      <c r="G69" s="34">
        <v>2</v>
      </c>
      <c r="H69" s="34">
        <v>0</v>
      </c>
      <c r="I69" s="34">
        <v>2</v>
      </c>
      <c r="J69" s="34">
        <v>0</v>
      </c>
      <c r="K69" s="34">
        <v>1</v>
      </c>
      <c r="L69" s="34">
        <v>2</v>
      </c>
      <c r="M69" s="34">
        <v>4</v>
      </c>
      <c r="N69" s="45">
        <v>2</v>
      </c>
      <c r="O69" s="44">
        <v>4</v>
      </c>
      <c r="P69" s="34">
        <v>0</v>
      </c>
      <c r="Q69" s="34">
        <v>4</v>
      </c>
      <c r="R69" s="34">
        <v>1</v>
      </c>
      <c r="S69" s="34">
        <v>2</v>
      </c>
      <c r="T69" s="34">
        <v>1</v>
      </c>
      <c r="U69" s="34">
        <v>2</v>
      </c>
      <c r="V69" s="34">
        <v>6</v>
      </c>
      <c r="W69" s="34">
        <v>11</v>
      </c>
      <c r="X69" s="34">
        <v>4</v>
      </c>
      <c r="Y69" s="34">
        <v>5</v>
      </c>
      <c r="Z69" s="45">
        <v>6</v>
      </c>
      <c r="AA69" s="44">
        <v>3</v>
      </c>
      <c r="AB69" s="34">
        <v>2</v>
      </c>
      <c r="AC69" s="34">
        <v>1</v>
      </c>
      <c r="AD69" s="34">
        <v>1</v>
      </c>
      <c r="AE69" s="34">
        <v>0</v>
      </c>
      <c r="AF69" s="34">
        <v>3</v>
      </c>
      <c r="AG69" s="34">
        <v>2</v>
      </c>
      <c r="AH69" s="34">
        <v>1</v>
      </c>
      <c r="AI69" s="34">
        <v>0</v>
      </c>
      <c r="AJ69" s="34">
        <v>2</v>
      </c>
      <c r="AK69" s="34">
        <v>2</v>
      </c>
      <c r="AL69" s="45">
        <v>1</v>
      </c>
      <c r="AM69" s="34">
        <v>0</v>
      </c>
      <c r="AN69" s="34">
        <v>0</v>
      </c>
      <c r="AO69" s="34">
        <v>0</v>
      </c>
      <c r="AP69" s="34">
        <v>0</v>
      </c>
      <c r="AQ69" s="34">
        <v>0</v>
      </c>
      <c r="AR69" s="34">
        <v>0</v>
      </c>
      <c r="AS69" s="34">
        <v>1</v>
      </c>
      <c r="AT69" s="34">
        <v>4</v>
      </c>
      <c r="AU69" s="34">
        <v>2</v>
      </c>
      <c r="AV69" s="34">
        <v>1</v>
      </c>
      <c r="AW69" s="34">
        <v>0</v>
      </c>
      <c r="AX69" s="45">
        <v>0</v>
      </c>
      <c r="AY69" s="120">
        <v>1</v>
      </c>
      <c r="AZ69" s="34">
        <v>0</v>
      </c>
      <c r="BA69" s="34">
        <v>0</v>
      </c>
      <c r="BB69" s="34">
        <v>1</v>
      </c>
      <c r="BC69" s="34">
        <v>0</v>
      </c>
      <c r="BD69" s="34">
        <v>0</v>
      </c>
      <c r="BE69" s="34">
        <v>1</v>
      </c>
      <c r="BF69" s="34">
        <v>8</v>
      </c>
      <c r="BG69" s="34">
        <v>2</v>
      </c>
      <c r="BH69" s="11"/>
      <c r="BI69" s="11"/>
      <c r="BJ69" s="12"/>
    </row>
    <row r="70" spans="1:62" ht="15.75" thickBot="1" x14ac:dyDescent="0.3">
      <c r="A70" s="7"/>
      <c r="B70" s="3" t="s">
        <v>25</v>
      </c>
      <c r="C70" s="14">
        <v>162</v>
      </c>
      <c r="D70" s="15">
        <v>164</v>
      </c>
      <c r="E70" s="15">
        <v>209</v>
      </c>
      <c r="F70" s="15">
        <v>209</v>
      </c>
      <c r="G70" s="15">
        <v>259</v>
      </c>
      <c r="H70" s="15">
        <v>248</v>
      </c>
      <c r="I70" s="15">
        <v>240</v>
      </c>
      <c r="J70" s="15">
        <v>168</v>
      </c>
      <c r="K70" s="15">
        <v>135</v>
      </c>
      <c r="L70" s="15">
        <v>134</v>
      </c>
      <c r="M70" s="15">
        <v>147</v>
      </c>
      <c r="N70" s="16">
        <v>42</v>
      </c>
      <c r="O70" s="17">
        <v>48</v>
      </c>
      <c r="P70" s="15">
        <v>53</v>
      </c>
      <c r="Q70" s="15">
        <v>62</v>
      </c>
      <c r="R70" s="15">
        <v>79</v>
      </c>
      <c r="S70" s="15">
        <v>77</v>
      </c>
      <c r="T70" s="15">
        <v>108</v>
      </c>
      <c r="U70" s="15">
        <v>157</v>
      </c>
      <c r="V70" s="15">
        <v>213</v>
      </c>
      <c r="W70" s="15">
        <v>165</v>
      </c>
      <c r="X70" s="15">
        <v>162</v>
      </c>
      <c r="Y70" s="15">
        <v>159</v>
      </c>
      <c r="Z70" s="16">
        <v>126</v>
      </c>
      <c r="AA70" s="17">
        <v>87</v>
      </c>
      <c r="AB70" s="15">
        <v>71</v>
      </c>
      <c r="AC70" s="15">
        <v>77</v>
      </c>
      <c r="AD70" s="15">
        <v>30</v>
      </c>
      <c r="AE70" s="15">
        <v>62</v>
      </c>
      <c r="AF70" s="15">
        <v>145</v>
      </c>
      <c r="AG70" s="15">
        <v>24</v>
      </c>
      <c r="AH70" s="15">
        <v>25</v>
      </c>
      <c r="AI70" s="15">
        <v>48</v>
      </c>
      <c r="AJ70" s="15">
        <v>73</v>
      </c>
      <c r="AK70" s="15">
        <v>111</v>
      </c>
      <c r="AL70" s="16">
        <v>77</v>
      </c>
      <c r="AM70" s="15">
        <v>65</v>
      </c>
      <c r="AN70" s="15">
        <v>40</v>
      </c>
      <c r="AO70" s="15">
        <v>50</v>
      </c>
      <c r="AP70" s="15">
        <v>27</v>
      </c>
      <c r="AQ70" s="15">
        <v>21</v>
      </c>
      <c r="AR70" s="15">
        <v>40</v>
      </c>
      <c r="AS70" s="15">
        <v>99</v>
      </c>
      <c r="AT70" s="15">
        <v>112</v>
      </c>
      <c r="AU70" s="15">
        <v>73</v>
      </c>
      <c r="AV70" s="15">
        <v>93</v>
      </c>
      <c r="AW70" s="15">
        <v>73</v>
      </c>
      <c r="AX70" s="16">
        <v>103</v>
      </c>
      <c r="AY70" s="46">
        <v>302</v>
      </c>
      <c r="AZ70" s="15">
        <v>359</v>
      </c>
      <c r="BA70" s="15">
        <v>132</v>
      </c>
      <c r="BB70" s="15">
        <v>66</v>
      </c>
      <c r="BC70" s="15">
        <v>75</v>
      </c>
      <c r="BD70" s="15">
        <v>111</v>
      </c>
      <c r="BE70" s="15">
        <v>137</v>
      </c>
      <c r="BF70" s="15">
        <v>222</v>
      </c>
      <c r="BG70" s="15">
        <v>295</v>
      </c>
      <c r="BH70" s="15"/>
      <c r="BI70" s="15"/>
      <c r="BJ70" s="16"/>
    </row>
    <row r="71" spans="1:62" x14ac:dyDescent="0.25">
      <c r="A71" s="7">
        <v>10</v>
      </c>
      <c r="B71" s="37" t="s">
        <v>34</v>
      </c>
      <c r="C71" s="95"/>
      <c r="D71" s="39"/>
      <c r="E71" s="39"/>
      <c r="F71" s="39"/>
      <c r="G71" s="39"/>
      <c r="H71" s="39"/>
      <c r="I71" s="39"/>
      <c r="J71" s="39"/>
      <c r="K71" s="39"/>
      <c r="L71" s="39"/>
      <c r="M71" s="39"/>
      <c r="N71" s="40"/>
      <c r="O71" s="38"/>
      <c r="P71" s="39"/>
      <c r="Q71" s="39"/>
      <c r="R71" s="39"/>
      <c r="S71" s="39"/>
      <c r="T71" s="39"/>
      <c r="U71" s="39"/>
      <c r="V71" s="39"/>
      <c r="W71" s="39"/>
      <c r="X71" s="39"/>
      <c r="Y71" s="39"/>
      <c r="Z71" s="40"/>
      <c r="AA71" s="38"/>
      <c r="AB71" s="39"/>
      <c r="AC71" s="39"/>
      <c r="AD71" s="39"/>
      <c r="AE71" s="39"/>
      <c r="AF71" s="39"/>
      <c r="AG71" s="39"/>
      <c r="AH71" s="39"/>
      <c r="AI71" s="39"/>
      <c r="AJ71" s="39"/>
      <c r="AK71" s="39"/>
      <c r="AL71" s="40"/>
      <c r="AM71" s="38"/>
      <c r="AN71" s="39"/>
      <c r="AO71" s="39"/>
      <c r="AP71" s="39"/>
      <c r="AQ71" s="39"/>
      <c r="AR71" s="39"/>
      <c r="AS71" s="39"/>
      <c r="AT71" s="39"/>
      <c r="AU71" s="39"/>
      <c r="AV71" s="39"/>
      <c r="AW71" s="39"/>
      <c r="AX71" s="40"/>
      <c r="AY71" s="119"/>
      <c r="AZ71" s="39"/>
      <c r="BA71" s="39"/>
      <c r="BB71" s="39"/>
      <c r="BC71" s="39"/>
      <c r="BD71" s="39"/>
      <c r="BE71" s="39"/>
      <c r="BF71" s="39"/>
      <c r="BG71" s="39"/>
      <c r="BH71" s="20"/>
      <c r="BI71" s="20"/>
      <c r="BJ71" s="21"/>
    </row>
    <row r="72" spans="1:62" x14ac:dyDescent="0.25">
      <c r="A72" s="7"/>
      <c r="B72" s="43" t="s">
        <v>20</v>
      </c>
      <c r="C72" s="96">
        <v>1714</v>
      </c>
      <c r="D72" s="34">
        <v>1832</v>
      </c>
      <c r="E72" s="34">
        <v>1523</v>
      </c>
      <c r="F72" s="34">
        <v>364</v>
      </c>
      <c r="G72" s="34">
        <v>631</v>
      </c>
      <c r="H72" s="34">
        <v>314</v>
      </c>
      <c r="I72" s="34">
        <v>253</v>
      </c>
      <c r="J72" s="34">
        <v>219</v>
      </c>
      <c r="K72" s="34">
        <v>196</v>
      </c>
      <c r="L72" s="34">
        <v>160</v>
      </c>
      <c r="M72" s="34">
        <v>200</v>
      </c>
      <c r="N72" s="45">
        <v>153</v>
      </c>
      <c r="O72" s="44">
        <v>323</v>
      </c>
      <c r="P72" s="34">
        <v>428</v>
      </c>
      <c r="Q72" s="34">
        <v>651</v>
      </c>
      <c r="R72" s="34">
        <v>534</v>
      </c>
      <c r="S72" s="34">
        <v>558</v>
      </c>
      <c r="T72" s="34">
        <v>790</v>
      </c>
      <c r="U72" s="34">
        <v>798</v>
      </c>
      <c r="V72" s="34">
        <v>670</v>
      </c>
      <c r="W72" s="34">
        <v>1332</v>
      </c>
      <c r="X72" s="34">
        <v>1798</v>
      </c>
      <c r="Y72" s="34">
        <v>1418</v>
      </c>
      <c r="Z72" s="45">
        <v>330</v>
      </c>
      <c r="AA72" s="44">
        <v>468</v>
      </c>
      <c r="AB72" s="34">
        <v>607</v>
      </c>
      <c r="AC72" s="34">
        <v>843</v>
      </c>
      <c r="AD72" s="34">
        <v>527</v>
      </c>
      <c r="AE72" s="34">
        <v>183</v>
      </c>
      <c r="AF72" s="34">
        <v>480</v>
      </c>
      <c r="AG72" s="34">
        <v>1142</v>
      </c>
      <c r="AH72" s="34">
        <v>1839</v>
      </c>
      <c r="AI72" s="34">
        <v>1373</v>
      </c>
      <c r="AJ72" s="34">
        <v>591</v>
      </c>
      <c r="AK72" s="34">
        <v>154</v>
      </c>
      <c r="AL72" s="45">
        <v>0</v>
      </c>
      <c r="AM72" s="34">
        <v>123</v>
      </c>
      <c r="AN72" s="34">
        <v>126</v>
      </c>
      <c r="AO72" s="34">
        <v>267</v>
      </c>
      <c r="AP72" s="34">
        <v>246</v>
      </c>
      <c r="AQ72" s="34">
        <v>235</v>
      </c>
      <c r="AR72" s="34">
        <v>553</v>
      </c>
      <c r="AS72" s="34">
        <v>678</v>
      </c>
      <c r="AT72" s="34">
        <v>1227</v>
      </c>
      <c r="AU72" s="34">
        <v>885</v>
      </c>
      <c r="AV72" s="34">
        <v>225</v>
      </c>
      <c r="AW72" s="34">
        <f>233+24</f>
        <v>257</v>
      </c>
      <c r="AX72" s="45">
        <v>108</v>
      </c>
      <c r="AY72" s="120">
        <v>184</v>
      </c>
      <c r="AZ72" s="34">
        <v>206</v>
      </c>
      <c r="BA72" s="34">
        <v>494</v>
      </c>
      <c r="BB72" s="34">
        <v>915</v>
      </c>
      <c r="BC72" s="34">
        <v>2508</v>
      </c>
      <c r="BD72" s="34">
        <v>1493</v>
      </c>
      <c r="BE72" s="34">
        <v>2542</v>
      </c>
      <c r="BF72" s="34">
        <v>2510</v>
      </c>
      <c r="BG72" s="34">
        <v>1688</v>
      </c>
      <c r="BH72" s="11"/>
      <c r="BI72" s="11"/>
      <c r="BJ72" s="12"/>
    </row>
    <row r="73" spans="1:62" x14ac:dyDescent="0.25">
      <c r="A73" s="7"/>
      <c r="B73" s="43" t="s">
        <v>21</v>
      </c>
      <c r="C73" s="96">
        <v>264</v>
      </c>
      <c r="D73" s="34">
        <v>234</v>
      </c>
      <c r="E73" s="34">
        <v>280</v>
      </c>
      <c r="F73" s="34">
        <v>133</v>
      </c>
      <c r="G73" s="34">
        <v>212</v>
      </c>
      <c r="H73" s="34">
        <v>100</v>
      </c>
      <c r="I73" s="34">
        <v>76</v>
      </c>
      <c r="J73" s="34">
        <v>45</v>
      </c>
      <c r="K73" s="34">
        <v>42</v>
      </c>
      <c r="L73" s="34">
        <v>48</v>
      </c>
      <c r="M73" s="34">
        <v>51</v>
      </c>
      <c r="N73" s="45">
        <v>29</v>
      </c>
      <c r="O73" s="44">
        <v>96</v>
      </c>
      <c r="P73" s="34">
        <v>176</v>
      </c>
      <c r="Q73" s="34">
        <v>315</v>
      </c>
      <c r="R73" s="34">
        <v>210</v>
      </c>
      <c r="S73" s="34">
        <v>150</v>
      </c>
      <c r="T73" s="34">
        <v>234</v>
      </c>
      <c r="U73" s="34">
        <v>193</v>
      </c>
      <c r="V73" s="34">
        <v>175</v>
      </c>
      <c r="W73" s="34">
        <v>231</v>
      </c>
      <c r="X73" s="34">
        <v>366</v>
      </c>
      <c r="Y73" s="34">
        <v>232</v>
      </c>
      <c r="Z73" s="45">
        <v>83</v>
      </c>
      <c r="AA73" s="44">
        <v>137</v>
      </c>
      <c r="AB73" s="34">
        <v>201</v>
      </c>
      <c r="AC73" s="34">
        <v>283</v>
      </c>
      <c r="AD73" s="34">
        <v>132</v>
      </c>
      <c r="AE73" s="34">
        <v>59</v>
      </c>
      <c r="AF73" s="34">
        <v>91</v>
      </c>
      <c r="AG73" s="34">
        <v>69</v>
      </c>
      <c r="AH73" s="34">
        <v>159</v>
      </c>
      <c r="AI73" s="34">
        <v>223</v>
      </c>
      <c r="AJ73" s="34">
        <v>173</v>
      </c>
      <c r="AK73" s="34">
        <v>51</v>
      </c>
      <c r="AL73" s="45">
        <v>0</v>
      </c>
      <c r="AM73" s="34">
        <v>35</v>
      </c>
      <c r="AN73" s="34">
        <v>12</v>
      </c>
      <c r="AO73" s="34">
        <v>23</v>
      </c>
      <c r="AP73" s="34">
        <v>82</v>
      </c>
      <c r="AQ73" s="34">
        <v>78</v>
      </c>
      <c r="AR73" s="34">
        <v>161</v>
      </c>
      <c r="AS73" s="34">
        <v>119</v>
      </c>
      <c r="AT73" s="34">
        <v>152</v>
      </c>
      <c r="AU73" s="34">
        <v>72</v>
      </c>
      <c r="AV73" s="34">
        <v>69</v>
      </c>
      <c r="AW73" s="34">
        <f>67+5</f>
        <v>72</v>
      </c>
      <c r="AX73" s="45">
        <v>22</v>
      </c>
      <c r="AY73" s="120">
        <v>48</v>
      </c>
      <c r="AZ73" s="34">
        <v>80</v>
      </c>
      <c r="BA73" s="34">
        <v>131</v>
      </c>
      <c r="BB73" s="34">
        <v>151</v>
      </c>
      <c r="BC73" s="34">
        <v>268</v>
      </c>
      <c r="BD73" s="34">
        <v>245</v>
      </c>
      <c r="BE73" s="34">
        <v>262</v>
      </c>
      <c r="BF73" s="34">
        <v>330</v>
      </c>
      <c r="BG73" s="34">
        <v>569</v>
      </c>
      <c r="BH73" s="11"/>
      <c r="BI73" s="11"/>
      <c r="BJ73" s="12"/>
    </row>
    <row r="74" spans="1:62" x14ac:dyDescent="0.25">
      <c r="A74" s="7"/>
      <c r="B74" s="43" t="s">
        <v>22</v>
      </c>
      <c r="C74" s="96">
        <v>46</v>
      </c>
      <c r="D74" s="34">
        <v>31</v>
      </c>
      <c r="E74" s="34">
        <v>27</v>
      </c>
      <c r="F74" s="34">
        <v>10</v>
      </c>
      <c r="G74" s="34">
        <v>10</v>
      </c>
      <c r="H74" s="34">
        <v>13</v>
      </c>
      <c r="I74" s="34">
        <v>8</v>
      </c>
      <c r="J74" s="34">
        <v>9</v>
      </c>
      <c r="K74" s="34">
        <v>24</v>
      </c>
      <c r="L74" s="34">
        <v>20</v>
      </c>
      <c r="M74" s="34">
        <v>11</v>
      </c>
      <c r="N74" s="45">
        <v>5</v>
      </c>
      <c r="O74" s="44">
        <v>7</v>
      </c>
      <c r="P74" s="34">
        <v>8</v>
      </c>
      <c r="Q74" s="34">
        <v>13</v>
      </c>
      <c r="R74" s="34">
        <v>52</v>
      </c>
      <c r="S74" s="34">
        <v>8</v>
      </c>
      <c r="T74" s="34">
        <v>14</v>
      </c>
      <c r="U74" s="34">
        <v>137</v>
      </c>
      <c r="V74" s="34">
        <v>144</v>
      </c>
      <c r="W74" s="34">
        <v>45</v>
      </c>
      <c r="X74" s="34">
        <v>44</v>
      </c>
      <c r="Y74" s="34">
        <v>45</v>
      </c>
      <c r="Z74" s="45">
        <v>31</v>
      </c>
      <c r="AA74" s="44">
        <v>33</v>
      </c>
      <c r="AB74" s="34">
        <v>58</v>
      </c>
      <c r="AC74" s="34">
        <v>38</v>
      </c>
      <c r="AD74" s="34">
        <v>15</v>
      </c>
      <c r="AE74" s="34">
        <v>4</v>
      </c>
      <c r="AF74" s="34">
        <v>17</v>
      </c>
      <c r="AG74" s="34">
        <v>51</v>
      </c>
      <c r="AH74" s="34">
        <v>27</v>
      </c>
      <c r="AI74" s="34">
        <v>39</v>
      </c>
      <c r="AJ74" s="34">
        <v>13</v>
      </c>
      <c r="AK74" s="34">
        <v>13</v>
      </c>
      <c r="AL74" s="45">
        <v>0</v>
      </c>
      <c r="AM74" s="34">
        <v>15</v>
      </c>
      <c r="AN74" s="34">
        <v>6</v>
      </c>
      <c r="AO74" s="34">
        <v>48</v>
      </c>
      <c r="AP74" s="34">
        <v>33</v>
      </c>
      <c r="AQ74" s="34">
        <v>16</v>
      </c>
      <c r="AR74" s="34">
        <v>17</v>
      </c>
      <c r="AS74" s="34">
        <v>12</v>
      </c>
      <c r="AT74" s="34">
        <v>15</v>
      </c>
      <c r="AU74" s="34">
        <v>0</v>
      </c>
      <c r="AV74" s="34">
        <v>1</v>
      </c>
      <c r="AW74" s="34">
        <v>1</v>
      </c>
      <c r="AX74" s="45">
        <v>3</v>
      </c>
      <c r="AY74" s="120">
        <v>25</v>
      </c>
      <c r="AZ74" s="34">
        <v>23</v>
      </c>
      <c r="BA74" s="34">
        <v>49</v>
      </c>
      <c r="BB74" s="34">
        <v>107</v>
      </c>
      <c r="BC74" s="34">
        <v>76</v>
      </c>
      <c r="BD74" s="34">
        <v>62</v>
      </c>
      <c r="BE74" s="34">
        <v>107</v>
      </c>
      <c r="BF74" s="34">
        <v>77</v>
      </c>
      <c r="BG74" s="34">
        <v>65</v>
      </c>
      <c r="BH74" s="11"/>
      <c r="BI74" s="11"/>
      <c r="BJ74" s="12"/>
    </row>
    <row r="75" spans="1:62" x14ac:dyDescent="0.25">
      <c r="A75" s="7"/>
      <c r="B75" s="43" t="s">
        <v>23</v>
      </c>
      <c r="C75" s="96">
        <v>11</v>
      </c>
      <c r="D75" s="34">
        <v>17</v>
      </c>
      <c r="E75" s="34">
        <v>10</v>
      </c>
      <c r="F75" s="34">
        <v>1</v>
      </c>
      <c r="G75" s="34">
        <v>5</v>
      </c>
      <c r="H75" s="34">
        <v>5</v>
      </c>
      <c r="I75" s="34">
        <v>9</v>
      </c>
      <c r="J75" s="34">
        <v>9</v>
      </c>
      <c r="K75" s="34">
        <v>16</v>
      </c>
      <c r="L75" s="34">
        <v>9</v>
      </c>
      <c r="M75" s="34">
        <v>6</v>
      </c>
      <c r="N75" s="45">
        <v>3</v>
      </c>
      <c r="O75" s="44">
        <v>1</v>
      </c>
      <c r="P75" s="34">
        <v>10</v>
      </c>
      <c r="Q75" s="34">
        <v>11</v>
      </c>
      <c r="R75" s="34">
        <v>29</v>
      </c>
      <c r="S75" s="34">
        <v>8</v>
      </c>
      <c r="T75" s="34">
        <v>16</v>
      </c>
      <c r="U75" s="34">
        <v>27</v>
      </c>
      <c r="V75" s="34">
        <v>35</v>
      </c>
      <c r="W75" s="34">
        <v>12</v>
      </c>
      <c r="X75" s="34">
        <v>14</v>
      </c>
      <c r="Y75" s="34">
        <v>11</v>
      </c>
      <c r="Z75" s="45">
        <v>12</v>
      </c>
      <c r="AA75" s="44">
        <v>12</v>
      </c>
      <c r="AB75" s="34">
        <v>23</v>
      </c>
      <c r="AC75" s="34">
        <v>3</v>
      </c>
      <c r="AD75" s="34">
        <v>12</v>
      </c>
      <c r="AE75" s="34">
        <v>4</v>
      </c>
      <c r="AF75" s="34">
        <v>11</v>
      </c>
      <c r="AG75" s="34">
        <v>10</v>
      </c>
      <c r="AH75" s="34">
        <v>11</v>
      </c>
      <c r="AI75" s="34">
        <v>3</v>
      </c>
      <c r="AJ75" s="34">
        <v>1</v>
      </c>
      <c r="AK75" s="34">
        <v>3</v>
      </c>
      <c r="AL75" s="45">
        <v>9</v>
      </c>
      <c r="AM75" s="34">
        <v>3</v>
      </c>
      <c r="AN75" s="34">
        <v>4</v>
      </c>
      <c r="AO75" s="34">
        <v>9</v>
      </c>
      <c r="AP75" s="34">
        <v>5</v>
      </c>
      <c r="AQ75" s="34">
        <v>7</v>
      </c>
      <c r="AR75" s="34">
        <v>1</v>
      </c>
      <c r="AS75" s="34">
        <v>4</v>
      </c>
      <c r="AT75" s="34">
        <v>6</v>
      </c>
      <c r="AU75" s="34">
        <v>1</v>
      </c>
      <c r="AV75" s="34">
        <v>0</v>
      </c>
      <c r="AW75" s="34">
        <v>0</v>
      </c>
      <c r="AX75" s="45">
        <v>0</v>
      </c>
      <c r="AY75" s="120">
        <v>0</v>
      </c>
      <c r="AZ75" s="34">
        <v>1</v>
      </c>
      <c r="BA75" s="34">
        <v>0</v>
      </c>
      <c r="BB75" s="34">
        <v>3</v>
      </c>
      <c r="BC75" s="34">
        <v>1</v>
      </c>
      <c r="BD75" s="34">
        <v>0</v>
      </c>
      <c r="BE75" s="34">
        <v>34</v>
      </c>
      <c r="BF75" s="34">
        <v>15</v>
      </c>
      <c r="BG75" s="34">
        <v>12</v>
      </c>
      <c r="BH75" s="11"/>
      <c r="BI75" s="11"/>
      <c r="BJ75" s="12"/>
    </row>
    <row r="76" spans="1:62" ht="15.75" thickBot="1" x14ac:dyDescent="0.3">
      <c r="A76" s="7"/>
      <c r="B76" s="3" t="s">
        <v>25</v>
      </c>
      <c r="C76" s="14">
        <v>2035</v>
      </c>
      <c r="D76" s="15">
        <v>2114</v>
      </c>
      <c r="E76" s="15">
        <v>1840</v>
      </c>
      <c r="F76" s="15">
        <v>508</v>
      </c>
      <c r="G76" s="15">
        <v>858</v>
      </c>
      <c r="H76" s="15">
        <v>432</v>
      </c>
      <c r="I76" s="15">
        <v>346</v>
      </c>
      <c r="J76" s="15">
        <v>282</v>
      </c>
      <c r="K76" s="15">
        <v>278</v>
      </c>
      <c r="L76" s="15">
        <v>237</v>
      </c>
      <c r="M76" s="15">
        <v>268</v>
      </c>
      <c r="N76" s="16">
        <v>190</v>
      </c>
      <c r="O76" s="17">
        <v>427</v>
      </c>
      <c r="P76" s="15">
        <v>622</v>
      </c>
      <c r="Q76" s="15">
        <v>990</v>
      </c>
      <c r="R76" s="15">
        <v>825</v>
      </c>
      <c r="S76" s="15">
        <v>724</v>
      </c>
      <c r="T76" s="15">
        <v>1054</v>
      </c>
      <c r="U76" s="15">
        <v>1155</v>
      </c>
      <c r="V76" s="15">
        <v>1024</v>
      </c>
      <c r="W76" s="15">
        <v>1620</v>
      </c>
      <c r="X76" s="15">
        <v>2222</v>
      </c>
      <c r="Y76" s="15">
        <v>1706</v>
      </c>
      <c r="Z76" s="16">
        <v>456</v>
      </c>
      <c r="AA76" s="17">
        <v>650</v>
      </c>
      <c r="AB76" s="15">
        <v>889</v>
      </c>
      <c r="AC76" s="15">
        <v>1167</v>
      </c>
      <c r="AD76" s="15">
        <v>686</v>
      </c>
      <c r="AE76" s="15">
        <v>250</v>
      </c>
      <c r="AF76" s="15">
        <v>599</v>
      </c>
      <c r="AG76" s="15">
        <v>1272</v>
      </c>
      <c r="AH76" s="15">
        <v>2036</v>
      </c>
      <c r="AI76" s="15">
        <v>1638</v>
      </c>
      <c r="AJ76" s="15">
        <v>778</v>
      </c>
      <c r="AK76" s="15">
        <v>221</v>
      </c>
      <c r="AL76" s="16">
        <v>9</v>
      </c>
      <c r="AM76" s="15">
        <v>176</v>
      </c>
      <c r="AN76" s="15">
        <v>148</v>
      </c>
      <c r="AO76" s="15">
        <v>347</v>
      </c>
      <c r="AP76" s="15">
        <v>366</v>
      </c>
      <c r="AQ76" s="15">
        <v>336</v>
      </c>
      <c r="AR76" s="15">
        <v>732</v>
      </c>
      <c r="AS76" s="15">
        <v>813</v>
      </c>
      <c r="AT76" s="15">
        <v>1400</v>
      </c>
      <c r="AU76" s="15">
        <v>958</v>
      </c>
      <c r="AV76" s="15">
        <v>295</v>
      </c>
      <c r="AW76" s="15">
        <v>330</v>
      </c>
      <c r="AX76" s="16">
        <v>133</v>
      </c>
      <c r="AY76" s="46">
        <v>257</v>
      </c>
      <c r="AZ76" s="15">
        <v>310</v>
      </c>
      <c r="BA76" s="15">
        <v>674</v>
      </c>
      <c r="BB76" s="15">
        <v>1176</v>
      </c>
      <c r="BC76" s="15">
        <v>2853</v>
      </c>
      <c r="BD76" s="15">
        <v>1800</v>
      </c>
      <c r="BE76" s="15">
        <v>2945</v>
      </c>
      <c r="BF76" s="15">
        <v>2932</v>
      </c>
      <c r="BG76" s="15">
        <v>2334</v>
      </c>
      <c r="BH76" s="15"/>
      <c r="BI76" s="15"/>
      <c r="BJ76" s="16"/>
    </row>
    <row r="77" spans="1:62" x14ac:dyDescent="0.25">
      <c r="A77" s="7">
        <v>11</v>
      </c>
      <c r="B77" s="37" t="s">
        <v>35</v>
      </c>
      <c r="C77" s="95"/>
      <c r="D77" s="39"/>
      <c r="E77" s="39"/>
      <c r="F77" s="39"/>
      <c r="G77" s="39"/>
      <c r="H77" s="39"/>
      <c r="I77" s="39"/>
      <c r="J77" s="39"/>
      <c r="K77" s="39"/>
      <c r="L77" s="39"/>
      <c r="M77" s="39"/>
      <c r="N77" s="40"/>
      <c r="O77" s="38"/>
      <c r="P77" s="39"/>
      <c r="Q77" s="39"/>
      <c r="R77" s="39"/>
      <c r="S77" s="39"/>
      <c r="T77" s="39"/>
      <c r="U77" s="39"/>
      <c r="V77" s="39"/>
      <c r="W77" s="39"/>
      <c r="X77" s="39"/>
      <c r="Y77" s="39"/>
      <c r="Z77" s="40"/>
      <c r="AA77" s="38"/>
      <c r="AB77" s="39"/>
      <c r="AC77" s="39"/>
      <c r="AD77" s="39"/>
      <c r="AE77" s="39"/>
      <c r="AF77" s="39"/>
      <c r="AG77" s="39"/>
      <c r="AH77" s="39"/>
      <c r="AI77" s="39"/>
      <c r="AJ77" s="39"/>
      <c r="AK77" s="39"/>
      <c r="AL77" s="40"/>
      <c r="AM77" s="38"/>
      <c r="AN77" s="39"/>
      <c r="AO77" s="39"/>
      <c r="AP77" s="39"/>
      <c r="AQ77" s="39"/>
      <c r="AR77" s="39"/>
      <c r="AS77" s="39"/>
      <c r="AT77" s="39"/>
      <c r="AU77" s="39"/>
      <c r="AV77" s="39"/>
      <c r="AW77" s="39"/>
      <c r="AX77" s="40"/>
      <c r="AY77" s="119"/>
      <c r="AZ77" s="39"/>
      <c r="BA77" s="39"/>
      <c r="BB77" s="39"/>
      <c r="BC77" s="39"/>
      <c r="BD77" s="39"/>
      <c r="BE77" s="39"/>
      <c r="BF77" s="39"/>
      <c r="BG77" s="39"/>
      <c r="BH77" s="20"/>
      <c r="BI77" s="20"/>
      <c r="BJ77" s="21"/>
    </row>
    <row r="78" spans="1:62" x14ac:dyDescent="0.25">
      <c r="A78" s="7"/>
      <c r="B78" s="43" t="s">
        <v>20</v>
      </c>
      <c r="C78" s="96">
        <v>65</v>
      </c>
      <c r="D78" s="34">
        <v>65</v>
      </c>
      <c r="E78" s="34">
        <v>68</v>
      </c>
      <c r="F78" s="34">
        <v>25</v>
      </c>
      <c r="G78" s="34">
        <v>63</v>
      </c>
      <c r="H78" s="34">
        <v>50</v>
      </c>
      <c r="I78" s="34">
        <v>37</v>
      </c>
      <c r="J78" s="34">
        <v>17</v>
      </c>
      <c r="K78" s="34">
        <v>18</v>
      </c>
      <c r="L78" s="34">
        <v>9</v>
      </c>
      <c r="M78" s="34">
        <v>15</v>
      </c>
      <c r="N78" s="45">
        <v>6</v>
      </c>
      <c r="O78" s="44">
        <v>27</v>
      </c>
      <c r="P78" s="34">
        <v>27</v>
      </c>
      <c r="Q78" s="34">
        <v>56</v>
      </c>
      <c r="R78" s="34">
        <v>35</v>
      </c>
      <c r="S78" s="34">
        <v>57</v>
      </c>
      <c r="T78" s="34">
        <v>84</v>
      </c>
      <c r="U78" s="34">
        <v>107</v>
      </c>
      <c r="V78" s="34">
        <v>126</v>
      </c>
      <c r="W78" s="34">
        <v>36</v>
      </c>
      <c r="X78" s="34">
        <v>41</v>
      </c>
      <c r="Y78" s="34">
        <v>48</v>
      </c>
      <c r="Z78" s="45">
        <v>13</v>
      </c>
      <c r="AA78" s="44">
        <v>25</v>
      </c>
      <c r="AB78" s="34">
        <v>24</v>
      </c>
      <c r="AC78" s="34">
        <v>17</v>
      </c>
      <c r="AD78" s="34" t="s">
        <v>64</v>
      </c>
      <c r="AE78" s="34" t="s">
        <v>64</v>
      </c>
      <c r="AF78" s="34" t="s">
        <v>64</v>
      </c>
      <c r="AG78" s="34" t="s">
        <v>64</v>
      </c>
      <c r="AH78" s="34" t="s">
        <v>64</v>
      </c>
      <c r="AI78" s="34" t="s">
        <v>64</v>
      </c>
      <c r="AJ78" s="34" t="s">
        <v>64</v>
      </c>
      <c r="AK78" s="34" t="s">
        <v>64</v>
      </c>
      <c r="AL78" s="45" t="s">
        <v>64</v>
      </c>
      <c r="AM78" s="44" t="s">
        <v>64</v>
      </c>
      <c r="AN78" s="34" t="s">
        <v>64</v>
      </c>
      <c r="AO78" s="34" t="s">
        <v>64</v>
      </c>
      <c r="AP78" s="34" t="s">
        <v>64</v>
      </c>
      <c r="AQ78" s="34" t="s">
        <v>64</v>
      </c>
      <c r="AR78" s="34" t="s">
        <v>64</v>
      </c>
      <c r="AS78" s="34" t="s">
        <v>64</v>
      </c>
      <c r="AT78" s="34" t="s">
        <v>64</v>
      </c>
      <c r="AU78" s="34" t="s">
        <v>64</v>
      </c>
      <c r="AV78" s="34" t="s">
        <v>64</v>
      </c>
      <c r="AW78" s="34" t="s">
        <v>64</v>
      </c>
      <c r="AX78" s="45" t="s">
        <v>64</v>
      </c>
      <c r="AY78" s="120" t="s">
        <v>64</v>
      </c>
      <c r="AZ78" s="34" t="s">
        <v>64</v>
      </c>
      <c r="BA78" s="34" t="s">
        <v>64</v>
      </c>
      <c r="BB78" s="34" t="s">
        <v>64</v>
      </c>
      <c r="BC78" s="34" t="s">
        <v>64</v>
      </c>
      <c r="BD78" s="34" t="s">
        <v>64</v>
      </c>
      <c r="BE78" s="34" t="s">
        <v>64</v>
      </c>
      <c r="BF78" s="34" t="s">
        <v>64</v>
      </c>
      <c r="BG78" s="34" t="s">
        <v>64</v>
      </c>
      <c r="BH78" s="11"/>
      <c r="BI78" s="11"/>
      <c r="BJ78" s="12"/>
    </row>
    <row r="79" spans="1:62" x14ac:dyDescent="0.25">
      <c r="A79" s="7"/>
      <c r="B79" s="43" t="s">
        <v>21</v>
      </c>
      <c r="C79" s="96">
        <v>11</v>
      </c>
      <c r="D79" s="34">
        <v>11</v>
      </c>
      <c r="E79" s="34">
        <v>9</v>
      </c>
      <c r="F79" s="34">
        <v>9</v>
      </c>
      <c r="G79" s="34">
        <v>7</v>
      </c>
      <c r="H79" s="34">
        <v>6</v>
      </c>
      <c r="I79" s="34">
        <v>4</v>
      </c>
      <c r="J79" s="34">
        <v>2</v>
      </c>
      <c r="K79" s="34">
        <v>1</v>
      </c>
      <c r="L79" s="34">
        <v>5</v>
      </c>
      <c r="M79" s="34">
        <v>0</v>
      </c>
      <c r="N79" s="45">
        <v>1</v>
      </c>
      <c r="O79" s="44">
        <v>3</v>
      </c>
      <c r="P79" s="34">
        <v>0</v>
      </c>
      <c r="Q79" s="34">
        <v>9</v>
      </c>
      <c r="R79" s="34">
        <v>5</v>
      </c>
      <c r="S79" s="34">
        <v>7</v>
      </c>
      <c r="T79" s="34">
        <v>14</v>
      </c>
      <c r="U79" s="34">
        <v>21</v>
      </c>
      <c r="V79" s="34">
        <v>21</v>
      </c>
      <c r="W79" s="34">
        <v>5</v>
      </c>
      <c r="X79" s="34">
        <v>7</v>
      </c>
      <c r="Y79" s="34">
        <v>4</v>
      </c>
      <c r="Z79" s="45">
        <v>1</v>
      </c>
      <c r="AA79" s="44">
        <v>5</v>
      </c>
      <c r="AB79" s="34">
        <v>6</v>
      </c>
      <c r="AC79" s="34">
        <v>7</v>
      </c>
      <c r="AD79" s="34" t="s">
        <v>64</v>
      </c>
      <c r="AE79" s="34" t="s">
        <v>64</v>
      </c>
      <c r="AF79" s="34" t="s">
        <v>64</v>
      </c>
      <c r="AG79" s="34" t="s">
        <v>64</v>
      </c>
      <c r="AH79" s="34" t="s">
        <v>64</v>
      </c>
      <c r="AI79" s="34" t="s">
        <v>64</v>
      </c>
      <c r="AJ79" s="34" t="s">
        <v>64</v>
      </c>
      <c r="AK79" s="34" t="s">
        <v>64</v>
      </c>
      <c r="AL79" s="45" t="s">
        <v>64</v>
      </c>
      <c r="AM79" s="44" t="s">
        <v>64</v>
      </c>
      <c r="AN79" s="34" t="s">
        <v>64</v>
      </c>
      <c r="AO79" s="34" t="s">
        <v>64</v>
      </c>
      <c r="AP79" s="34" t="s">
        <v>64</v>
      </c>
      <c r="AQ79" s="34" t="s">
        <v>64</v>
      </c>
      <c r="AR79" s="34" t="s">
        <v>64</v>
      </c>
      <c r="AS79" s="34" t="s">
        <v>64</v>
      </c>
      <c r="AT79" s="34" t="s">
        <v>64</v>
      </c>
      <c r="AU79" s="34" t="s">
        <v>64</v>
      </c>
      <c r="AV79" s="34" t="s">
        <v>64</v>
      </c>
      <c r="AW79" s="34" t="s">
        <v>64</v>
      </c>
      <c r="AX79" s="45" t="s">
        <v>64</v>
      </c>
      <c r="AY79" s="120" t="s">
        <v>64</v>
      </c>
      <c r="AZ79" s="34" t="s">
        <v>64</v>
      </c>
      <c r="BA79" s="34" t="s">
        <v>64</v>
      </c>
      <c r="BB79" s="34" t="s">
        <v>64</v>
      </c>
      <c r="BC79" s="34" t="s">
        <v>64</v>
      </c>
      <c r="BD79" s="34" t="s">
        <v>64</v>
      </c>
      <c r="BE79" s="34" t="s">
        <v>64</v>
      </c>
      <c r="BF79" s="34" t="s">
        <v>64</v>
      </c>
      <c r="BG79" s="34" t="s">
        <v>64</v>
      </c>
      <c r="BH79" s="11"/>
      <c r="BI79" s="11"/>
      <c r="BJ79" s="12"/>
    </row>
    <row r="80" spans="1:62" x14ac:dyDescent="0.25">
      <c r="A80" s="7"/>
      <c r="B80" s="43" t="s">
        <v>22</v>
      </c>
      <c r="C80" s="96">
        <v>2</v>
      </c>
      <c r="D80" s="34">
        <v>0</v>
      </c>
      <c r="E80" s="34">
        <v>0</v>
      </c>
      <c r="F80" s="34">
        <v>1</v>
      </c>
      <c r="G80" s="34">
        <v>1</v>
      </c>
      <c r="H80" s="34">
        <v>2</v>
      </c>
      <c r="I80" s="34">
        <v>0</v>
      </c>
      <c r="J80" s="34">
        <v>0</v>
      </c>
      <c r="K80" s="34">
        <v>1</v>
      </c>
      <c r="L80" s="34">
        <v>1</v>
      </c>
      <c r="M80" s="34">
        <v>0</v>
      </c>
      <c r="N80" s="45">
        <v>0</v>
      </c>
      <c r="O80" s="44">
        <v>0</v>
      </c>
      <c r="P80" s="34">
        <v>0</v>
      </c>
      <c r="Q80" s="34">
        <v>2</v>
      </c>
      <c r="R80" s="34">
        <v>1</v>
      </c>
      <c r="S80" s="34">
        <v>1</v>
      </c>
      <c r="T80" s="34">
        <v>3</v>
      </c>
      <c r="U80" s="34">
        <v>12</v>
      </c>
      <c r="V80" s="34">
        <v>5</v>
      </c>
      <c r="W80" s="34">
        <v>2</v>
      </c>
      <c r="X80" s="34">
        <v>3</v>
      </c>
      <c r="Y80" s="34">
        <v>1</v>
      </c>
      <c r="Z80" s="45">
        <v>0</v>
      </c>
      <c r="AA80" s="44">
        <v>0</v>
      </c>
      <c r="AB80" s="34">
        <v>2</v>
      </c>
      <c r="AC80" s="34">
        <v>2</v>
      </c>
      <c r="AD80" s="34" t="s">
        <v>64</v>
      </c>
      <c r="AE80" s="34" t="s">
        <v>64</v>
      </c>
      <c r="AF80" s="34" t="s">
        <v>64</v>
      </c>
      <c r="AG80" s="34" t="s">
        <v>64</v>
      </c>
      <c r="AH80" s="34" t="s">
        <v>64</v>
      </c>
      <c r="AI80" s="34" t="s">
        <v>64</v>
      </c>
      <c r="AJ80" s="34" t="s">
        <v>64</v>
      </c>
      <c r="AK80" s="34" t="s">
        <v>64</v>
      </c>
      <c r="AL80" s="45" t="s">
        <v>64</v>
      </c>
      <c r="AM80" s="44" t="s">
        <v>64</v>
      </c>
      <c r="AN80" s="34" t="s">
        <v>64</v>
      </c>
      <c r="AO80" s="34" t="s">
        <v>64</v>
      </c>
      <c r="AP80" s="34" t="s">
        <v>64</v>
      </c>
      <c r="AQ80" s="34" t="s">
        <v>64</v>
      </c>
      <c r="AR80" s="34" t="s">
        <v>64</v>
      </c>
      <c r="AS80" s="34" t="s">
        <v>64</v>
      </c>
      <c r="AT80" s="34" t="s">
        <v>64</v>
      </c>
      <c r="AU80" s="34" t="s">
        <v>64</v>
      </c>
      <c r="AV80" s="34" t="s">
        <v>64</v>
      </c>
      <c r="AW80" s="34" t="s">
        <v>64</v>
      </c>
      <c r="AX80" s="45" t="s">
        <v>64</v>
      </c>
      <c r="AY80" s="120" t="s">
        <v>64</v>
      </c>
      <c r="AZ80" s="34" t="s">
        <v>64</v>
      </c>
      <c r="BA80" s="34" t="s">
        <v>64</v>
      </c>
      <c r="BB80" s="34" t="s">
        <v>64</v>
      </c>
      <c r="BC80" s="34" t="s">
        <v>64</v>
      </c>
      <c r="BD80" s="34" t="s">
        <v>64</v>
      </c>
      <c r="BE80" s="34" t="s">
        <v>64</v>
      </c>
      <c r="BF80" s="34" t="s">
        <v>64</v>
      </c>
      <c r="BG80" s="34" t="s">
        <v>64</v>
      </c>
      <c r="BH80" s="11"/>
      <c r="BI80" s="11"/>
      <c r="BJ80" s="12"/>
    </row>
    <row r="81" spans="1:62" x14ac:dyDescent="0.25">
      <c r="A81" s="7"/>
      <c r="B81" s="43" t="s">
        <v>23</v>
      </c>
      <c r="C81" s="96">
        <v>0</v>
      </c>
      <c r="D81" s="34">
        <v>1</v>
      </c>
      <c r="E81" s="34">
        <v>1</v>
      </c>
      <c r="F81" s="34">
        <v>0</v>
      </c>
      <c r="G81" s="34">
        <v>2</v>
      </c>
      <c r="H81" s="34">
        <v>0</v>
      </c>
      <c r="I81" s="34">
        <v>0</v>
      </c>
      <c r="J81" s="34">
        <v>0</v>
      </c>
      <c r="K81" s="34">
        <v>1</v>
      </c>
      <c r="L81" s="34">
        <v>2</v>
      </c>
      <c r="M81" s="34">
        <v>1</v>
      </c>
      <c r="N81" s="45">
        <v>0</v>
      </c>
      <c r="O81" s="44">
        <v>0</v>
      </c>
      <c r="P81" s="34">
        <v>3</v>
      </c>
      <c r="Q81" s="34">
        <v>2</v>
      </c>
      <c r="R81" s="34">
        <v>3</v>
      </c>
      <c r="S81" s="34">
        <v>0</v>
      </c>
      <c r="T81" s="34">
        <v>7</v>
      </c>
      <c r="U81" s="34">
        <v>3</v>
      </c>
      <c r="V81" s="34">
        <v>4</v>
      </c>
      <c r="W81" s="34">
        <v>2</v>
      </c>
      <c r="X81" s="34">
        <v>1</v>
      </c>
      <c r="Y81" s="34">
        <v>1</v>
      </c>
      <c r="Z81" s="45">
        <v>1</v>
      </c>
      <c r="AA81" s="44">
        <v>0</v>
      </c>
      <c r="AB81" s="34">
        <v>2</v>
      </c>
      <c r="AC81" s="34">
        <v>1</v>
      </c>
      <c r="AD81" s="34" t="s">
        <v>64</v>
      </c>
      <c r="AE81" s="34" t="s">
        <v>64</v>
      </c>
      <c r="AF81" s="34" t="s">
        <v>64</v>
      </c>
      <c r="AG81" s="34" t="s">
        <v>64</v>
      </c>
      <c r="AH81" s="34" t="s">
        <v>64</v>
      </c>
      <c r="AI81" s="34" t="s">
        <v>64</v>
      </c>
      <c r="AJ81" s="34" t="s">
        <v>64</v>
      </c>
      <c r="AK81" s="34" t="s">
        <v>64</v>
      </c>
      <c r="AL81" s="45" t="s">
        <v>64</v>
      </c>
      <c r="AM81" s="44" t="s">
        <v>64</v>
      </c>
      <c r="AN81" s="34" t="s">
        <v>64</v>
      </c>
      <c r="AO81" s="34" t="s">
        <v>64</v>
      </c>
      <c r="AP81" s="34" t="s">
        <v>64</v>
      </c>
      <c r="AQ81" s="34" t="s">
        <v>64</v>
      </c>
      <c r="AR81" s="34" t="s">
        <v>64</v>
      </c>
      <c r="AS81" s="34" t="s">
        <v>64</v>
      </c>
      <c r="AT81" s="34" t="s">
        <v>64</v>
      </c>
      <c r="AU81" s="34" t="s">
        <v>64</v>
      </c>
      <c r="AV81" s="34" t="s">
        <v>64</v>
      </c>
      <c r="AW81" s="34" t="s">
        <v>64</v>
      </c>
      <c r="AX81" s="45" t="s">
        <v>64</v>
      </c>
      <c r="AY81" s="120" t="s">
        <v>64</v>
      </c>
      <c r="AZ81" s="34" t="s">
        <v>64</v>
      </c>
      <c r="BA81" s="34" t="s">
        <v>64</v>
      </c>
      <c r="BB81" s="34" t="s">
        <v>64</v>
      </c>
      <c r="BC81" s="34" t="s">
        <v>64</v>
      </c>
      <c r="BD81" s="34" t="s">
        <v>64</v>
      </c>
      <c r="BE81" s="34" t="s">
        <v>64</v>
      </c>
      <c r="BF81" s="34" t="s">
        <v>64</v>
      </c>
      <c r="BG81" s="34" t="s">
        <v>64</v>
      </c>
      <c r="BH81" s="11"/>
      <c r="BI81" s="11"/>
      <c r="BJ81" s="12"/>
    </row>
    <row r="82" spans="1:62" ht="15.75" thickBot="1" x14ac:dyDescent="0.3">
      <c r="A82" s="7"/>
      <c r="B82" s="3" t="s">
        <v>25</v>
      </c>
      <c r="C82" s="14">
        <v>78</v>
      </c>
      <c r="D82" s="15">
        <v>77</v>
      </c>
      <c r="E82" s="15">
        <v>78</v>
      </c>
      <c r="F82" s="15">
        <v>35</v>
      </c>
      <c r="G82" s="15">
        <v>73</v>
      </c>
      <c r="H82" s="15">
        <v>58</v>
      </c>
      <c r="I82" s="15">
        <v>41</v>
      </c>
      <c r="J82" s="15">
        <v>19</v>
      </c>
      <c r="K82" s="15">
        <v>21</v>
      </c>
      <c r="L82" s="15">
        <v>17</v>
      </c>
      <c r="M82" s="15">
        <v>16</v>
      </c>
      <c r="N82" s="16">
        <v>7</v>
      </c>
      <c r="O82" s="17">
        <v>30</v>
      </c>
      <c r="P82" s="15">
        <v>30</v>
      </c>
      <c r="Q82" s="15">
        <v>69</v>
      </c>
      <c r="R82" s="15">
        <v>44</v>
      </c>
      <c r="S82" s="15">
        <v>65</v>
      </c>
      <c r="T82" s="15">
        <v>108</v>
      </c>
      <c r="U82" s="15">
        <v>143</v>
      </c>
      <c r="V82" s="15">
        <v>156</v>
      </c>
      <c r="W82" s="15">
        <v>45</v>
      </c>
      <c r="X82" s="15">
        <v>52</v>
      </c>
      <c r="Y82" s="15">
        <v>54</v>
      </c>
      <c r="Z82" s="16">
        <v>15</v>
      </c>
      <c r="AA82" s="17">
        <v>30</v>
      </c>
      <c r="AB82" s="15">
        <v>34</v>
      </c>
      <c r="AC82" s="15">
        <v>27</v>
      </c>
      <c r="AD82" s="15" t="s">
        <v>64</v>
      </c>
      <c r="AE82" s="15" t="s">
        <v>64</v>
      </c>
      <c r="AF82" s="15" t="s">
        <v>64</v>
      </c>
      <c r="AG82" s="15" t="s">
        <v>64</v>
      </c>
      <c r="AH82" s="15" t="s">
        <v>64</v>
      </c>
      <c r="AI82" s="15" t="s">
        <v>64</v>
      </c>
      <c r="AJ82" s="15" t="s">
        <v>64</v>
      </c>
      <c r="AK82" s="15" t="s">
        <v>64</v>
      </c>
      <c r="AL82" s="16" t="s">
        <v>64</v>
      </c>
      <c r="AM82" s="17" t="s">
        <v>64</v>
      </c>
      <c r="AN82" s="15" t="s">
        <v>64</v>
      </c>
      <c r="AO82" s="15" t="s">
        <v>64</v>
      </c>
      <c r="AP82" s="15" t="s">
        <v>64</v>
      </c>
      <c r="AQ82" s="15" t="s">
        <v>64</v>
      </c>
      <c r="AR82" s="15" t="s">
        <v>64</v>
      </c>
      <c r="AS82" s="15" t="s">
        <v>64</v>
      </c>
      <c r="AT82" s="15" t="s">
        <v>64</v>
      </c>
      <c r="AU82" s="15" t="s">
        <v>64</v>
      </c>
      <c r="AV82" s="15" t="s">
        <v>64</v>
      </c>
      <c r="AW82" s="15" t="s">
        <v>64</v>
      </c>
      <c r="AX82" s="16" t="s">
        <v>64</v>
      </c>
      <c r="AY82" s="46" t="s">
        <v>64</v>
      </c>
      <c r="AZ82" s="15" t="s">
        <v>64</v>
      </c>
      <c r="BA82" s="15" t="s">
        <v>64</v>
      </c>
      <c r="BB82" s="15" t="s">
        <v>64</v>
      </c>
      <c r="BC82" s="15" t="s">
        <v>64</v>
      </c>
      <c r="BD82" s="15" t="s">
        <v>64</v>
      </c>
      <c r="BE82" s="15" t="s">
        <v>64</v>
      </c>
      <c r="BF82" s="15" t="s">
        <v>64</v>
      </c>
      <c r="BG82" s="15" t="s">
        <v>64</v>
      </c>
      <c r="BH82" s="15"/>
      <c r="BI82" s="15"/>
      <c r="BJ82" s="16"/>
    </row>
    <row r="83" spans="1:62" x14ac:dyDescent="0.25">
      <c r="A83" s="7">
        <v>12</v>
      </c>
      <c r="B83" s="37" t="s">
        <v>36</v>
      </c>
      <c r="C83" s="95"/>
      <c r="D83" s="39"/>
      <c r="E83" s="39"/>
      <c r="F83" s="39"/>
      <c r="G83" s="39"/>
      <c r="H83" s="39"/>
      <c r="I83" s="39"/>
      <c r="J83" s="39"/>
      <c r="K83" s="39"/>
      <c r="L83" s="39"/>
      <c r="M83" s="39"/>
      <c r="N83" s="40"/>
      <c r="O83" s="38"/>
      <c r="P83" s="39"/>
      <c r="Q83" s="39"/>
      <c r="R83" s="39"/>
      <c r="S83" s="39"/>
      <c r="T83" s="39"/>
      <c r="U83" s="39"/>
      <c r="V83" s="39"/>
      <c r="W83" s="39"/>
      <c r="X83" s="39"/>
      <c r="Y83" s="39"/>
      <c r="Z83" s="40"/>
      <c r="AA83" s="38"/>
      <c r="AB83" s="39"/>
      <c r="AC83" s="39"/>
      <c r="AD83" s="39"/>
      <c r="AE83" s="39"/>
      <c r="AF83" s="39"/>
      <c r="AG83" s="39"/>
      <c r="AH83" s="39"/>
      <c r="AI83" s="39"/>
      <c r="AJ83" s="39"/>
      <c r="AK83" s="39"/>
      <c r="AL83" s="40"/>
      <c r="AM83" s="38"/>
      <c r="AN83" s="39"/>
      <c r="AO83" s="39"/>
      <c r="AP83" s="39"/>
      <c r="AQ83" s="39"/>
      <c r="AR83" s="39"/>
      <c r="AS83" s="39"/>
      <c r="AT83" s="39"/>
      <c r="AU83" s="39"/>
      <c r="AV83" s="39"/>
      <c r="AW83" s="39"/>
      <c r="AX83" s="40"/>
      <c r="AY83" s="119"/>
      <c r="AZ83" s="39"/>
      <c r="BA83" s="39"/>
      <c r="BB83" s="39"/>
      <c r="BC83" s="39"/>
      <c r="BD83" s="39"/>
      <c r="BE83" s="39"/>
      <c r="BF83" s="39"/>
      <c r="BG83" s="39"/>
      <c r="BH83" s="20"/>
      <c r="BI83" s="20"/>
      <c r="BJ83" s="21"/>
    </row>
    <row r="84" spans="1:62" x14ac:dyDescent="0.25">
      <c r="A84" s="7"/>
      <c r="B84" s="43" t="s">
        <v>20</v>
      </c>
      <c r="C84" s="96">
        <v>5194</v>
      </c>
      <c r="D84" s="34">
        <v>5345</v>
      </c>
      <c r="E84" s="34">
        <v>5601</v>
      </c>
      <c r="F84" s="34">
        <v>4853</v>
      </c>
      <c r="G84" s="34">
        <v>4730</v>
      </c>
      <c r="H84" s="34">
        <v>4606</v>
      </c>
      <c r="I84" s="34">
        <v>4444</v>
      </c>
      <c r="J84" s="34">
        <v>4361</v>
      </c>
      <c r="K84" s="34">
        <v>4289</v>
      </c>
      <c r="L84" s="34">
        <v>4183</v>
      </c>
      <c r="M84" s="34">
        <v>4166</v>
      </c>
      <c r="N84" s="45">
        <v>4083</v>
      </c>
      <c r="O84" s="44">
        <v>4002</v>
      </c>
      <c r="P84" s="34">
        <v>3988</v>
      </c>
      <c r="Q84" s="34">
        <v>8184</v>
      </c>
      <c r="R84" s="34">
        <v>4022</v>
      </c>
      <c r="S84" s="34">
        <v>3948</v>
      </c>
      <c r="T84" s="34">
        <v>3906</v>
      </c>
      <c r="U84" s="34">
        <v>3853</v>
      </c>
      <c r="V84" s="34">
        <v>3804</v>
      </c>
      <c r="W84" s="34">
        <v>3768</v>
      </c>
      <c r="X84" s="34">
        <v>3726</v>
      </c>
      <c r="Y84" s="34">
        <v>3733</v>
      </c>
      <c r="Z84" s="45">
        <v>3803</v>
      </c>
      <c r="AA84" s="44">
        <v>3793</v>
      </c>
      <c r="AB84" s="34">
        <v>3757</v>
      </c>
      <c r="AC84" s="34">
        <v>3739</v>
      </c>
      <c r="AD84" s="34">
        <v>3338</v>
      </c>
      <c r="AE84" s="34">
        <v>3186</v>
      </c>
      <c r="AF84" s="34">
        <v>3213</v>
      </c>
      <c r="AG84" s="34">
        <v>4990</v>
      </c>
      <c r="AH84" s="34">
        <v>3242</v>
      </c>
      <c r="AI84" s="34">
        <v>3439</v>
      </c>
      <c r="AJ84" s="34">
        <v>3331</v>
      </c>
      <c r="AK84" s="34">
        <v>3462</v>
      </c>
      <c r="AL84" s="45">
        <v>3537</v>
      </c>
      <c r="AM84" s="44">
        <v>3621</v>
      </c>
      <c r="AN84" s="34">
        <v>3680</v>
      </c>
      <c r="AO84" s="34">
        <v>3767</v>
      </c>
      <c r="AP84" s="34">
        <v>3677</v>
      </c>
      <c r="AQ84" s="34">
        <v>3791</v>
      </c>
      <c r="AR84" s="34">
        <v>4286</v>
      </c>
      <c r="AS84" s="34">
        <v>4721</v>
      </c>
      <c r="AT84" s="34">
        <v>5158</v>
      </c>
      <c r="AU84" s="34">
        <v>5752</v>
      </c>
      <c r="AV84" s="34">
        <v>3748</v>
      </c>
      <c r="AW84" s="34">
        <v>3857</v>
      </c>
      <c r="AX84" s="45">
        <v>3909</v>
      </c>
      <c r="AY84" s="120">
        <v>2395</v>
      </c>
      <c r="AZ84" s="34">
        <v>2479</v>
      </c>
      <c r="BA84" s="34">
        <v>3933</v>
      </c>
      <c r="BB84" s="34">
        <v>3425</v>
      </c>
      <c r="BC84" s="34">
        <v>3454</v>
      </c>
      <c r="BD84" s="34">
        <v>3584</v>
      </c>
      <c r="BE84" s="34">
        <v>3557</v>
      </c>
      <c r="BF84" s="34">
        <v>3397</v>
      </c>
      <c r="BG84" s="34">
        <v>3503</v>
      </c>
      <c r="BH84" s="11"/>
      <c r="BI84" s="11"/>
      <c r="BJ84" s="12"/>
    </row>
    <row r="85" spans="1:62" x14ac:dyDescent="0.25">
      <c r="A85" s="7"/>
      <c r="B85" s="43" t="s">
        <v>21</v>
      </c>
      <c r="C85" s="96">
        <v>26490</v>
      </c>
      <c r="D85" s="34">
        <v>26383</v>
      </c>
      <c r="E85" s="34">
        <v>21756</v>
      </c>
      <c r="F85" s="34">
        <v>3162</v>
      </c>
      <c r="G85" s="34">
        <v>2997</v>
      </c>
      <c r="H85" s="34">
        <v>2878</v>
      </c>
      <c r="I85" s="34">
        <v>2817</v>
      </c>
      <c r="J85" s="34">
        <v>2740</v>
      </c>
      <c r="K85" s="34">
        <v>2643</v>
      </c>
      <c r="L85" s="34">
        <v>2602</v>
      </c>
      <c r="M85" s="34">
        <v>20575</v>
      </c>
      <c r="N85" s="45">
        <v>28503</v>
      </c>
      <c r="O85" s="44">
        <v>28369</v>
      </c>
      <c r="P85" s="34">
        <v>28717</v>
      </c>
      <c r="Q85" s="34">
        <v>24857</v>
      </c>
      <c r="R85" s="34">
        <v>2048</v>
      </c>
      <c r="S85" s="34">
        <v>2079</v>
      </c>
      <c r="T85" s="34">
        <v>2102</v>
      </c>
      <c r="U85" s="34">
        <v>2113</v>
      </c>
      <c r="V85" s="34">
        <v>2122</v>
      </c>
      <c r="W85" s="34">
        <v>2107</v>
      </c>
      <c r="X85" s="34">
        <v>2085</v>
      </c>
      <c r="Y85" s="34">
        <v>24827</v>
      </c>
      <c r="Z85" s="45">
        <v>27708</v>
      </c>
      <c r="AA85" s="44">
        <v>27891</v>
      </c>
      <c r="AB85" s="34">
        <v>28493</v>
      </c>
      <c r="AC85" s="34">
        <v>28888</v>
      </c>
      <c r="AD85" s="34">
        <v>2097</v>
      </c>
      <c r="AE85" s="34">
        <v>1955</v>
      </c>
      <c r="AF85" s="34">
        <v>2027</v>
      </c>
      <c r="AG85" s="34">
        <v>1979</v>
      </c>
      <c r="AH85" s="34">
        <v>2134</v>
      </c>
      <c r="AI85" s="34">
        <v>2299</v>
      </c>
      <c r="AJ85" s="34">
        <v>2299</v>
      </c>
      <c r="AK85" s="34">
        <v>2362</v>
      </c>
      <c r="AL85" s="45">
        <v>2430</v>
      </c>
      <c r="AM85" s="44">
        <v>2160</v>
      </c>
      <c r="AN85" s="34">
        <v>2227</v>
      </c>
      <c r="AO85" s="34">
        <v>2334</v>
      </c>
      <c r="AP85" s="34">
        <v>2325</v>
      </c>
      <c r="AQ85" s="34">
        <v>2556</v>
      </c>
      <c r="AR85" s="34">
        <v>3016</v>
      </c>
      <c r="AS85" s="34">
        <v>3313</v>
      </c>
      <c r="AT85" s="34">
        <v>3535</v>
      </c>
      <c r="AU85" s="34">
        <v>4031</v>
      </c>
      <c r="AV85" s="34">
        <v>2313</v>
      </c>
      <c r="AW85" s="34">
        <v>2436</v>
      </c>
      <c r="AX85" s="45">
        <v>2489</v>
      </c>
      <c r="AY85" s="120">
        <v>14928</v>
      </c>
      <c r="AZ85" s="34">
        <v>16987</v>
      </c>
      <c r="BA85" s="34">
        <v>35915</v>
      </c>
      <c r="BB85" s="34">
        <v>37123</v>
      </c>
      <c r="BC85" s="34">
        <v>39118</v>
      </c>
      <c r="BD85" s="34">
        <v>40550</v>
      </c>
      <c r="BE85" s="34">
        <v>41109</v>
      </c>
      <c r="BF85" s="34">
        <v>41470</v>
      </c>
      <c r="BG85" s="34">
        <v>49906</v>
      </c>
      <c r="BH85" s="11"/>
      <c r="BI85" s="11"/>
      <c r="BJ85" s="12"/>
    </row>
    <row r="86" spans="1:62" x14ac:dyDescent="0.25">
      <c r="A86" s="7"/>
      <c r="B86" s="43" t="s">
        <v>22</v>
      </c>
      <c r="C86" s="96">
        <v>0</v>
      </c>
      <c r="D86" s="34">
        <v>0</v>
      </c>
      <c r="E86" s="34">
        <v>0</v>
      </c>
      <c r="F86" s="34">
        <v>0</v>
      </c>
      <c r="G86" s="34">
        <v>0</v>
      </c>
      <c r="H86" s="34">
        <v>0</v>
      </c>
      <c r="I86" s="34">
        <v>0</v>
      </c>
      <c r="J86" s="34">
        <v>0</v>
      </c>
      <c r="K86" s="34">
        <v>0</v>
      </c>
      <c r="L86" s="34">
        <v>0</v>
      </c>
      <c r="M86" s="34">
        <v>0</v>
      </c>
      <c r="N86" s="45">
        <v>0</v>
      </c>
      <c r="O86" s="44">
        <v>0</v>
      </c>
      <c r="P86" s="34">
        <v>0</v>
      </c>
      <c r="Q86" s="34">
        <v>0</v>
      </c>
      <c r="R86" s="34">
        <v>0</v>
      </c>
      <c r="S86" s="34">
        <v>0</v>
      </c>
      <c r="T86" s="34">
        <v>0</v>
      </c>
      <c r="U86" s="34">
        <v>0</v>
      </c>
      <c r="V86" s="34">
        <v>0</v>
      </c>
      <c r="W86" s="34">
        <v>0</v>
      </c>
      <c r="X86" s="34">
        <v>0</v>
      </c>
      <c r="Y86" s="34">
        <v>0</v>
      </c>
      <c r="Z86" s="45">
        <v>2</v>
      </c>
      <c r="AA86" s="44">
        <v>3</v>
      </c>
      <c r="AB86" s="34">
        <v>4</v>
      </c>
      <c r="AC86" s="34">
        <v>3</v>
      </c>
      <c r="AD86" s="34">
        <v>0</v>
      </c>
      <c r="AE86" s="34">
        <v>0</v>
      </c>
      <c r="AF86" s="34">
        <v>0</v>
      </c>
      <c r="AG86" s="34">
        <v>0</v>
      </c>
      <c r="AH86" s="34">
        <v>0</v>
      </c>
      <c r="AI86" s="34">
        <v>0</v>
      </c>
      <c r="AJ86" s="34">
        <v>0</v>
      </c>
      <c r="AK86" s="34">
        <v>0</v>
      </c>
      <c r="AL86" s="45">
        <v>0</v>
      </c>
      <c r="AM86" s="44">
        <v>0</v>
      </c>
      <c r="AN86" s="34">
        <v>0</v>
      </c>
      <c r="AO86" s="34">
        <v>0</v>
      </c>
      <c r="AP86" s="34">
        <v>0</v>
      </c>
      <c r="AQ86" s="34">
        <v>0</v>
      </c>
      <c r="AR86" s="34">
        <v>0</v>
      </c>
      <c r="AS86" s="34">
        <v>0</v>
      </c>
      <c r="AT86" s="34">
        <v>0</v>
      </c>
      <c r="AU86" s="34">
        <v>0</v>
      </c>
      <c r="AV86" s="34">
        <v>0</v>
      </c>
      <c r="AW86" s="34">
        <v>0</v>
      </c>
      <c r="AX86" s="45">
        <v>0</v>
      </c>
      <c r="AY86" s="120">
        <v>0</v>
      </c>
      <c r="AZ86" s="34">
        <v>0</v>
      </c>
      <c r="BA86" s="34">
        <v>0</v>
      </c>
      <c r="BB86" s="34">
        <v>0</v>
      </c>
      <c r="BC86" s="34">
        <v>0</v>
      </c>
      <c r="BD86" s="34">
        <v>0</v>
      </c>
      <c r="BE86" s="34">
        <v>0</v>
      </c>
      <c r="BF86" s="34">
        <v>0</v>
      </c>
      <c r="BG86" s="34">
        <v>0</v>
      </c>
      <c r="BH86" s="11"/>
      <c r="BI86" s="11"/>
      <c r="BJ86" s="12"/>
    </row>
    <row r="87" spans="1:62" x14ac:dyDescent="0.25">
      <c r="A87" s="7"/>
      <c r="B87" s="43" t="s">
        <v>23</v>
      </c>
      <c r="C87" s="96">
        <v>0</v>
      </c>
      <c r="D87" s="34">
        <v>0</v>
      </c>
      <c r="E87" s="34">
        <v>0</v>
      </c>
      <c r="F87" s="34">
        <v>0</v>
      </c>
      <c r="G87" s="34">
        <v>0</v>
      </c>
      <c r="H87" s="34">
        <v>0</v>
      </c>
      <c r="I87" s="34">
        <v>0</v>
      </c>
      <c r="J87" s="34">
        <v>0</v>
      </c>
      <c r="K87" s="34">
        <v>0</v>
      </c>
      <c r="L87" s="34">
        <v>0</v>
      </c>
      <c r="M87" s="34">
        <v>0</v>
      </c>
      <c r="N87" s="45">
        <v>0</v>
      </c>
      <c r="O87" s="44">
        <v>0</v>
      </c>
      <c r="P87" s="34">
        <v>0</v>
      </c>
      <c r="Q87" s="34">
        <v>0</v>
      </c>
      <c r="R87" s="34">
        <v>0</v>
      </c>
      <c r="S87" s="34">
        <v>0</v>
      </c>
      <c r="T87" s="34">
        <v>0</v>
      </c>
      <c r="U87" s="34">
        <v>0</v>
      </c>
      <c r="V87" s="34">
        <v>0</v>
      </c>
      <c r="W87" s="34">
        <v>0</v>
      </c>
      <c r="X87" s="34">
        <v>0</v>
      </c>
      <c r="Y87" s="34">
        <v>0</v>
      </c>
      <c r="Z87" s="45">
        <v>0</v>
      </c>
      <c r="AA87" s="44">
        <v>0</v>
      </c>
      <c r="AB87" s="34">
        <v>0</v>
      </c>
      <c r="AC87" s="34">
        <v>0</v>
      </c>
      <c r="AD87" s="34">
        <v>0</v>
      </c>
      <c r="AE87" s="34">
        <v>0</v>
      </c>
      <c r="AF87" s="34">
        <v>0</v>
      </c>
      <c r="AG87" s="34">
        <v>0</v>
      </c>
      <c r="AH87" s="34">
        <v>0</v>
      </c>
      <c r="AI87" s="34">
        <v>0</v>
      </c>
      <c r="AJ87" s="34">
        <v>0</v>
      </c>
      <c r="AK87" s="34">
        <v>0</v>
      </c>
      <c r="AL87" s="45">
        <v>0</v>
      </c>
      <c r="AM87" s="44">
        <v>0</v>
      </c>
      <c r="AN87" s="34">
        <v>0</v>
      </c>
      <c r="AO87" s="34">
        <v>0</v>
      </c>
      <c r="AP87" s="34">
        <v>0</v>
      </c>
      <c r="AQ87" s="34">
        <v>0</v>
      </c>
      <c r="AR87" s="34">
        <v>0</v>
      </c>
      <c r="AS87" s="34">
        <v>0</v>
      </c>
      <c r="AT87" s="34">
        <v>0</v>
      </c>
      <c r="AU87" s="34">
        <v>0</v>
      </c>
      <c r="AV87" s="34">
        <v>0</v>
      </c>
      <c r="AW87" s="34">
        <v>0</v>
      </c>
      <c r="AX87" s="45">
        <v>0</v>
      </c>
      <c r="AY87" s="120">
        <v>0</v>
      </c>
      <c r="AZ87" s="34">
        <v>0</v>
      </c>
      <c r="BA87" s="34">
        <v>0</v>
      </c>
      <c r="BB87" s="34">
        <v>0</v>
      </c>
      <c r="BC87" s="34">
        <v>0</v>
      </c>
      <c r="BD87" s="34">
        <v>0</v>
      </c>
      <c r="BE87" s="34">
        <v>0</v>
      </c>
      <c r="BF87" s="34">
        <v>0</v>
      </c>
      <c r="BG87" s="34">
        <v>0</v>
      </c>
      <c r="BH87" s="11"/>
      <c r="BI87" s="11"/>
      <c r="BJ87" s="12"/>
    </row>
    <row r="88" spans="1:62" ht="15.75" thickBot="1" x14ac:dyDescent="0.3">
      <c r="A88" s="7"/>
      <c r="B88" s="3" t="s">
        <v>25</v>
      </c>
      <c r="C88" s="14">
        <v>31684</v>
      </c>
      <c r="D88" s="15">
        <v>31728</v>
      </c>
      <c r="E88" s="15">
        <v>27357</v>
      </c>
      <c r="F88" s="15">
        <v>8015</v>
      </c>
      <c r="G88" s="15">
        <v>7727</v>
      </c>
      <c r="H88" s="15">
        <v>7484</v>
      </c>
      <c r="I88" s="15">
        <v>7261</v>
      </c>
      <c r="J88" s="15">
        <v>7101</v>
      </c>
      <c r="K88" s="15">
        <v>6932</v>
      </c>
      <c r="L88" s="15">
        <v>6785</v>
      </c>
      <c r="M88" s="15">
        <v>24741</v>
      </c>
      <c r="N88" s="16">
        <v>32586</v>
      </c>
      <c r="O88" s="17">
        <v>32371</v>
      </c>
      <c r="P88" s="15">
        <v>32705</v>
      </c>
      <c r="Q88" s="15">
        <v>33041</v>
      </c>
      <c r="R88" s="15">
        <v>6070</v>
      </c>
      <c r="S88" s="15">
        <v>6027</v>
      </c>
      <c r="T88" s="15">
        <v>6008</v>
      </c>
      <c r="U88" s="15">
        <v>5966</v>
      </c>
      <c r="V88" s="15">
        <v>5926</v>
      </c>
      <c r="W88" s="15">
        <v>5875</v>
      </c>
      <c r="X88" s="15">
        <v>5811</v>
      </c>
      <c r="Y88" s="15">
        <v>28560</v>
      </c>
      <c r="Z88" s="16">
        <v>31513</v>
      </c>
      <c r="AA88" s="17">
        <v>31687</v>
      </c>
      <c r="AB88" s="15">
        <v>32254</v>
      </c>
      <c r="AC88" s="15">
        <v>32630</v>
      </c>
      <c r="AD88" s="15">
        <v>5435</v>
      </c>
      <c r="AE88" s="15">
        <v>5141</v>
      </c>
      <c r="AF88" s="15">
        <v>5240</v>
      </c>
      <c r="AG88" s="15">
        <v>6969</v>
      </c>
      <c r="AH88" s="15">
        <v>5376</v>
      </c>
      <c r="AI88" s="15">
        <v>5738</v>
      </c>
      <c r="AJ88" s="15">
        <v>5630</v>
      </c>
      <c r="AK88" s="15">
        <v>5824</v>
      </c>
      <c r="AL88" s="16">
        <v>5967</v>
      </c>
      <c r="AM88" s="17">
        <v>5781</v>
      </c>
      <c r="AN88" s="15">
        <v>5907</v>
      </c>
      <c r="AO88" s="15">
        <v>6101</v>
      </c>
      <c r="AP88" s="15">
        <v>6002</v>
      </c>
      <c r="AQ88" s="15">
        <v>6347</v>
      </c>
      <c r="AR88" s="15">
        <v>7302</v>
      </c>
      <c r="AS88" s="15">
        <v>8034</v>
      </c>
      <c r="AT88" s="15">
        <v>8693</v>
      </c>
      <c r="AU88" s="15">
        <v>9783</v>
      </c>
      <c r="AV88" s="15">
        <f>SUM(AV84:AV87)</f>
        <v>6061</v>
      </c>
      <c r="AW88" s="15">
        <f>SUM(AW84:AW87)</f>
        <v>6293</v>
      </c>
      <c r="AX88" s="16">
        <f>SUM(AX84:AX87)</f>
        <v>6398</v>
      </c>
      <c r="AY88" s="46">
        <f>SUM(AY84:AY87)</f>
        <v>17323</v>
      </c>
      <c r="AZ88" s="15">
        <f t="shared" ref="AZ88:BF88" si="1">SUM(AZ84:AZ87)</f>
        <v>19466</v>
      </c>
      <c r="BA88" s="15">
        <f t="shared" si="1"/>
        <v>39848</v>
      </c>
      <c r="BB88" s="15">
        <f t="shared" si="1"/>
        <v>40548</v>
      </c>
      <c r="BC88" s="15">
        <f t="shared" si="1"/>
        <v>42572</v>
      </c>
      <c r="BD88" s="15">
        <f t="shared" si="1"/>
        <v>44134</v>
      </c>
      <c r="BE88" s="15">
        <f t="shared" si="1"/>
        <v>44666</v>
      </c>
      <c r="BF88" s="15">
        <f t="shared" si="1"/>
        <v>44867</v>
      </c>
      <c r="BG88" s="15">
        <v>53409</v>
      </c>
      <c r="BH88" s="15"/>
      <c r="BI88" s="15"/>
      <c r="BJ88" s="16"/>
    </row>
    <row r="89" spans="1:62" x14ac:dyDescent="0.25">
      <c r="A89" s="7">
        <v>13</v>
      </c>
      <c r="B89" s="37" t="s">
        <v>37</v>
      </c>
      <c r="C89" s="95"/>
      <c r="D89" s="39"/>
      <c r="E89" s="39"/>
      <c r="F89" s="39"/>
      <c r="G89" s="39"/>
      <c r="H89" s="39"/>
      <c r="I89" s="39"/>
      <c r="J89" s="39"/>
      <c r="K89" s="39"/>
      <c r="L89" s="39"/>
      <c r="M89" s="39"/>
      <c r="N89" s="40"/>
      <c r="O89" s="38"/>
      <c r="P89" s="39"/>
      <c r="Q89" s="39"/>
      <c r="R89" s="39"/>
      <c r="S89" s="39"/>
      <c r="T89" s="39"/>
      <c r="U89" s="39"/>
      <c r="V89" s="39"/>
      <c r="W89" s="39"/>
      <c r="X89" s="39"/>
      <c r="Y89" s="39"/>
      <c r="Z89" s="40"/>
      <c r="AA89" s="38"/>
      <c r="AB89" s="39"/>
      <c r="AC89" s="39"/>
      <c r="AD89" s="39"/>
      <c r="AE89" s="39"/>
      <c r="AF89" s="39"/>
      <c r="AG89" s="39"/>
      <c r="AH89" s="39"/>
      <c r="AI89" s="39"/>
      <c r="AJ89" s="39"/>
      <c r="AK89" s="39"/>
      <c r="AL89" s="40"/>
      <c r="AM89" s="38"/>
      <c r="AN89" s="39"/>
      <c r="AO89" s="39"/>
      <c r="AP89" s="39"/>
      <c r="AQ89" s="39"/>
      <c r="AR89" s="39"/>
      <c r="AS89" s="39"/>
      <c r="AT89" s="39"/>
      <c r="AU89" s="39"/>
      <c r="AV89" s="39"/>
      <c r="AW89" s="39"/>
      <c r="AX89" s="40"/>
      <c r="AY89" s="119"/>
      <c r="AZ89" s="39"/>
      <c r="BA89" s="39"/>
      <c r="BB89" s="39"/>
      <c r="BC89" s="39"/>
      <c r="BD89" s="39"/>
      <c r="BE89" s="39"/>
      <c r="BF89" s="39"/>
      <c r="BG89" s="39"/>
      <c r="BH89" s="20"/>
      <c r="BI89" s="20"/>
      <c r="BJ89" s="21"/>
    </row>
    <row r="90" spans="1:62" x14ac:dyDescent="0.25">
      <c r="A90" s="7"/>
      <c r="B90" s="43" t="s">
        <v>20</v>
      </c>
      <c r="C90" s="96">
        <v>518</v>
      </c>
      <c r="D90" s="34">
        <v>660</v>
      </c>
      <c r="E90" s="34">
        <v>3240</v>
      </c>
      <c r="F90" s="34">
        <v>216</v>
      </c>
      <c r="G90" s="34">
        <v>190</v>
      </c>
      <c r="H90" s="34">
        <v>137</v>
      </c>
      <c r="I90" s="34">
        <v>161</v>
      </c>
      <c r="J90" s="34">
        <v>172</v>
      </c>
      <c r="K90" s="34">
        <v>152</v>
      </c>
      <c r="L90" s="34">
        <v>114</v>
      </c>
      <c r="M90" s="34">
        <v>155</v>
      </c>
      <c r="N90" s="45">
        <v>173</v>
      </c>
      <c r="O90" s="44">
        <v>169</v>
      </c>
      <c r="P90" s="34">
        <v>206</v>
      </c>
      <c r="Q90" s="34">
        <v>252</v>
      </c>
      <c r="R90" s="34">
        <v>116</v>
      </c>
      <c r="S90" s="34">
        <v>96</v>
      </c>
      <c r="T90" s="34">
        <v>101</v>
      </c>
      <c r="U90" s="34">
        <v>109</v>
      </c>
      <c r="V90" s="34">
        <v>142</v>
      </c>
      <c r="W90" s="34">
        <v>120</v>
      </c>
      <c r="X90" s="34">
        <v>213</v>
      </c>
      <c r="Y90" s="34">
        <v>3270</v>
      </c>
      <c r="Z90" s="45">
        <v>516</v>
      </c>
      <c r="AA90" s="44">
        <v>300</v>
      </c>
      <c r="AB90" s="34">
        <v>362</v>
      </c>
      <c r="AC90" s="34">
        <v>396</v>
      </c>
      <c r="AD90" s="34">
        <v>33</v>
      </c>
      <c r="AE90" s="34">
        <v>53</v>
      </c>
      <c r="AF90" s="34">
        <v>53</v>
      </c>
      <c r="AG90" s="34">
        <v>60</v>
      </c>
      <c r="AH90" s="34">
        <v>56</v>
      </c>
      <c r="AI90" s="34">
        <v>57</v>
      </c>
      <c r="AJ90" s="34">
        <v>55</v>
      </c>
      <c r="AK90" s="34">
        <v>49</v>
      </c>
      <c r="AL90" s="45">
        <v>35</v>
      </c>
      <c r="AM90" s="44">
        <v>38</v>
      </c>
      <c r="AN90" s="34">
        <v>27</v>
      </c>
      <c r="AO90" s="34">
        <v>32</v>
      </c>
      <c r="AP90" s="34">
        <v>9</v>
      </c>
      <c r="AQ90" s="34">
        <v>14</v>
      </c>
      <c r="AR90" s="34">
        <v>76</v>
      </c>
      <c r="AS90" s="34">
        <v>58</v>
      </c>
      <c r="AT90" s="34">
        <v>41</v>
      </c>
      <c r="AU90" s="34">
        <v>55</v>
      </c>
      <c r="AV90" s="34">
        <v>30</v>
      </c>
      <c r="AW90" s="34">
        <v>37</v>
      </c>
      <c r="AX90" s="45">
        <v>10</v>
      </c>
      <c r="AY90" s="120">
        <v>45</v>
      </c>
      <c r="AZ90" s="34">
        <v>52</v>
      </c>
      <c r="BA90" s="34">
        <v>125</v>
      </c>
      <c r="BB90" s="34">
        <v>158</v>
      </c>
      <c r="BC90" s="34">
        <v>835</v>
      </c>
      <c r="BD90" s="34">
        <v>770</v>
      </c>
      <c r="BE90" s="34">
        <v>754</v>
      </c>
      <c r="BF90" s="34">
        <v>1225</v>
      </c>
      <c r="BG90" s="34">
        <v>1102</v>
      </c>
      <c r="BH90" s="11"/>
      <c r="BI90" s="11"/>
      <c r="BJ90" s="12"/>
    </row>
    <row r="91" spans="1:62" x14ac:dyDescent="0.25">
      <c r="A91" s="7"/>
      <c r="B91" s="43" t="s">
        <v>21</v>
      </c>
      <c r="C91" s="96">
        <v>916</v>
      </c>
      <c r="D91" s="34">
        <v>887</v>
      </c>
      <c r="E91" s="34">
        <v>5651</v>
      </c>
      <c r="F91" s="34">
        <v>321</v>
      </c>
      <c r="G91" s="34">
        <v>234</v>
      </c>
      <c r="H91" s="34">
        <v>239</v>
      </c>
      <c r="I91" s="34">
        <v>194</v>
      </c>
      <c r="J91" s="34">
        <v>208</v>
      </c>
      <c r="K91" s="34">
        <v>193</v>
      </c>
      <c r="L91" s="34">
        <v>159</v>
      </c>
      <c r="M91" s="34">
        <v>293</v>
      </c>
      <c r="N91" s="45">
        <v>594</v>
      </c>
      <c r="O91" s="44">
        <v>472</v>
      </c>
      <c r="P91" s="34">
        <v>455</v>
      </c>
      <c r="Q91" s="34">
        <v>560</v>
      </c>
      <c r="R91" s="34">
        <v>170</v>
      </c>
      <c r="S91" s="34">
        <v>131</v>
      </c>
      <c r="T91" s="34">
        <v>125</v>
      </c>
      <c r="U91" s="34">
        <v>149</v>
      </c>
      <c r="V91" s="34">
        <v>170</v>
      </c>
      <c r="W91" s="34">
        <v>163</v>
      </c>
      <c r="X91" s="34">
        <v>225</v>
      </c>
      <c r="Y91" s="34">
        <v>10040</v>
      </c>
      <c r="Z91" s="45">
        <v>778</v>
      </c>
      <c r="AA91" s="44">
        <v>620</v>
      </c>
      <c r="AB91" s="34">
        <v>707</v>
      </c>
      <c r="AC91" s="34">
        <v>745</v>
      </c>
      <c r="AD91" s="34">
        <v>32</v>
      </c>
      <c r="AE91" s="34">
        <v>21</v>
      </c>
      <c r="AF91" s="34">
        <v>7</v>
      </c>
      <c r="AG91" s="34">
        <v>16</v>
      </c>
      <c r="AH91" s="34">
        <v>13</v>
      </c>
      <c r="AI91" s="34">
        <v>25</v>
      </c>
      <c r="AJ91" s="34">
        <v>43</v>
      </c>
      <c r="AK91" s="34">
        <v>34</v>
      </c>
      <c r="AL91" s="45">
        <v>23</v>
      </c>
      <c r="AM91" s="44">
        <v>25</v>
      </c>
      <c r="AN91" s="34">
        <v>27</v>
      </c>
      <c r="AO91" s="34">
        <v>28</v>
      </c>
      <c r="AP91" s="34">
        <v>68</v>
      </c>
      <c r="AQ91" s="34">
        <v>55</v>
      </c>
      <c r="AR91" s="34">
        <v>38</v>
      </c>
      <c r="AS91" s="34">
        <v>25</v>
      </c>
      <c r="AT91" s="34">
        <v>25</v>
      </c>
      <c r="AU91" s="34">
        <v>26</v>
      </c>
      <c r="AV91" s="34">
        <v>105</v>
      </c>
      <c r="AW91" s="34">
        <v>75</v>
      </c>
      <c r="AX91" s="45">
        <v>53</v>
      </c>
      <c r="AY91" s="120">
        <v>29</v>
      </c>
      <c r="AZ91" s="34">
        <v>45</v>
      </c>
      <c r="BA91" s="34">
        <v>102</v>
      </c>
      <c r="BB91" s="34">
        <v>134</v>
      </c>
      <c r="BC91" s="34">
        <v>15756</v>
      </c>
      <c r="BD91" s="34">
        <v>4911</v>
      </c>
      <c r="BE91" s="34">
        <v>2396</v>
      </c>
      <c r="BF91" s="34">
        <v>20752</v>
      </c>
      <c r="BG91" s="34">
        <v>3150</v>
      </c>
      <c r="BH91" s="11"/>
      <c r="BI91" s="11"/>
      <c r="BJ91" s="12"/>
    </row>
    <row r="92" spans="1:62" x14ac:dyDescent="0.25">
      <c r="A92" s="7"/>
      <c r="B92" s="43" t="s">
        <v>22</v>
      </c>
      <c r="C92" s="96">
        <v>0</v>
      </c>
      <c r="D92" s="34">
        <v>0</v>
      </c>
      <c r="E92" s="34">
        <v>0</v>
      </c>
      <c r="F92" s="34">
        <v>0</v>
      </c>
      <c r="G92" s="34">
        <v>0</v>
      </c>
      <c r="H92" s="34">
        <v>0</v>
      </c>
      <c r="I92" s="34">
        <v>0</v>
      </c>
      <c r="J92" s="34">
        <v>0</v>
      </c>
      <c r="K92" s="34">
        <v>0</v>
      </c>
      <c r="L92" s="34">
        <v>0</v>
      </c>
      <c r="M92" s="34">
        <v>0</v>
      </c>
      <c r="N92" s="45">
        <v>0</v>
      </c>
      <c r="O92" s="44">
        <v>0</v>
      </c>
      <c r="P92" s="34">
        <v>0</v>
      </c>
      <c r="Q92" s="34">
        <v>2</v>
      </c>
      <c r="R92" s="34">
        <v>0</v>
      </c>
      <c r="S92" s="34">
        <v>0</v>
      </c>
      <c r="T92" s="34">
        <v>0</v>
      </c>
      <c r="U92" s="34">
        <v>0</v>
      </c>
      <c r="V92" s="34">
        <v>0</v>
      </c>
      <c r="W92" s="34">
        <v>0</v>
      </c>
      <c r="X92" s="34">
        <v>0</v>
      </c>
      <c r="Y92" s="34">
        <v>2</v>
      </c>
      <c r="Z92" s="45">
        <v>0</v>
      </c>
      <c r="AA92" s="44">
        <v>0</v>
      </c>
      <c r="AB92" s="34">
        <v>0</v>
      </c>
      <c r="AC92" s="34">
        <v>2</v>
      </c>
      <c r="AD92" s="34">
        <v>0</v>
      </c>
      <c r="AE92" s="34">
        <v>0</v>
      </c>
      <c r="AF92" s="34">
        <v>0</v>
      </c>
      <c r="AG92" s="34">
        <v>0</v>
      </c>
      <c r="AH92" s="34">
        <v>0</v>
      </c>
      <c r="AI92" s="34">
        <v>0</v>
      </c>
      <c r="AJ92" s="34">
        <v>0</v>
      </c>
      <c r="AK92" s="34">
        <v>0</v>
      </c>
      <c r="AL92" s="45">
        <v>0</v>
      </c>
      <c r="AM92" s="44">
        <v>0</v>
      </c>
      <c r="AN92" s="34">
        <v>0</v>
      </c>
      <c r="AO92" s="34">
        <v>0</v>
      </c>
      <c r="AP92" s="34">
        <v>0</v>
      </c>
      <c r="AQ92" s="34">
        <v>0</v>
      </c>
      <c r="AR92" s="34">
        <v>0</v>
      </c>
      <c r="AS92" s="34">
        <v>0</v>
      </c>
      <c r="AT92" s="34">
        <v>0</v>
      </c>
      <c r="AU92" s="34">
        <v>0</v>
      </c>
      <c r="AV92" s="34">
        <v>0</v>
      </c>
      <c r="AW92" s="34">
        <v>0</v>
      </c>
      <c r="AX92" s="45">
        <v>0</v>
      </c>
      <c r="AY92" s="120">
        <v>0</v>
      </c>
      <c r="AZ92" s="34">
        <v>0</v>
      </c>
      <c r="BA92" s="34">
        <v>0</v>
      </c>
      <c r="BB92" s="34">
        <v>0</v>
      </c>
      <c r="BC92" s="34">
        <v>0</v>
      </c>
      <c r="BD92" s="34">
        <v>0</v>
      </c>
      <c r="BE92" s="34">
        <v>0</v>
      </c>
      <c r="BF92" s="34">
        <v>0</v>
      </c>
      <c r="BG92" s="34">
        <v>0</v>
      </c>
      <c r="BH92" s="11"/>
      <c r="BI92" s="11"/>
      <c r="BJ92" s="12"/>
    </row>
    <row r="93" spans="1:62" x14ac:dyDescent="0.25">
      <c r="A93" s="7"/>
      <c r="B93" s="43" t="s">
        <v>23</v>
      </c>
      <c r="C93" s="96">
        <v>0</v>
      </c>
      <c r="D93" s="34">
        <v>0</v>
      </c>
      <c r="E93" s="34">
        <v>0</v>
      </c>
      <c r="F93" s="34">
        <v>0</v>
      </c>
      <c r="G93" s="34">
        <v>0</v>
      </c>
      <c r="H93" s="34">
        <v>0</v>
      </c>
      <c r="I93" s="34">
        <v>0</v>
      </c>
      <c r="J93" s="34">
        <v>0</v>
      </c>
      <c r="K93" s="34">
        <v>0</v>
      </c>
      <c r="L93" s="34">
        <v>0</v>
      </c>
      <c r="M93" s="34">
        <v>0</v>
      </c>
      <c r="N93" s="45">
        <v>0</v>
      </c>
      <c r="O93" s="44">
        <v>0</v>
      </c>
      <c r="P93" s="34">
        <v>0</v>
      </c>
      <c r="Q93" s="34">
        <v>3</v>
      </c>
      <c r="R93" s="34">
        <v>0</v>
      </c>
      <c r="S93" s="34">
        <v>0</v>
      </c>
      <c r="T93" s="34">
        <v>0</v>
      </c>
      <c r="U93" s="34">
        <v>0</v>
      </c>
      <c r="V93" s="34">
        <v>0</v>
      </c>
      <c r="W93" s="34">
        <v>0</v>
      </c>
      <c r="X93" s="34">
        <v>0</v>
      </c>
      <c r="Y93" s="34">
        <v>0</v>
      </c>
      <c r="Z93" s="45">
        <v>0</v>
      </c>
      <c r="AA93" s="44">
        <v>0</v>
      </c>
      <c r="AB93" s="34">
        <v>0</v>
      </c>
      <c r="AC93" s="34">
        <v>0</v>
      </c>
      <c r="AD93" s="34">
        <v>0</v>
      </c>
      <c r="AE93" s="34">
        <v>0</v>
      </c>
      <c r="AF93" s="34">
        <v>0</v>
      </c>
      <c r="AG93" s="34">
        <v>0</v>
      </c>
      <c r="AH93" s="34">
        <v>0</v>
      </c>
      <c r="AI93" s="34">
        <v>0</v>
      </c>
      <c r="AJ93" s="34">
        <v>0</v>
      </c>
      <c r="AK93" s="34">
        <v>0</v>
      </c>
      <c r="AL93" s="45">
        <v>0</v>
      </c>
      <c r="AM93" s="44">
        <v>0</v>
      </c>
      <c r="AN93" s="34">
        <v>0</v>
      </c>
      <c r="AO93" s="34">
        <v>0</v>
      </c>
      <c r="AP93" s="34">
        <v>0</v>
      </c>
      <c r="AQ93" s="34">
        <v>0</v>
      </c>
      <c r="AR93" s="34">
        <v>0</v>
      </c>
      <c r="AS93" s="34">
        <v>0</v>
      </c>
      <c r="AT93" s="34">
        <v>0</v>
      </c>
      <c r="AU93" s="34">
        <v>0</v>
      </c>
      <c r="AV93" s="34">
        <v>0</v>
      </c>
      <c r="AW93" s="34">
        <v>0</v>
      </c>
      <c r="AX93" s="45">
        <v>0</v>
      </c>
      <c r="AY93" s="120">
        <v>0</v>
      </c>
      <c r="AZ93" s="34">
        <v>0</v>
      </c>
      <c r="BA93" s="34">
        <v>0</v>
      </c>
      <c r="BB93" s="34">
        <v>0</v>
      </c>
      <c r="BC93" s="34">
        <v>0</v>
      </c>
      <c r="BD93" s="34">
        <v>0</v>
      </c>
      <c r="BE93" s="34">
        <v>0</v>
      </c>
      <c r="BF93" s="34">
        <v>0</v>
      </c>
      <c r="BG93" s="34">
        <v>0</v>
      </c>
      <c r="BH93" s="11"/>
      <c r="BI93" s="11"/>
      <c r="BJ93" s="12"/>
    </row>
    <row r="94" spans="1:62" ht="15.75" thickBot="1" x14ac:dyDescent="0.3">
      <c r="A94" s="7"/>
      <c r="B94" s="3" t="s">
        <v>25</v>
      </c>
      <c r="C94" s="14">
        <v>1434</v>
      </c>
      <c r="D94" s="15">
        <v>1547</v>
      </c>
      <c r="E94" s="15">
        <v>8891</v>
      </c>
      <c r="F94" s="15">
        <v>537</v>
      </c>
      <c r="G94" s="15">
        <v>424</v>
      </c>
      <c r="H94" s="15">
        <v>376</v>
      </c>
      <c r="I94" s="15">
        <v>355</v>
      </c>
      <c r="J94" s="15">
        <v>380</v>
      </c>
      <c r="K94" s="15">
        <v>345</v>
      </c>
      <c r="L94" s="15">
        <v>273</v>
      </c>
      <c r="M94" s="15">
        <v>448</v>
      </c>
      <c r="N94" s="16">
        <v>767</v>
      </c>
      <c r="O94" s="17">
        <v>641</v>
      </c>
      <c r="P94" s="15">
        <v>661</v>
      </c>
      <c r="Q94" s="15">
        <v>817</v>
      </c>
      <c r="R94" s="15">
        <v>286</v>
      </c>
      <c r="S94" s="15">
        <v>227</v>
      </c>
      <c r="T94" s="15">
        <v>226</v>
      </c>
      <c r="U94" s="15">
        <v>258</v>
      </c>
      <c r="V94" s="15">
        <v>312</v>
      </c>
      <c r="W94" s="15">
        <v>283</v>
      </c>
      <c r="X94" s="15">
        <v>438</v>
      </c>
      <c r="Y94" s="15">
        <v>13312</v>
      </c>
      <c r="Z94" s="16">
        <v>1294</v>
      </c>
      <c r="AA94" s="17">
        <v>920</v>
      </c>
      <c r="AB94" s="15">
        <v>1069</v>
      </c>
      <c r="AC94" s="15">
        <v>1143</v>
      </c>
      <c r="AD94" s="15">
        <v>65</v>
      </c>
      <c r="AE94" s="15">
        <v>74</v>
      </c>
      <c r="AF94" s="15">
        <v>60</v>
      </c>
      <c r="AG94" s="15">
        <v>76</v>
      </c>
      <c r="AH94" s="15">
        <v>69</v>
      </c>
      <c r="AI94" s="15">
        <v>82</v>
      </c>
      <c r="AJ94" s="15">
        <v>98</v>
      </c>
      <c r="AK94" s="15">
        <v>83</v>
      </c>
      <c r="AL94" s="16">
        <v>58</v>
      </c>
      <c r="AM94" s="17">
        <v>63</v>
      </c>
      <c r="AN94" s="15">
        <v>54</v>
      </c>
      <c r="AO94" s="15">
        <v>60</v>
      </c>
      <c r="AP94" s="15">
        <v>77</v>
      </c>
      <c r="AQ94" s="15">
        <v>69</v>
      </c>
      <c r="AR94" s="15">
        <v>114</v>
      </c>
      <c r="AS94" s="15">
        <v>83</v>
      </c>
      <c r="AT94" s="15">
        <v>66</v>
      </c>
      <c r="AU94" s="15">
        <v>81</v>
      </c>
      <c r="AV94" s="15">
        <v>135</v>
      </c>
      <c r="AW94" s="15">
        <v>112</v>
      </c>
      <c r="AX94" s="16">
        <v>63</v>
      </c>
      <c r="AY94" s="46">
        <v>74</v>
      </c>
      <c r="AZ94" s="15">
        <v>97</v>
      </c>
      <c r="BA94" s="15">
        <v>227</v>
      </c>
      <c r="BB94" s="15">
        <v>292</v>
      </c>
      <c r="BC94" s="15">
        <v>16591</v>
      </c>
      <c r="BD94" s="15">
        <v>5681</v>
      </c>
      <c r="BE94" s="15">
        <v>3150</v>
      </c>
      <c r="BF94" s="15">
        <v>21977</v>
      </c>
      <c r="BG94" s="15">
        <v>4252</v>
      </c>
      <c r="BH94" s="15"/>
      <c r="BI94" s="15"/>
      <c r="BJ94" s="16"/>
    </row>
    <row r="95" spans="1:62" x14ac:dyDescent="0.25">
      <c r="A95" s="7">
        <v>14</v>
      </c>
      <c r="B95" s="37" t="s">
        <v>38</v>
      </c>
      <c r="C95" s="95"/>
      <c r="D95" s="39"/>
      <c r="E95" s="39"/>
      <c r="F95" s="39"/>
      <c r="G95" s="39"/>
      <c r="H95" s="39"/>
      <c r="I95" s="39"/>
      <c r="J95" s="39"/>
      <c r="K95" s="39"/>
      <c r="L95" s="39"/>
      <c r="M95" s="39"/>
      <c r="N95" s="40"/>
      <c r="O95" s="38"/>
      <c r="P95" s="39"/>
      <c r="Q95" s="39"/>
      <c r="R95" s="39"/>
      <c r="S95" s="39"/>
      <c r="T95" s="39"/>
      <c r="U95" s="39"/>
      <c r="V95" s="39"/>
      <c r="W95" s="39"/>
      <c r="X95" s="39"/>
      <c r="Y95" s="39"/>
      <c r="Z95" s="40"/>
      <c r="AA95" s="38"/>
      <c r="AB95" s="39"/>
      <c r="AC95" s="39"/>
      <c r="AD95" s="39"/>
      <c r="AE95" s="39"/>
      <c r="AF95" s="39"/>
      <c r="AG95" s="39"/>
      <c r="AH95" s="39"/>
      <c r="AI95" s="39"/>
      <c r="AJ95" s="39"/>
      <c r="AK95" s="39"/>
      <c r="AL95" s="40"/>
      <c r="AM95" s="38"/>
      <c r="AN95" s="39"/>
      <c r="AO95" s="39"/>
      <c r="AP95" s="39"/>
      <c r="AQ95" s="39"/>
      <c r="AR95" s="39"/>
      <c r="AS95" s="39"/>
      <c r="AT95" s="39"/>
      <c r="AU95" s="39"/>
      <c r="AV95" s="39"/>
      <c r="AW95" s="39"/>
      <c r="AX95" s="40"/>
      <c r="AY95" s="119"/>
      <c r="AZ95" s="39"/>
      <c r="BA95" s="39"/>
      <c r="BB95" s="39"/>
      <c r="BC95" s="39"/>
      <c r="BD95" s="39"/>
      <c r="BE95" s="39"/>
      <c r="BF95" s="39"/>
      <c r="BG95" s="39"/>
      <c r="BH95" s="20"/>
      <c r="BI95" s="20"/>
      <c r="BJ95" s="21"/>
    </row>
    <row r="96" spans="1:62" x14ac:dyDescent="0.25">
      <c r="A96" s="7"/>
      <c r="B96" s="43" t="s">
        <v>20</v>
      </c>
      <c r="C96" s="96">
        <v>754</v>
      </c>
      <c r="D96" s="34">
        <v>650</v>
      </c>
      <c r="E96" s="34">
        <v>459</v>
      </c>
      <c r="F96" s="34">
        <v>52</v>
      </c>
      <c r="G96" s="34">
        <v>41</v>
      </c>
      <c r="H96" s="34">
        <v>41</v>
      </c>
      <c r="I96" s="34">
        <v>89</v>
      </c>
      <c r="J96" s="34">
        <v>101</v>
      </c>
      <c r="K96" s="34">
        <v>36</v>
      </c>
      <c r="L96" s="34">
        <v>40</v>
      </c>
      <c r="M96" s="34">
        <v>57</v>
      </c>
      <c r="N96" s="45">
        <v>35</v>
      </c>
      <c r="O96" s="44">
        <v>89</v>
      </c>
      <c r="P96" s="34">
        <v>97</v>
      </c>
      <c r="Q96" s="34">
        <v>118</v>
      </c>
      <c r="R96" s="34">
        <v>59</v>
      </c>
      <c r="S96" s="34">
        <v>57</v>
      </c>
      <c r="T96" s="34">
        <v>68</v>
      </c>
      <c r="U96" s="34">
        <v>89</v>
      </c>
      <c r="V96" s="34">
        <v>76</v>
      </c>
      <c r="W96" s="34">
        <v>103</v>
      </c>
      <c r="X96" s="34">
        <v>329</v>
      </c>
      <c r="Y96" s="34">
        <v>416</v>
      </c>
      <c r="Z96" s="45">
        <v>215</v>
      </c>
      <c r="AA96" s="44">
        <v>177</v>
      </c>
      <c r="AB96" s="34">
        <v>216</v>
      </c>
      <c r="AC96" s="34">
        <v>236</v>
      </c>
      <c r="AD96" s="34">
        <v>73</v>
      </c>
      <c r="AE96" s="34">
        <v>72</v>
      </c>
      <c r="AF96" s="34">
        <v>120</v>
      </c>
      <c r="AG96" s="34">
        <v>464</v>
      </c>
      <c r="AH96" s="34">
        <v>501</v>
      </c>
      <c r="AI96" s="34">
        <v>528</v>
      </c>
      <c r="AJ96" s="34">
        <v>447</v>
      </c>
      <c r="AK96" s="34">
        <v>507</v>
      </c>
      <c r="AL96" s="45">
        <v>264</v>
      </c>
      <c r="AM96" s="44">
        <v>290</v>
      </c>
      <c r="AN96" s="34">
        <v>257</v>
      </c>
      <c r="AO96" s="34">
        <v>251</v>
      </c>
      <c r="AP96" s="34">
        <v>211</v>
      </c>
      <c r="AQ96" s="34">
        <v>279</v>
      </c>
      <c r="AR96" s="34">
        <v>685</v>
      </c>
      <c r="AS96" s="34">
        <v>686</v>
      </c>
      <c r="AT96" s="34">
        <v>622</v>
      </c>
      <c r="AU96" s="34">
        <v>618</v>
      </c>
      <c r="AV96" s="34">
        <v>601</v>
      </c>
      <c r="AW96" s="34">
        <v>441</v>
      </c>
      <c r="AX96" s="45">
        <v>194</v>
      </c>
      <c r="AY96" s="120">
        <v>277</v>
      </c>
      <c r="AZ96" s="34">
        <v>167</v>
      </c>
      <c r="BA96" s="34">
        <v>1616</v>
      </c>
      <c r="BB96" s="34">
        <v>1034</v>
      </c>
      <c r="BC96" s="34">
        <v>863</v>
      </c>
      <c r="BD96" s="34">
        <v>684</v>
      </c>
      <c r="BE96" s="34">
        <v>733</v>
      </c>
      <c r="BF96" s="34">
        <v>438</v>
      </c>
      <c r="BG96" s="34">
        <v>1089</v>
      </c>
      <c r="BH96" s="11"/>
      <c r="BI96" s="11"/>
      <c r="BJ96" s="12"/>
    </row>
    <row r="97" spans="1:62" x14ac:dyDescent="0.25">
      <c r="A97" s="7"/>
      <c r="B97" s="43" t="s">
        <v>21</v>
      </c>
      <c r="C97" s="96">
        <v>682</v>
      </c>
      <c r="D97" s="34">
        <v>618</v>
      </c>
      <c r="E97" s="34">
        <v>493</v>
      </c>
      <c r="F97" s="34">
        <v>97</v>
      </c>
      <c r="G97" s="34">
        <v>101</v>
      </c>
      <c r="H97" s="34">
        <v>104</v>
      </c>
      <c r="I97" s="34">
        <v>113</v>
      </c>
      <c r="J97" s="34">
        <v>98</v>
      </c>
      <c r="K97" s="34">
        <v>97</v>
      </c>
      <c r="L97" s="34">
        <v>85</v>
      </c>
      <c r="M97" s="34">
        <v>10391</v>
      </c>
      <c r="N97" s="45">
        <v>307</v>
      </c>
      <c r="O97" s="44">
        <v>459</v>
      </c>
      <c r="P97" s="34">
        <v>472</v>
      </c>
      <c r="Q97" s="34">
        <v>606</v>
      </c>
      <c r="R97" s="34">
        <v>104</v>
      </c>
      <c r="S97" s="34">
        <v>109</v>
      </c>
      <c r="T97" s="34">
        <v>106</v>
      </c>
      <c r="U97" s="34">
        <v>107</v>
      </c>
      <c r="V97" s="34">
        <v>119</v>
      </c>
      <c r="W97" s="34">
        <v>109</v>
      </c>
      <c r="X97" s="34">
        <v>280</v>
      </c>
      <c r="Y97" s="34">
        <v>4776</v>
      </c>
      <c r="Z97" s="45">
        <v>461</v>
      </c>
      <c r="AA97" s="44">
        <v>666</v>
      </c>
      <c r="AB97" s="34">
        <v>688</v>
      </c>
      <c r="AC97" s="34">
        <v>719</v>
      </c>
      <c r="AD97" s="34">
        <v>94</v>
      </c>
      <c r="AE97" s="34">
        <v>114</v>
      </c>
      <c r="AF97" s="34">
        <v>150</v>
      </c>
      <c r="AG97" s="34">
        <v>213</v>
      </c>
      <c r="AH97" s="34">
        <v>270</v>
      </c>
      <c r="AI97" s="34">
        <v>327</v>
      </c>
      <c r="AJ97" s="34">
        <v>603</v>
      </c>
      <c r="AK97" s="34">
        <v>278</v>
      </c>
      <c r="AL97" s="45">
        <v>142</v>
      </c>
      <c r="AM97" s="44">
        <v>143</v>
      </c>
      <c r="AN97" s="34">
        <v>157</v>
      </c>
      <c r="AO97" s="34">
        <v>277</v>
      </c>
      <c r="AP97" s="34">
        <v>220</v>
      </c>
      <c r="AQ97" s="34">
        <v>267</v>
      </c>
      <c r="AR97" s="34">
        <v>563</v>
      </c>
      <c r="AS97" s="34">
        <v>406</v>
      </c>
      <c r="AT97" s="34">
        <v>371</v>
      </c>
      <c r="AU97" s="34">
        <v>351</v>
      </c>
      <c r="AV97" s="34">
        <v>391</v>
      </c>
      <c r="AW97" s="34">
        <v>285</v>
      </c>
      <c r="AX97" s="45">
        <v>137</v>
      </c>
      <c r="AY97" s="120">
        <v>5087</v>
      </c>
      <c r="AZ97" s="34">
        <v>4092</v>
      </c>
      <c r="BA97" s="34">
        <v>26540</v>
      </c>
      <c r="BB97" s="34">
        <v>5350</v>
      </c>
      <c r="BC97" s="34">
        <v>5120</v>
      </c>
      <c r="BD97" s="34">
        <v>4485</v>
      </c>
      <c r="BE97" s="34">
        <v>2599</v>
      </c>
      <c r="BF97" s="34">
        <v>3392</v>
      </c>
      <c r="BG97" s="34">
        <v>34909</v>
      </c>
      <c r="BH97" s="11"/>
      <c r="BI97" s="11"/>
      <c r="BJ97" s="12"/>
    </row>
    <row r="98" spans="1:62" x14ac:dyDescent="0.25">
      <c r="A98" s="7"/>
      <c r="B98" s="43" t="s">
        <v>22</v>
      </c>
      <c r="C98" s="96">
        <v>0</v>
      </c>
      <c r="D98" s="34">
        <v>0</v>
      </c>
      <c r="E98" s="34">
        <v>0</v>
      </c>
      <c r="F98" s="34">
        <v>0</v>
      </c>
      <c r="G98" s="34">
        <v>0</v>
      </c>
      <c r="H98" s="34">
        <v>0</v>
      </c>
      <c r="I98" s="34">
        <v>0</v>
      </c>
      <c r="J98" s="34">
        <v>0</v>
      </c>
      <c r="K98" s="34">
        <v>0</v>
      </c>
      <c r="L98" s="34">
        <v>0</v>
      </c>
      <c r="M98" s="34">
        <v>0</v>
      </c>
      <c r="N98" s="45">
        <v>0</v>
      </c>
      <c r="O98" s="44">
        <v>0</v>
      </c>
      <c r="P98" s="34">
        <v>0</v>
      </c>
      <c r="Q98" s="34">
        <v>0</v>
      </c>
      <c r="R98" s="34">
        <v>0</v>
      </c>
      <c r="S98" s="34">
        <v>0</v>
      </c>
      <c r="T98" s="34">
        <v>0</v>
      </c>
      <c r="U98" s="34">
        <v>0</v>
      </c>
      <c r="V98" s="34">
        <v>0</v>
      </c>
      <c r="W98" s="34">
        <v>0</v>
      </c>
      <c r="X98" s="34">
        <v>0</v>
      </c>
      <c r="Y98" s="34">
        <v>2</v>
      </c>
      <c r="Z98" s="45">
        <v>1</v>
      </c>
      <c r="AA98" s="44">
        <v>0</v>
      </c>
      <c r="AB98" s="34">
        <v>0</v>
      </c>
      <c r="AC98" s="34">
        <v>0</v>
      </c>
      <c r="AD98" s="34">
        <v>0</v>
      </c>
      <c r="AE98" s="34">
        <v>0</v>
      </c>
      <c r="AF98" s="34">
        <v>0</v>
      </c>
      <c r="AG98" s="34">
        <v>0</v>
      </c>
      <c r="AH98" s="34">
        <v>0</v>
      </c>
      <c r="AI98" s="34">
        <v>0</v>
      </c>
      <c r="AJ98" s="34">
        <v>0</v>
      </c>
      <c r="AK98" s="34">
        <v>0</v>
      </c>
      <c r="AL98" s="45">
        <v>0</v>
      </c>
      <c r="AM98" s="44">
        <v>0</v>
      </c>
      <c r="AN98" s="34">
        <v>0</v>
      </c>
      <c r="AO98" s="34">
        <v>0</v>
      </c>
      <c r="AP98" s="34">
        <v>0</v>
      </c>
      <c r="AQ98" s="34">
        <v>0</v>
      </c>
      <c r="AR98" s="34">
        <v>0</v>
      </c>
      <c r="AS98" s="34">
        <v>0</v>
      </c>
      <c r="AT98" s="34">
        <v>0</v>
      </c>
      <c r="AU98" s="34">
        <v>0</v>
      </c>
      <c r="AV98" s="34">
        <v>0</v>
      </c>
      <c r="AW98" s="34">
        <v>0</v>
      </c>
      <c r="AX98" s="45">
        <v>0</v>
      </c>
      <c r="AY98" s="120">
        <v>0</v>
      </c>
      <c r="AZ98" s="34">
        <v>0</v>
      </c>
      <c r="BA98" s="34">
        <v>0</v>
      </c>
      <c r="BB98" s="34">
        <v>0</v>
      </c>
      <c r="BC98" s="34">
        <v>0</v>
      </c>
      <c r="BD98" s="34">
        <v>0</v>
      </c>
      <c r="BE98" s="34">
        <v>0</v>
      </c>
      <c r="BF98" s="34">
        <v>0</v>
      </c>
      <c r="BG98" s="34">
        <v>0</v>
      </c>
      <c r="BH98" s="11"/>
      <c r="BI98" s="11"/>
      <c r="BJ98" s="12"/>
    </row>
    <row r="99" spans="1:62" x14ac:dyDescent="0.25">
      <c r="A99" s="7"/>
      <c r="B99" s="43" t="s">
        <v>23</v>
      </c>
      <c r="C99" s="96">
        <v>0</v>
      </c>
      <c r="D99" s="34">
        <v>0</v>
      </c>
      <c r="E99" s="34">
        <v>0</v>
      </c>
      <c r="F99" s="34">
        <v>0</v>
      </c>
      <c r="G99" s="34">
        <v>0</v>
      </c>
      <c r="H99" s="34">
        <v>0</v>
      </c>
      <c r="I99" s="34">
        <v>0</v>
      </c>
      <c r="J99" s="34">
        <v>0</v>
      </c>
      <c r="K99" s="34">
        <v>0</v>
      </c>
      <c r="L99" s="34">
        <v>0</v>
      </c>
      <c r="M99" s="34">
        <v>0</v>
      </c>
      <c r="N99" s="45">
        <v>0</v>
      </c>
      <c r="O99" s="44">
        <v>0</v>
      </c>
      <c r="P99" s="34">
        <v>0</v>
      </c>
      <c r="Q99" s="34">
        <v>0</v>
      </c>
      <c r="R99" s="34">
        <v>0</v>
      </c>
      <c r="S99" s="34">
        <v>0</v>
      </c>
      <c r="T99" s="34">
        <v>0</v>
      </c>
      <c r="U99" s="34">
        <v>0</v>
      </c>
      <c r="V99" s="34">
        <v>0</v>
      </c>
      <c r="W99" s="34">
        <v>0</v>
      </c>
      <c r="X99" s="34">
        <v>0</v>
      </c>
      <c r="Y99" s="34">
        <v>0</v>
      </c>
      <c r="Z99" s="45">
        <v>0</v>
      </c>
      <c r="AA99" s="44">
        <v>0</v>
      </c>
      <c r="AB99" s="34">
        <v>0</v>
      </c>
      <c r="AC99" s="34">
        <v>0</v>
      </c>
      <c r="AD99" s="34">
        <v>0</v>
      </c>
      <c r="AE99" s="34">
        <v>0</v>
      </c>
      <c r="AF99" s="34">
        <v>0</v>
      </c>
      <c r="AG99" s="34">
        <v>0</v>
      </c>
      <c r="AH99" s="34">
        <v>0</v>
      </c>
      <c r="AI99" s="34">
        <v>0</v>
      </c>
      <c r="AJ99" s="34">
        <v>0</v>
      </c>
      <c r="AK99" s="34">
        <v>0</v>
      </c>
      <c r="AL99" s="45">
        <v>0</v>
      </c>
      <c r="AM99" s="44">
        <v>0</v>
      </c>
      <c r="AN99" s="34">
        <v>0</v>
      </c>
      <c r="AO99" s="34">
        <v>0</v>
      </c>
      <c r="AP99" s="34">
        <v>0</v>
      </c>
      <c r="AQ99" s="34">
        <v>0</v>
      </c>
      <c r="AR99" s="34">
        <v>0</v>
      </c>
      <c r="AS99" s="34">
        <v>0</v>
      </c>
      <c r="AT99" s="34">
        <v>0</v>
      </c>
      <c r="AU99" s="34">
        <v>0</v>
      </c>
      <c r="AV99" s="34">
        <v>0</v>
      </c>
      <c r="AW99" s="34">
        <v>0</v>
      </c>
      <c r="AX99" s="45">
        <v>0</v>
      </c>
      <c r="AY99" s="120">
        <v>0</v>
      </c>
      <c r="AZ99" s="34">
        <v>0</v>
      </c>
      <c r="BA99" s="34">
        <v>0</v>
      </c>
      <c r="BB99" s="34">
        <v>0</v>
      </c>
      <c r="BC99" s="34">
        <v>0</v>
      </c>
      <c r="BD99" s="34">
        <v>0</v>
      </c>
      <c r="BE99" s="34">
        <v>0</v>
      </c>
      <c r="BF99" s="34">
        <v>0</v>
      </c>
      <c r="BG99" s="34">
        <v>0</v>
      </c>
      <c r="BH99" s="11"/>
      <c r="BI99" s="11"/>
      <c r="BJ99" s="12"/>
    </row>
    <row r="100" spans="1:62" ht="15.75" thickBot="1" x14ac:dyDescent="0.3">
      <c r="A100" s="7"/>
      <c r="B100" s="3" t="s">
        <v>25</v>
      </c>
      <c r="C100" s="14">
        <v>1436</v>
      </c>
      <c r="D100" s="15">
        <v>1268</v>
      </c>
      <c r="E100" s="15">
        <v>952</v>
      </c>
      <c r="F100" s="15">
        <v>149</v>
      </c>
      <c r="G100" s="15">
        <v>142</v>
      </c>
      <c r="H100" s="15">
        <v>145</v>
      </c>
      <c r="I100" s="15">
        <v>202</v>
      </c>
      <c r="J100" s="15">
        <v>199</v>
      </c>
      <c r="K100" s="15">
        <v>133</v>
      </c>
      <c r="L100" s="15">
        <v>125</v>
      </c>
      <c r="M100" s="15">
        <v>10448</v>
      </c>
      <c r="N100" s="16">
        <v>342</v>
      </c>
      <c r="O100" s="17">
        <v>548</v>
      </c>
      <c r="P100" s="15">
        <v>569</v>
      </c>
      <c r="Q100" s="15">
        <v>724</v>
      </c>
      <c r="R100" s="15">
        <v>163</v>
      </c>
      <c r="S100" s="15">
        <v>166</v>
      </c>
      <c r="T100" s="15">
        <v>174</v>
      </c>
      <c r="U100" s="15">
        <v>196</v>
      </c>
      <c r="V100" s="15">
        <v>195</v>
      </c>
      <c r="W100" s="15">
        <v>212</v>
      </c>
      <c r="X100" s="15">
        <v>609</v>
      </c>
      <c r="Y100" s="15">
        <v>5194</v>
      </c>
      <c r="Z100" s="16">
        <v>677</v>
      </c>
      <c r="AA100" s="17">
        <v>843</v>
      </c>
      <c r="AB100" s="15">
        <v>904</v>
      </c>
      <c r="AC100" s="15">
        <v>955</v>
      </c>
      <c r="AD100" s="15">
        <v>167</v>
      </c>
      <c r="AE100" s="15">
        <v>186</v>
      </c>
      <c r="AF100" s="15">
        <v>270</v>
      </c>
      <c r="AG100" s="15">
        <v>677</v>
      </c>
      <c r="AH100" s="15">
        <v>771</v>
      </c>
      <c r="AI100" s="15">
        <v>855</v>
      </c>
      <c r="AJ100" s="15">
        <v>1050</v>
      </c>
      <c r="AK100" s="15">
        <v>785</v>
      </c>
      <c r="AL100" s="16">
        <v>406</v>
      </c>
      <c r="AM100" s="17">
        <v>433</v>
      </c>
      <c r="AN100" s="15">
        <v>414</v>
      </c>
      <c r="AO100" s="15">
        <v>528</v>
      </c>
      <c r="AP100" s="15">
        <v>431</v>
      </c>
      <c r="AQ100" s="15">
        <v>546</v>
      </c>
      <c r="AR100" s="15">
        <v>1248</v>
      </c>
      <c r="AS100" s="15">
        <v>1092</v>
      </c>
      <c r="AT100" s="15">
        <v>993</v>
      </c>
      <c r="AU100" s="15">
        <v>969</v>
      </c>
      <c r="AV100" s="15">
        <v>992</v>
      </c>
      <c r="AW100" s="15">
        <v>726</v>
      </c>
      <c r="AX100" s="16">
        <v>331</v>
      </c>
      <c r="AY100" s="46">
        <f>SUM(AY96:AY99)</f>
        <v>5364</v>
      </c>
      <c r="AZ100" s="15">
        <f t="shared" ref="AZ100" si="2">SUM(AZ96:AZ99)</f>
        <v>4259</v>
      </c>
      <c r="BA100" s="15">
        <f t="shared" ref="BA100" si="3">SUM(BA96:BA99)</f>
        <v>28156</v>
      </c>
      <c r="BB100" s="15">
        <f t="shared" ref="BB100" si="4">SUM(BB96:BB99)</f>
        <v>6384</v>
      </c>
      <c r="BC100" s="15">
        <f t="shared" ref="BC100" si="5">SUM(BC96:BC99)</f>
        <v>5983</v>
      </c>
      <c r="BD100" s="15">
        <f t="shared" ref="BD100" si="6">SUM(BD96:BD99)</f>
        <v>5169</v>
      </c>
      <c r="BE100" s="15">
        <f t="shared" ref="BE100:BF100" si="7">SUM(BE96:BE99)</f>
        <v>3332</v>
      </c>
      <c r="BF100" s="15">
        <f t="shared" si="7"/>
        <v>3830</v>
      </c>
      <c r="BG100" s="15">
        <v>35998</v>
      </c>
      <c r="BH100" s="15"/>
      <c r="BI100" s="15"/>
      <c r="BJ100" s="16"/>
    </row>
    <row r="101" spans="1:62" x14ac:dyDescent="0.25">
      <c r="A101" s="7">
        <v>15</v>
      </c>
      <c r="B101" s="37" t="s">
        <v>39</v>
      </c>
      <c r="C101" s="38"/>
      <c r="D101" s="39"/>
      <c r="E101" s="39"/>
      <c r="F101" s="39"/>
      <c r="G101" s="39"/>
      <c r="H101" s="39"/>
      <c r="I101" s="39"/>
      <c r="J101" s="39"/>
      <c r="K101" s="39"/>
      <c r="L101" s="39"/>
      <c r="M101" s="39"/>
      <c r="N101" s="40"/>
      <c r="O101" s="94"/>
      <c r="P101" s="39"/>
      <c r="Q101" s="117"/>
      <c r="R101" s="39"/>
      <c r="S101" s="39"/>
      <c r="T101" s="39"/>
      <c r="U101" s="39"/>
      <c r="V101" s="39"/>
      <c r="W101" s="39"/>
      <c r="X101" s="39"/>
      <c r="Y101" s="39"/>
      <c r="Z101" s="40"/>
      <c r="AA101" s="94"/>
      <c r="AB101" s="39"/>
      <c r="AC101" s="117"/>
      <c r="AD101" s="39"/>
      <c r="AE101" s="39"/>
      <c r="AF101" s="39"/>
      <c r="AG101" s="39"/>
      <c r="AH101" s="39"/>
      <c r="AI101" s="39"/>
      <c r="AJ101" s="39"/>
      <c r="AK101" s="39"/>
      <c r="AL101" s="40"/>
      <c r="AM101" s="94"/>
      <c r="AN101" s="39"/>
      <c r="AO101" s="117"/>
      <c r="AP101" s="39"/>
      <c r="AQ101" s="39"/>
      <c r="AR101" s="39"/>
      <c r="AS101" s="39"/>
      <c r="AT101" s="39"/>
      <c r="AU101" s="39"/>
      <c r="AV101" s="39"/>
      <c r="AW101" s="39"/>
      <c r="AX101" s="40"/>
      <c r="AY101" s="117"/>
      <c r="AZ101" s="39"/>
      <c r="BA101" s="117"/>
      <c r="BB101" s="39"/>
      <c r="BC101" s="39"/>
      <c r="BD101" s="39"/>
      <c r="BE101" s="39"/>
      <c r="BF101" s="39"/>
      <c r="BG101" s="39"/>
      <c r="BH101" s="20"/>
      <c r="BI101" s="20"/>
      <c r="BJ101" s="21"/>
    </row>
    <row r="102" spans="1:62" x14ac:dyDescent="0.25">
      <c r="A102" s="7"/>
      <c r="B102" s="43" t="s">
        <v>20</v>
      </c>
      <c r="C102" s="44">
        <v>0</v>
      </c>
      <c r="D102" s="34">
        <v>0</v>
      </c>
      <c r="E102" s="34">
        <v>0</v>
      </c>
      <c r="F102" s="34">
        <v>0</v>
      </c>
      <c r="G102" s="34">
        <v>0</v>
      </c>
      <c r="H102" s="34">
        <v>0</v>
      </c>
      <c r="I102" s="34">
        <v>0</v>
      </c>
      <c r="J102" s="34">
        <v>0</v>
      </c>
      <c r="K102" s="34">
        <v>0</v>
      </c>
      <c r="L102" s="34">
        <v>0</v>
      </c>
      <c r="M102" s="34">
        <v>0</v>
      </c>
      <c r="N102" s="45">
        <v>0</v>
      </c>
      <c r="O102" s="33">
        <v>0</v>
      </c>
      <c r="P102" s="34">
        <v>0</v>
      </c>
      <c r="Q102" s="35">
        <v>0</v>
      </c>
      <c r="R102" s="35">
        <v>0</v>
      </c>
      <c r="S102" s="35">
        <v>0</v>
      </c>
      <c r="T102" s="35">
        <v>0</v>
      </c>
      <c r="U102" s="35">
        <v>0</v>
      </c>
      <c r="V102" s="35">
        <v>0</v>
      </c>
      <c r="W102" s="35">
        <v>0</v>
      </c>
      <c r="X102" s="34">
        <v>0</v>
      </c>
      <c r="Y102" s="34">
        <v>0</v>
      </c>
      <c r="Z102" s="45">
        <v>0</v>
      </c>
      <c r="AA102" s="33">
        <v>0</v>
      </c>
      <c r="AB102" s="34">
        <v>0</v>
      </c>
      <c r="AC102" s="35">
        <v>0</v>
      </c>
      <c r="AD102" s="35">
        <v>0</v>
      </c>
      <c r="AE102" s="35">
        <v>0</v>
      </c>
      <c r="AF102" s="34">
        <v>0</v>
      </c>
      <c r="AG102" s="35">
        <v>0</v>
      </c>
      <c r="AH102" s="34">
        <v>0</v>
      </c>
      <c r="AI102" s="35">
        <v>0</v>
      </c>
      <c r="AJ102" s="34">
        <v>0</v>
      </c>
      <c r="AK102" s="34">
        <v>0</v>
      </c>
      <c r="AL102" s="45">
        <v>0</v>
      </c>
      <c r="AM102" s="34">
        <v>0</v>
      </c>
      <c r="AN102" s="34">
        <v>0</v>
      </c>
      <c r="AO102" s="34">
        <v>0</v>
      </c>
      <c r="AP102" s="34">
        <v>0</v>
      </c>
      <c r="AQ102" s="34">
        <v>0</v>
      </c>
      <c r="AR102" s="34">
        <v>0</v>
      </c>
      <c r="AS102" s="35">
        <v>0</v>
      </c>
      <c r="AT102" s="34">
        <v>0</v>
      </c>
      <c r="AU102" s="35">
        <v>0</v>
      </c>
      <c r="AV102" s="35">
        <v>0</v>
      </c>
      <c r="AW102" s="34">
        <v>0</v>
      </c>
      <c r="AX102" s="116">
        <v>0</v>
      </c>
      <c r="AY102" s="120">
        <v>0</v>
      </c>
      <c r="AZ102" s="34">
        <v>0</v>
      </c>
      <c r="BA102" s="34">
        <v>0</v>
      </c>
      <c r="BB102" s="34">
        <v>0</v>
      </c>
      <c r="BC102" s="34">
        <v>0</v>
      </c>
      <c r="BD102" s="34">
        <v>0</v>
      </c>
      <c r="BE102" s="35">
        <v>0</v>
      </c>
      <c r="BF102" s="34">
        <v>0</v>
      </c>
      <c r="BG102" s="35">
        <v>0</v>
      </c>
      <c r="BH102" s="11"/>
      <c r="BI102" s="13"/>
      <c r="BJ102" s="12"/>
    </row>
    <row r="103" spans="1:62" x14ac:dyDescent="0.25">
      <c r="A103" s="7"/>
      <c r="B103" s="43" t="s">
        <v>21</v>
      </c>
      <c r="C103" s="44">
        <v>9</v>
      </c>
      <c r="D103" s="34">
        <v>8</v>
      </c>
      <c r="E103" s="34">
        <v>24</v>
      </c>
      <c r="F103" s="34">
        <v>41</v>
      </c>
      <c r="G103" s="34">
        <v>67</v>
      </c>
      <c r="H103" s="34">
        <v>56</v>
      </c>
      <c r="I103" s="34">
        <v>20</v>
      </c>
      <c r="J103" s="34">
        <v>26</v>
      </c>
      <c r="K103" s="34">
        <v>21</v>
      </c>
      <c r="L103" s="34">
        <v>15</v>
      </c>
      <c r="M103" s="34">
        <v>610</v>
      </c>
      <c r="N103" s="45">
        <v>0</v>
      </c>
      <c r="O103" s="33">
        <v>0</v>
      </c>
      <c r="P103" s="34">
        <v>0</v>
      </c>
      <c r="Q103" s="35">
        <v>3</v>
      </c>
      <c r="R103" s="34">
        <v>22</v>
      </c>
      <c r="S103" s="34">
        <v>3</v>
      </c>
      <c r="T103" s="34">
        <v>1</v>
      </c>
      <c r="U103" s="34">
        <v>2</v>
      </c>
      <c r="V103" s="34">
        <v>4</v>
      </c>
      <c r="W103" s="34">
        <v>6</v>
      </c>
      <c r="X103" s="34">
        <v>5</v>
      </c>
      <c r="Y103" s="34">
        <v>2</v>
      </c>
      <c r="Z103" s="45">
        <v>6</v>
      </c>
      <c r="AA103" s="33">
        <v>0</v>
      </c>
      <c r="AB103" s="34">
        <v>11</v>
      </c>
      <c r="AC103" s="35">
        <v>16</v>
      </c>
      <c r="AD103" s="34">
        <v>13</v>
      </c>
      <c r="AE103" s="34">
        <v>18</v>
      </c>
      <c r="AF103" s="34">
        <v>26</v>
      </c>
      <c r="AG103" s="35">
        <v>22</v>
      </c>
      <c r="AH103" s="34">
        <v>21</v>
      </c>
      <c r="AI103" s="35">
        <v>34</v>
      </c>
      <c r="AJ103" s="34">
        <v>30</v>
      </c>
      <c r="AK103" s="34">
        <v>17</v>
      </c>
      <c r="AL103" s="45">
        <v>4</v>
      </c>
      <c r="AM103" s="34">
        <v>9</v>
      </c>
      <c r="AN103" s="34">
        <v>8</v>
      </c>
      <c r="AO103" s="34">
        <v>16</v>
      </c>
      <c r="AP103" s="34">
        <v>14</v>
      </c>
      <c r="AQ103" s="34">
        <v>30</v>
      </c>
      <c r="AR103" s="34">
        <v>32</v>
      </c>
      <c r="AS103" s="35">
        <v>44</v>
      </c>
      <c r="AT103" s="34">
        <v>47</v>
      </c>
      <c r="AU103" s="35">
        <v>126</v>
      </c>
      <c r="AV103" s="35">
        <v>201</v>
      </c>
      <c r="AW103" s="34">
        <v>64</v>
      </c>
      <c r="AX103" s="116">
        <v>21</v>
      </c>
      <c r="AY103" s="120">
        <v>21</v>
      </c>
      <c r="AZ103" s="34">
        <v>28</v>
      </c>
      <c r="BA103" s="34">
        <v>39</v>
      </c>
      <c r="BB103" s="34">
        <v>40</v>
      </c>
      <c r="BC103" s="34">
        <v>58</v>
      </c>
      <c r="BD103" s="34">
        <v>153</v>
      </c>
      <c r="BE103" s="35">
        <v>180</v>
      </c>
      <c r="BF103" s="34">
        <v>89</v>
      </c>
      <c r="BG103" s="35">
        <v>76</v>
      </c>
      <c r="BH103" s="11"/>
      <c r="BI103" s="13"/>
      <c r="BJ103" s="12"/>
    </row>
    <row r="104" spans="1:62" x14ac:dyDescent="0.25">
      <c r="A104" s="7"/>
      <c r="B104" s="43" t="s">
        <v>22</v>
      </c>
      <c r="C104" s="44">
        <v>0</v>
      </c>
      <c r="D104" s="34">
        <v>0</v>
      </c>
      <c r="E104" s="34">
        <v>0</v>
      </c>
      <c r="F104" s="34">
        <v>0</v>
      </c>
      <c r="G104" s="34">
        <v>0</v>
      </c>
      <c r="H104" s="34">
        <v>0</v>
      </c>
      <c r="I104" s="34">
        <v>0</v>
      </c>
      <c r="J104" s="34">
        <v>0</v>
      </c>
      <c r="K104" s="34">
        <v>0</v>
      </c>
      <c r="L104" s="34">
        <v>0</v>
      </c>
      <c r="M104" s="34">
        <v>0</v>
      </c>
      <c r="N104" s="45">
        <v>0</v>
      </c>
      <c r="O104" s="33">
        <v>0</v>
      </c>
      <c r="P104" s="34">
        <v>0</v>
      </c>
      <c r="Q104" s="35">
        <v>0</v>
      </c>
      <c r="R104" s="35">
        <v>0</v>
      </c>
      <c r="S104" s="35">
        <v>0</v>
      </c>
      <c r="T104" s="35">
        <v>0</v>
      </c>
      <c r="U104" s="35">
        <v>0</v>
      </c>
      <c r="V104" s="35">
        <v>0</v>
      </c>
      <c r="W104" s="35">
        <v>0</v>
      </c>
      <c r="X104" s="34">
        <v>0</v>
      </c>
      <c r="Y104" s="34">
        <v>0</v>
      </c>
      <c r="Z104" s="45">
        <v>0</v>
      </c>
      <c r="AA104" s="33">
        <v>0</v>
      </c>
      <c r="AB104" s="34">
        <v>0</v>
      </c>
      <c r="AC104" s="35">
        <v>0</v>
      </c>
      <c r="AD104" s="35">
        <v>0</v>
      </c>
      <c r="AE104" s="35">
        <v>0</v>
      </c>
      <c r="AF104" s="34">
        <v>0</v>
      </c>
      <c r="AG104" s="35">
        <v>0</v>
      </c>
      <c r="AH104" s="34">
        <v>0</v>
      </c>
      <c r="AI104" s="35">
        <v>0</v>
      </c>
      <c r="AJ104" s="34">
        <v>0</v>
      </c>
      <c r="AK104" s="34">
        <v>0</v>
      </c>
      <c r="AL104" s="45">
        <v>0</v>
      </c>
      <c r="AM104" s="34">
        <v>0</v>
      </c>
      <c r="AN104" s="34">
        <v>0</v>
      </c>
      <c r="AO104" s="34">
        <v>0</v>
      </c>
      <c r="AP104" s="34">
        <v>0</v>
      </c>
      <c r="AQ104" s="34">
        <v>0</v>
      </c>
      <c r="AR104" s="34">
        <v>0</v>
      </c>
      <c r="AS104" s="35">
        <v>0</v>
      </c>
      <c r="AT104" s="34">
        <v>0</v>
      </c>
      <c r="AU104" s="35">
        <v>0</v>
      </c>
      <c r="AV104" s="35">
        <v>0</v>
      </c>
      <c r="AW104" s="34">
        <v>0</v>
      </c>
      <c r="AX104" s="116">
        <v>0</v>
      </c>
      <c r="AY104" s="120">
        <v>0</v>
      </c>
      <c r="AZ104" s="34">
        <v>0</v>
      </c>
      <c r="BA104" s="34">
        <v>0</v>
      </c>
      <c r="BB104" s="34">
        <v>0</v>
      </c>
      <c r="BC104" s="34">
        <v>0</v>
      </c>
      <c r="BD104" s="34">
        <v>0</v>
      </c>
      <c r="BE104" s="35">
        <v>0</v>
      </c>
      <c r="BF104" s="34">
        <v>0</v>
      </c>
      <c r="BG104" s="35">
        <v>0</v>
      </c>
      <c r="BH104" s="11"/>
      <c r="BI104" s="13"/>
      <c r="BJ104" s="12"/>
    </row>
    <row r="105" spans="1:62" x14ac:dyDescent="0.25">
      <c r="A105" s="7"/>
      <c r="B105" s="43" t="s">
        <v>23</v>
      </c>
      <c r="C105" s="44">
        <v>0</v>
      </c>
      <c r="D105" s="34">
        <v>0</v>
      </c>
      <c r="E105" s="34">
        <v>0</v>
      </c>
      <c r="F105" s="34">
        <v>0</v>
      </c>
      <c r="G105" s="34">
        <v>0</v>
      </c>
      <c r="H105" s="34">
        <v>0</v>
      </c>
      <c r="I105" s="34">
        <v>0</v>
      </c>
      <c r="J105" s="34">
        <v>0</v>
      </c>
      <c r="K105" s="34">
        <v>0</v>
      </c>
      <c r="L105" s="34">
        <v>0</v>
      </c>
      <c r="M105" s="34">
        <v>0</v>
      </c>
      <c r="N105" s="45">
        <v>0</v>
      </c>
      <c r="O105" s="33">
        <v>0</v>
      </c>
      <c r="P105" s="34">
        <v>0</v>
      </c>
      <c r="Q105" s="35">
        <v>0</v>
      </c>
      <c r="R105" s="35">
        <v>0</v>
      </c>
      <c r="S105" s="35">
        <v>0</v>
      </c>
      <c r="T105" s="35">
        <v>0</v>
      </c>
      <c r="U105" s="35">
        <v>0</v>
      </c>
      <c r="V105" s="35">
        <v>0</v>
      </c>
      <c r="W105" s="35">
        <v>0</v>
      </c>
      <c r="X105" s="34">
        <v>0</v>
      </c>
      <c r="Y105" s="34">
        <v>0</v>
      </c>
      <c r="Z105" s="45">
        <v>0</v>
      </c>
      <c r="AA105" s="33">
        <v>0</v>
      </c>
      <c r="AB105" s="34">
        <v>0</v>
      </c>
      <c r="AC105" s="35">
        <v>0</v>
      </c>
      <c r="AD105" s="35">
        <v>0</v>
      </c>
      <c r="AE105" s="35">
        <v>0</v>
      </c>
      <c r="AF105" s="34">
        <v>0</v>
      </c>
      <c r="AG105" s="35">
        <v>0</v>
      </c>
      <c r="AH105" s="34">
        <v>0</v>
      </c>
      <c r="AI105" s="35">
        <v>0</v>
      </c>
      <c r="AJ105" s="34">
        <v>0</v>
      </c>
      <c r="AK105" s="34">
        <v>0</v>
      </c>
      <c r="AL105" s="45">
        <v>0</v>
      </c>
      <c r="AM105" s="34">
        <v>0</v>
      </c>
      <c r="AN105" s="34">
        <v>0</v>
      </c>
      <c r="AO105" s="34">
        <v>0</v>
      </c>
      <c r="AP105" s="34">
        <v>0</v>
      </c>
      <c r="AQ105" s="34">
        <v>0</v>
      </c>
      <c r="AR105" s="34">
        <v>0</v>
      </c>
      <c r="AS105" s="35">
        <v>0</v>
      </c>
      <c r="AT105" s="34">
        <v>0</v>
      </c>
      <c r="AU105" s="35">
        <v>0</v>
      </c>
      <c r="AV105" s="35">
        <v>0</v>
      </c>
      <c r="AW105" s="34">
        <v>0</v>
      </c>
      <c r="AX105" s="116">
        <v>0</v>
      </c>
      <c r="AY105" s="120">
        <v>0</v>
      </c>
      <c r="AZ105" s="34">
        <v>0</v>
      </c>
      <c r="BA105" s="34">
        <v>0</v>
      </c>
      <c r="BB105" s="34">
        <v>0</v>
      </c>
      <c r="BC105" s="34">
        <v>0</v>
      </c>
      <c r="BD105" s="34">
        <v>0</v>
      </c>
      <c r="BE105" s="35">
        <v>0</v>
      </c>
      <c r="BF105" s="34">
        <v>0</v>
      </c>
      <c r="BG105" s="35">
        <v>0</v>
      </c>
      <c r="BH105" s="11"/>
      <c r="BI105" s="13"/>
      <c r="BJ105" s="12"/>
    </row>
    <row r="106" spans="1:62" ht="15.75" thickBot="1" x14ac:dyDescent="0.3">
      <c r="A106" s="7"/>
      <c r="B106" s="3" t="s">
        <v>25</v>
      </c>
      <c r="C106" s="14">
        <v>9</v>
      </c>
      <c r="D106" s="15">
        <v>8</v>
      </c>
      <c r="E106" s="15">
        <v>24</v>
      </c>
      <c r="F106" s="15">
        <v>41</v>
      </c>
      <c r="G106" s="15">
        <v>67</v>
      </c>
      <c r="H106" s="15">
        <v>56</v>
      </c>
      <c r="I106" s="15">
        <v>20</v>
      </c>
      <c r="J106" s="15">
        <v>26</v>
      </c>
      <c r="K106" s="15">
        <v>21</v>
      </c>
      <c r="L106" s="15">
        <v>15</v>
      </c>
      <c r="M106" s="15">
        <v>610</v>
      </c>
      <c r="N106" s="16">
        <v>0</v>
      </c>
      <c r="O106" s="15">
        <v>0</v>
      </c>
      <c r="P106" s="15">
        <v>0</v>
      </c>
      <c r="Q106" s="15">
        <v>3</v>
      </c>
      <c r="R106" s="15">
        <v>22</v>
      </c>
      <c r="S106" s="15">
        <v>3</v>
      </c>
      <c r="T106" s="15">
        <v>1</v>
      </c>
      <c r="U106" s="15">
        <v>2</v>
      </c>
      <c r="V106" s="15">
        <v>4</v>
      </c>
      <c r="W106" s="15">
        <v>6</v>
      </c>
      <c r="X106" s="15">
        <v>5</v>
      </c>
      <c r="Y106" s="15">
        <v>2</v>
      </c>
      <c r="Z106" s="16">
        <v>6</v>
      </c>
      <c r="AA106" s="15">
        <v>0</v>
      </c>
      <c r="AB106" s="15">
        <v>11</v>
      </c>
      <c r="AC106" s="15">
        <v>16</v>
      </c>
      <c r="AD106" s="15">
        <v>13</v>
      </c>
      <c r="AE106" s="15">
        <v>18</v>
      </c>
      <c r="AF106" s="15">
        <v>26</v>
      </c>
      <c r="AG106" s="15">
        <v>22</v>
      </c>
      <c r="AH106" s="15">
        <v>21</v>
      </c>
      <c r="AI106" s="15">
        <v>34</v>
      </c>
      <c r="AJ106" s="15">
        <v>30</v>
      </c>
      <c r="AK106" s="15">
        <v>17</v>
      </c>
      <c r="AL106" s="16">
        <v>4</v>
      </c>
      <c r="AM106" s="15">
        <v>9</v>
      </c>
      <c r="AN106" s="15">
        <v>8</v>
      </c>
      <c r="AO106" s="15">
        <v>16</v>
      </c>
      <c r="AP106" s="15">
        <v>14</v>
      </c>
      <c r="AQ106" s="15">
        <v>30</v>
      </c>
      <c r="AR106" s="15">
        <v>32</v>
      </c>
      <c r="AS106" s="15">
        <v>44</v>
      </c>
      <c r="AT106" s="15">
        <v>47</v>
      </c>
      <c r="AU106" s="15">
        <v>126</v>
      </c>
      <c r="AV106" s="15">
        <v>201</v>
      </c>
      <c r="AW106" s="15">
        <v>64</v>
      </c>
      <c r="AX106" s="16">
        <v>21</v>
      </c>
      <c r="AY106" s="46">
        <v>21</v>
      </c>
      <c r="AZ106" s="15">
        <v>28</v>
      </c>
      <c r="BA106" s="15">
        <v>39</v>
      </c>
      <c r="BB106" s="15">
        <v>40</v>
      </c>
      <c r="BC106" s="15">
        <v>58</v>
      </c>
      <c r="BD106" s="15">
        <v>153</v>
      </c>
      <c r="BE106" s="15">
        <v>180</v>
      </c>
      <c r="BF106" s="15">
        <v>89</v>
      </c>
      <c r="BG106" s="15">
        <v>76</v>
      </c>
      <c r="BH106" s="15"/>
      <c r="BI106" s="15"/>
      <c r="BJ106" s="16"/>
    </row>
    <row r="107" spans="1:62" x14ac:dyDescent="0.25">
      <c r="A107" s="7">
        <v>16</v>
      </c>
      <c r="B107" s="37" t="s">
        <v>40</v>
      </c>
      <c r="C107" s="38"/>
      <c r="D107" s="39"/>
      <c r="E107" s="39"/>
      <c r="F107" s="39"/>
      <c r="G107" s="39"/>
      <c r="H107" s="39"/>
      <c r="I107" s="39"/>
      <c r="J107" s="39"/>
      <c r="K107" s="39"/>
      <c r="L107" s="39"/>
      <c r="M107" s="39"/>
      <c r="N107" s="40"/>
      <c r="O107" s="94"/>
      <c r="P107" s="39"/>
      <c r="Q107" s="117"/>
      <c r="R107" s="39"/>
      <c r="S107" s="39"/>
      <c r="T107" s="39"/>
      <c r="U107" s="39"/>
      <c r="V107" s="39"/>
      <c r="W107" s="39"/>
      <c r="X107" s="39"/>
      <c r="Y107" s="39"/>
      <c r="Z107" s="40"/>
      <c r="AA107" s="94"/>
      <c r="AB107" s="39"/>
      <c r="AC107" s="117"/>
      <c r="AD107" s="39"/>
      <c r="AE107" s="39"/>
      <c r="AF107" s="39"/>
      <c r="AG107" s="39"/>
      <c r="AH107" s="39"/>
      <c r="AI107" s="39"/>
      <c r="AJ107" s="39"/>
      <c r="AK107" s="39"/>
      <c r="AL107" s="40"/>
      <c r="AM107" s="94"/>
      <c r="AN107" s="39"/>
      <c r="AO107" s="117"/>
      <c r="AP107" s="39"/>
      <c r="AQ107" s="39"/>
      <c r="AR107" s="39"/>
      <c r="AS107" s="39"/>
      <c r="AT107" s="39"/>
      <c r="AU107" s="39"/>
      <c r="AV107" s="39"/>
      <c r="AW107" s="39"/>
      <c r="AX107" s="40"/>
      <c r="AY107" s="117"/>
      <c r="AZ107" s="39"/>
      <c r="BA107" s="117"/>
      <c r="BB107" s="39"/>
      <c r="BC107" s="39"/>
      <c r="BD107" s="39"/>
      <c r="BE107" s="39"/>
      <c r="BF107" s="39"/>
      <c r="BG107" s="39"/>
      <c r="BH107" s="20"/>
      <c r="BI107" s="20"/>
      <c r="BJ107" s="21"/>
    </row>
    <row r="108" spans="1:62" x14ac:dyDescent="0.25">
      <c r="A108" s="7"/>
      <c r="B108" s="43" t="s">
        <v>20</v>
      </c>
      <c r="C108" s="44">
        <v>0</v>
      </c>
      <c r="D108" s="34">
        <v>0</v>
      </c>
      <c r="E108" s="34">
        <v>0</v>
      </c>
      <c r="F108" s="34">
        <v>0</v>
      </c>
      <c r="G108" s="34">
        <v>0</v>
      </c>
      <c r="H108" s="34">
        <v>0</v>
      </c>
      <c r="I108" s="34">
        <v>0</v>
      </c>
      <c r="J108" s="34">
        <v>0</v>
      </c>
      <c r="K108" s="34">
        <v>0</v>
      </c>
      <c r="L108" s="34">
        <v>0</v>
      </c>
      <c r="M108" s="34">
        <v>0</v>
      </c>
      <c r="N108" s="45">
        <v>0</v>
      </c>
      <c r="O108" s="33">
        <v>0</v>
      </c>
      <c r="P108" s="34">
        <v>0</v>
      </c>
      <c r="Q108" s="35">
        <v>0</v>
      </c>
      <c r="R108" s="35">
        <v>0</v>
      </c>
      <c r="S108" s="35">
        <v>0</v>
      </c>
      <c r="T108" s="35">
        <v>0</v>
      </c>
      <c r="U108" s="35">
        <v>0</v>
      </c>
      <c r="V108" s="35">
        <v>0</v>
      </c>
      <c r="W108" s="35">
        <v>0</v>
      </c>
      <c r="X108" s="34">
        <v>0</v>
      </c>
      <c r="Y108" s="34">
        <v>0</v>
      </c>
      <c r="Z108" s="45">
        <v>0</v>
      </c>
      <c r="AA108" s="33">
        <v>0</v>
      </c>
      <c r="AB108" s="34">
        <v>0</v>
      </c>
      <c r="AC108" s="35">
        <v>0</v>
      </c>
      <c r="AD108" s="35">
        <v>0</v>
      </c>
      <c r="AE108" s="35">
        <v>0</v>
      </c>
      <c r="AF108" s="34">
        <v>0</v>
      </c>
      <c r="AG108" s="35">
        <v>0</v>
      </c>
      <c r="AH108" s="35">
        <v>0</v>
      </c>
      <c r="AI108" s="34">
        <v>0</v>
      </c>
      <c r="AJ108" s="34">
        <v>0</v>
      </c>
      <c r="AK108" s="34">
        <v>0</v>
      </c>
      <c r="AL108" s="45">
        <v>0</v>
      </c>
      <c r="AM108" s="34">
        <v>0</v>
      </c>
      <c r="AN108" s="34">
        <v>0</v>
      </c>
      <c r="AO108" s="34">
        <v>0</v>
      </c>
      <c r="AP108" s="34">
        <v>0</v>
      </c>
      <c r="AQ108" s="34">
        <v>0</v>
      </c>
      <c r="AR108" s="34">
        <v>0</v>
      </c>
      <c r="AS108" s="35">
        <v>0</v>
      </c>
      <c r="AT108" s="35">
        <v>0</v>
      </c>
      <c r="AU108" s="34">
        <v>0</v>
      </c>
      <c r="AV108" s="35">
        <v>0</v>
      </c>
      <c r="AW108" s="35">
        <v>0</v>
      </c>
      <c r="AX108" s="45">
        <v>0</v>
      </c>
      <c r="AY108" s="120">
        <v>0</v>
      </c>
      <c r="AZ108" s="34">
        <v>0</v>
      </c>
      <c r="BA108" s="34">
        <v>0</v>
      </c>
      <c r="BB108" s="34">
        <v>0</v>
      </c>
      <c r="BC108" s="34">
        <v>0</v>
      </c>
      <c r="BD108" s="34">
        <v>0</v>
      </c>
      <c r="BE108" s="35">
        <v>0</v>
      </c>
      <c r="BF108" s="35">
        <v>0</v>
      </c>
      <c r="BG108" s="34">
        <v>0</v>
      </c>
      <c r="BH108" s="11"/>
      <c r="BI108" s="13"/>
      <c r="BJ108" s="32"/>
    </row>
    <row r="109" spans="1:62" x14ac:dyDescent="0.25">
      <c r="A109" s="7"/>
      <c r="B109" s="43" t="s">
        <v>21</v>
      </c>
      <c r="C109" s="44">
        <v>25</v>
      </c>
      <c r="D109" s="34">
        <v>40</v>
      </c>
      <c r="E109" s="34">
        <v>49</v>
      </c>
      <c r="F109" s="34">
        <v>46</v>
      </c>
      <c r="G109" s="34">
        <v>126</v>
      </c>
      <c r="H109" s="34">
        <v>136</v>
      </c>
      <c r="I109" s="34">
        <v>144</v>
      </c>
      <c r="J109" s="34">
        <v>139</v>
      </c>
      <c r="K109" s="34">
        <v>136</v>
      </c>
      <c r="L109" s="34">
        <v>111</v>
      </c>
      <c r="M109" s="34">
        <v>49</v>
      </c>
      <c r="N109" s="45">
        <v>24</v>
      </c>
      <c r="O109" s="33">
        <v>34</v>
      </c>
      <c r="P109" s="34">
        <v>52</v>
      </c>
      <c r="Q109" s="35">
        <v>151</v>
      </c>
      <c r="R109" s="34">
        <v>142</v>
      </c>
      <c r="S109" s="34">
        <v>172</v>
      </c>
      <c r="T109" s="34">
        <v>300</v>
      </c>
      <c r="U109" s="34">
        <v>277</v>
      </c>
      <c r="V109" s="34">
        <v>245</v>
      </c>
      <c r="W109" s="34">
        <v>439</v>
      </c>
      <c r="X109" s="34">
        <v>875</v>
      </c>
      <c r="Y109" s="34">
        <v>499</v>
      </c>
      <c r="Z109" s="45">
        <v>152</v>
      </c>
      <c r="AA109" s="33">
        <v>119</v>
      </c>
      <c r="AB109" s="34">
        <v>138</v>
      </c>
      <c r="AC109" s="35">
        <v>242</v>
      </c>
      <c r="AD109" s="34">
        <v>264</v>
      </c>
      <c r="AE109" s="34">
        <v>212</v>
      </c>
      <c r="AF109" s="34">
        <v>309</v>
      </c>
      <c r="AG109" s="35">
        <v>385</v>
      </c>
      <c r="AH109" s="34">
        <v>665</v>
      </c>
      <c r="AI109" s="34">
        <v>1010</v>
      </c>
      <c r="AJ109" s="34">
        <v>2056</v>
      </c>
      <c r="AK109" s="34">
        <v>434</v>
      </c>
      <c r="AL109" s="45">
        <v>197</v>
      </c>
      <c r="AM109" s="34">
        <v>249</v>
      </c>
      <c r="AN109" s="34">
        <v>205</v>
      </c>
      <c r="AO109" s="34">
        <v>374</v>
      </c>
      <c r="AP109" s="34">
        <v>438</v>
      </c>
      <c r="AQ109" s="34">
        <v>666</v>
      </c>
      <c r="AR109" s="34">
        <v>1346</v>
      </c>
      <c r="AS109" s="35">
        <v>6847</v>
      </c>
      <c r="AT109" s="34">
        <v>604</v>
      </c>
      <c r="AU109" s="34">
        <v>729</v>
      </c>
      <c r="AV109" s="35">
        <v>763</v>
      </c>
      <c r="AW109" s="34">
        <v>687</v>
      </c>
      <c r="AX109" s="45">
        <v>296</v>
      </c>
      <c r="AY109" s="120">
        <v>261</v>
      </c>
      <c r="AZ109" s="34">
        <v>332</v>
      </c>
      <c r="BA109" s="34">
        <v>7248</v>
      </c>
      <c r="BB109" s="34">
        <v>309</v>
      </c>
      <c r="BC109" s="34">
        <v>450</v>
      </c>
      <c r="BD109" s="34">
        <v>441</v>
      </c>
      <c r="BE109" s="35">
        <v>595</v>
      </c>
      <c r="BF109" s="34">
        <v>897</v>
      </c>
      <c r="BG109" s="34">
        <v>970</v>
      </c>
      <c r="BH109" s="11"/>
      <c r="BI109" s="13"/>
      <c r="BJ109" s="12"/>
    </row>
    <row r="110" spans="1:62" x14ac:dyDescent="0.25">
      <c r="A110" s="7"/>
      <c r="B110" s="43" t="s">
        <v>22</v>
      </c>
      <c r="C110" s="44">
        <v>0</v>
      </c>
      <c r="D110" s="34">
        <v>0</v>
      </c>
      <c r="E110" s="34">
        <v>0</v>
      </c>
      <c r="F110" s="34">
        <v>0</v>
      </c>
      <c r="G110" s="34">
        <v>0</v>
      </c>
      <c r="H110" s="34">
        <v>0</v>
      </c>
      <c r="I110" s="34">
        <v>0</v>
      </c>
      <c r="J110" s="34">
        <v>0</v>
      </c>
      <c r="K110" s="34">
        <v>0</v>
      </c>
      <c r="L110" s="34">
        <v>0</v>
      </c>
      <c r="M110" s="34">
        <v>0</v>
      </c>
      <c r="N110" s="45">
        <v>0</v>
      </c>
      <c r="O110" s="33">
        <v>0</v>
      </c>
      <c r="P110" s="34">
        <v>0</v>
      </c>
      <c r="Q110" s="35">
        <v>0</v>
      </c>
      <c r="R110" s="35">
        <v>0</v>
      </c>
      <c r="S110" s="35">
        <v>0</v>
      </c>
      <c r="T110" s="35">
        <v>0</v>
      </c>
      <c r="U110" s="35">
        <v>0</v>
      </c>
      <c r="V110" s="35">
        <v>0</v>
      </c>
      <c r="W110" s="35">
        <v>0</v>
      </c>
      <c r="X110" s="34">
        <v>0</v>
      </c>
      <c r="Y110" s="34">
        <v>0</v>
      </c>
      <c r="Z110" s="45">
        <v>0</v>
      </c>
      <c r="AA110" s="33">
        <v>0</v>
      </c>
      <c r="AB110" s="34">
        <v>0</v>
      </c>
      <c r="AC110" s="35">
        <v>0</v>
      </c>
      <c r="AD110" s="35">
        <v>0</v>
      </c>
      <c r="AE110" s="35">
        <v>0</v>
      </c>
      <c r="AF110" s="34">
        <v>0</v>
      </c>
      <c r="AG110" s="35">
        <v>0</v>
      </c>
      <c r="AH110" s="35">
        <v>0</v>
      </c>
      <c r="AI110" s="34">
        <v>0</v>
      </c>
      <c r="AJ110" s="34">
        <v>0</v>
      </c>
      <c r="AK110" s="34">
        <v>0</v>
      </c>
      <c r="AL110" s="45">
        <v>0</v>
      </c>
      <c r="AM110" s="34">
        <v>0</v>
      </c>
      <c r="AN110" s="34">
        <v>0</v>
      </c>
      <c r="AO110" s="34">
        <v>0</v>
      </c>
      <c r="AP110" s="34">
        <v>0</v>
      </c>
      <c r="AQ110" s="34">
        <v>0</v>
      </c>
      <c r="AR110" s="34">
        <v>0</v>
      </c>
      <c r="AS110" s="35">
        <v>0</v>
      </c>
      <c r="AT110" s="35">
        <v>0</v>
      </c>
      <c r="AU110" s="34">
        <v>0</v>
      </c>
      <c r="AV110" s="35">
        <v>0</v>
      </c>
      <c r="AW110" s="35">
        <v>0</v>
      </c>
      <c r="AX110" s="45">
        <v>0</v>
      </c>
      <c r="AY110" s="120">
        <v>0</v>
      </c>
      <c r="AZ110" s="34">
        <v>0</v>
      </c>
      <c r="BA110" s="34">
        <v>0</v>
      </c>
      <c r="BB110" s="34">
        <v>0</v>
      </c>
      <c r="BC110" s="34">
        <v>0</v>
      </c>
      <c r="BD110" s="34">
        <v>0</v>
      </c>
      <c r="BE110" s="35">
        <v>0</v>
      </c>
      <c r="BF110" s="35">
        <v>0</v>
      </c>
      <c r="BG110" s="34">
        <v>0</v>
      </c>
      <c r="BH110" s="11"/>
      <c r="BI110" s="13"/>
      <c r="BJ110" s="32"/>
    </row>
    <row r="111" spans="1:62" x14ac:dyDescent="0.25">
      <c r="A111" s="7"/>
      <c r="B111" s="43" t="s">
        <v>23</v>
      </c>
      <c r="C111" s="44">
        <v>0</v>
      </c>
      <c r="D111" s="34">
        <v>0</v>
      </c>
      <c r="E111" s="34">
        <v>0</v>
      </c>
      <c r="F111" s="34">
        <v>0</v>
      </c>
      <c r="G111" s="34">
        <v>0</v>
      </c>
      <c r="H111" s="34">
        <v>0</v>
      </c>
      <c r="I111" s="34">
        <v>0</v>
      </c>
      <c r="J111" s="34">
        <v>0</v>
      </c>
      <c r="K111" s="34">
        <v>0</v>
      </c>
      <c r="L111" s="34">
        <v>0</v>
      </c>
      <c r="M111" s="34">
        <v>0</v>
      </c>
      <c r="N111" s="45">
        <v>0</v>
      </c>
      <c r="O111" s="33">
        <v>0</v>
      </c>
      <c r="P111" s="34">
        <v>0</v>
      </c>
      <c r="Q111" s="35">
        <v>0</v>
      </c>
      <c r="R111" s="35">
        <v>0</v>
      </c>
      <c r="S111" s="35">
        <v>0</v>
      </c>
      <c r="T111" s="35">
        <v>0</v>
      </c>
      <c r="U111" s="35">
        <v>0</v>
      </c>
      <c r="V111" s="35">
        <v>0</v>
      </c>
      <c r="W111" s="35">
        <v>0</v>
      </c>
      <c r="X111" s="34">
        <v>0</v>
      </c>
      <c r="Y111" s="34">
        <v>0</v>
      </c>
      <c r="Z111" s="45">
        <v>0</v>
      </c>
      <c r="AA111" s="33">
        <v>0</v>
      </c>
      <c r="AB111" s="34">
        <v>0</v>
      </c>
      <c r="AC111" s="35">
        <v>0</v>
      </c>
      <c r="AD111" s="35">
        <v>0</v>
      </c>
      <c r="AE111" s="35">
        <v>0</v>
      </c>
      <c r="AF111" s="34">
        <v>0</v>
      </c>
      <c r="AG111" s="35">
        <v>0</v>
      </c>
      <c r="AH111" s="35">
        <v>0</v>
      </c>
      <c r="AI111" s="34">
        <v>0</v>
      </c>
      <c r="AJ111" s="34">
        <v>0</v>
      </c>
      <c r="AK111" s="34">
        <v>0</v>
      </c>
      <c r="AL111" s="45">
        <v>0</v>
      </c>
      <c r="AM111" s="34">
        <v>0</v>
      </c>
      <c r="AN111" s="34">
        <v>0</v>
      </c>
      <c r="AO111" s="34">
        <v>0</v>
      </c>
      <c r="AP111" s="34">
        <v>0</v>
      </c>
      <c r="AQ111" s="34">
        <v>0</v>
      </c>
      <c r="AR111" s="34">
        <v>0</v>
      </c>
      <c r="AS111" s="35">
        <v>0</v>
      </c>
      <c r="AT111" s="35">
        <v>0</v>
      </c>
      <c r="AU111" s="34">
        <v>0</v>
      </c>
      <c r="AV111" s="35">
        <v>0</v>
      </c>
      <c r="AW111" s="35">
        <v>0</v>
      </c>
      <c r="AX111" s="45">
        <v>0</v>
      </c>
      <c r="AY111" s="120">
        <v>0</v>
      </c>
      <c r="AZ111" s="34">
        <v>0</v>
      </c>
      <c r="BA111" s="34">
        <v>0</v>
      </c>
      <c r="BB111" s="34">
        <v>0</v>
      </c>
      <c r="BC111" s="34">
        <v>0</v>
      </c>
      <c r="BD111" s="34">
        <v>0</v>
      </c>
      <c r="BE111" s="35">
        <v>0</v>
      </c>
      <c r="BF111" s="35">
        <v>0</v>
      </c>
      <c r="BG111" s="34">
        <v>0</v>
      </c>
      <c r="BH111" s="11"/>
      <c r="BI111" s="13"/>
      <c r="BJ111" s="32"/>
    </row>
    <row r="112" spans="1:62" ht="15.75" thickBot="1" x14ac:dyDescent="0.3">
      <c r="A112" s="7"/>
      <c r="B112" s="3" t="s">
        <v>25</v>
      </c>
      <c r="C112" s="14">
        <v>25</v>
      </c>
      <c r="D112" s="15">
        <v>40</v>
      </c>
      <c r="E112" s="15">
        <v>49</v>
      </c>
      <c r="F112" s="15">
        <v>46</v>
      </c>
      <c r="G112" s="15">
        <v>126</v>
      </c>
      <c r="H112" s="15">
        <v>136</v>
      </c>
      <c r="I112" s="15">
        <v>144</v>
      </c>
      <c r="J112" s="15">
        <v>139</v>
      </c>
      <c r="K112" s="15">
        <v>136</v>
      </c>
      <c r="L112" s="15">
        <v>111</v>
      </c>
      <c r="M112" s="15">
        <v>49</v>
      </c>
      <c r="N112" s="16">
        <v>24</v>
      </c>
      <c r="O112" s="15">
        <v>34</v>
      </c>
      <c r="P112" s="15">
        <v>52</v>
      </c>
      <c r="Q112" s="15">
        <v>151</v>
      </c>
      <c r="R112" s="15">
        <v>142</v>
      </c>
      <c r="S112" s="15">
        <v>172</v>
      </c>
      <c r="T112" s="15">
        <v>300</v>
      </c>
      <c r="U112" s="15">
        <v>277</v>
      </c>
      <c r="V112" s="15">
        <v>245</v>
      </c>
      <c r="W112" s="15">
        <v>439</v>
      </c>
      <c r="X112" s="15">
        <v>875</v>
      </c>
      <c r="Y112" s="15">
        <v>499</v>
      </c>
      <c r="Z112" s="16">
        <v>152</v>
      </c>
      <c r="AA112" s="15">
        <v>119</v>
      </c>
      <c r="AB112" s="15">
        <v>138</v>
      </c>
      <c r="AC112" s="15">
        <v>242</v>
      </c>
      <c r="AD112" s="15">
        <v>264</v>
      </c>
      <c r="AE112" s="15">
        <v>212</v>
      </c>
      <c r="AF112" s="15">
        <v>309</v>
      </c>
      <c r="AG112" s="15">
        <v>385</v>
      </c>
      <c r="AH112" s="15">
        <v>665</v>
      </c>
      <c r="AI112" s="15">
        <v>1010</v>
      </c>
      <c r="AJ112" s="15">
        <v>2056</v>
      </c>
      <c r="AK112" s="15">
        <v>434</v>
      </c>
      <c r="AL112" s="16">
        <v>197</v>
      </c>
      <c r="AM112" s="15">
        <v>249</v>
      </c>
      <c r="AN112" s="15">
        <v>205</v>
      </c>
      <c r="AO112" s="15">
        <v>374</v>
      </c>
      <c r="AP112" s="15">
        <v>438</v>
      </c>
      <c r="AQ112" s="15">
        <v>666</v>
      </c>
      <c r="AR112" s="15">
        <v>1346</v>
      </c>
      <c r="AS112" s="15">
        <v>6847</v>
      </c>
      <c r="AT112" s="15">
        <v>604</v>
      </c>
      <c r="AU112" s="15">
        <v>729</v>
      </c>
      <c r="AV112" s="15">
        <v>763</v>
      </c>
      <c r="AW112" s="15">
        <v>687</v>
      </c>
      <c r="AX112" s="16">
        <v>296</v>
      </c>
      <c r="AY112" s="46">
        <v>261</v>
      </c>
      <c r="AZ112" s="15">
        <v>332</v>
      </c>
      <c r="BA112" s="15">
        <v>7248</v>
      </c>
      <c r="BB112" s="15">
        <v>309</v>
      </c>
      <c r="BC112" s="15">
        <v>450</v>
      </c>
      <c r="BD112" s="15">
        <v>441</v>
      </c>
      <c r="BE112" s="15">
        <v>595</v>
      </c>
      <c r="BF112" s="15">
        <v>897</v>
      </c>
      <c r="BG112" s="15">
        <v>970</v>
      </c>
      <c r="BH112" s="15"/>
      <c r="BI112" s="15"/>
      <c r="BJ112" s="16"/>
    </row>
    <row r="113" spans="1:62" x14ac:dyDescent="0.25">
      <c r="A113" s="7">
        <v>17</v>
      </c>
      <c r="B113" s="37" t="s">
        <v>41</v>
      </c>
      <c r="C113" s="95"/>
      <c r="D113" s="39"/>
      <c r="E113" s="39"/>
      <c r="F113" s="39"/>
      <c r="G113" s="39"/>
      <c r="H113" s="39"/>
      <c r="I113" s="39"/>
      <c r="J113" s="39"/>
      <c r="K113" s="39"/>
      <c r="L113" s="39"/>
      <c r="M113" s="39"/>
      <c r="N113" s="40"/>
      <c r="O113" s="38"/>
      <c r="P113" s="39"/>
      <c r="Q113" s="39"/>
      <c r="R113" s="39"/>
      <c r="S113" s="39"/>
      <c r="T113" s="39"/>
      <c r="U113" s="39"/>
      <c r="V113" s="39"/>
      <c r="W113" s="39"/>
      <c r="X113" s="39"/>
      <c r="Y113" s="39"/>
      <c r="Z113" s="40"/>
      <c r="AA113" s="38"/>
      <c r="AB113" s="39"/>
      <c r="AC113" s="39"/>
      <c r="AD113" s="39"/>
      <c r="AE113" s="39"/>
      <c r="AF113" s="39"/>
      <c r="AG113" s="39"/>
      <c r="AH113" s="39"/>
      <c r="AI113" s="39"/>
      <c r="AJ113" s="39"/>
      <c r="AK113" s="39"/>
      <c r="AL113" s="40"/>
      <c r="AM113" s="38"/>
      <c r="AN113" s="39"/>
      <c r="AO113" s="39"/>
      <c r="AP113" s="39"/>
      <c r="AQ113" s="39"/>
      <c r="AR113" s="39"/>
      <c r="AS113" s="39"/>
      <c r="AT113" s="39"/>
      <c r="AU113" s="39"/>
      <c r="AV113" s="39"/>
      <c r="AW113" s="39"/>
      <c r="AX113" s="40"/>
      <c r="AY113" s="119"/>
      <c r="AZ113" s="39"/>
      <c r="BA113" s="39"/>
      <c r="BB113" s="39"/>
      <c r="BC113" s="39"/>
      <c r="BD113" s="39"/>
      <c r="BE113" s="39"/>
      <c r="BF113" s="39"/>
      <c r="BG113" s="39"/>
      <c r="BH113" s="20"/>
      <c r="BI113" s="20"/>
      <c r="BJ113" s="21"/>
    </row>
    <row r="114" spans="1:62" x14ac:dyDescent="0.25">
      <c r="A114" s="7"/>
      <c r="B114" s="43" t="s">
        <v>20</v>
      </c>
      <c r="C114" s="96">
        <v>0</v>
      </c>
      <c r="D114" s="34">
        <v>0</v>
      </c>
      <c r="E114" s="34">
        <v>0</v>
      </c>
      <c r="F114" s="34">
        <v>0</v>
      </c>
      <c r="G114" s="34">
        <v>0</v>
      </c>
      <c r="H114" s="34">
        <v>0</v>
      </c>
      <c r="I114" s="34">
        <v>0</v>
      </c>
      <c r="J114" s="34">
        <v>0</v>
      </c>
      <c r="K114" s="34">
        <v>0</v>
      </c>
      <c r="L114" s="34">
        <v>0</v>
      </c>
      <c r="M114" s="34">
        <v>0</v>
      </c>
      <c r="N114" s="45">
        <v>0</v>
      </c>
      <c r="O114" s="44">
        <v>0</v>
      </c>
      <c r="P114" s="34">
        <v>0</v>
      </c>
      <c r="Q114" s="34">
        <v>1</v>
      </c>
      <c r="R114" s="34">
        <v>0</v>
      </c>
      <c r="S114" s="34">
        <v>0</v>
      </c>
      <c r="T114" s="34">
        <v>0</v>
      </c>
      <c r="U114" s="34">
        <v>0</v>
      </c>
      <c r="V114" s="34">
        <v>0</v>
      </c>
      <c r="W114" s="34">
        <v>103</v>
      </c>
      <c r="X114" s="34">
        <v>0</v>
      </c>
      <c r="Y114" s="34">
        <v>0</v>
      </c>
      <c r="Z114" s="45">
        <v>0</v>
      </c>
      <c r="AA114" s="44">
        <v>0</v>
      </c>
      <c r="AB114" s="34">
        <v>0</v>
      </c>
      <c r="AC114" s="34">
        <v>1</v>
      </c>
      <c r="AD114" s="34">
        <v>0</v>
      </c>
      <c r="AE114" s="34">
        <v>0</v>
      </c>
      <c r="AF114" s="34">
        <v>0</v>
      </c>
      <c r="AG114" s="35">
        <v>0</v>
      </c>
      <c r="AH114" s="35">
        <v>0</v>
      </c>
      <c r="AI114" s="34">
        <v>0</v>
      </c>
      <c r="AJ114" s="34">
        <v>0</v>
      </c>
      <c r="AK114" s="34">
        <v>0</v>
      </c>
      <c r="AL114" s="45">
        <v>0</v>
      </c>
      <c r="AM114" s="34">
        <v>0</v>
      </c>
      <c r="AN114" s="34">
        <v>0</v>
      </c>
      <c r="AO114" s="34">
        <v>0</v>
      </c>
      <c r="AP114" s="34">
        <v>0</v>
      </c>
      <c r="AQ114" s="34">
        <v>0</v>
      </c>
      <c r="AR114" s="34">
        <v>0</v>
      </c>
      <c r="AS114" s="34">
        <v>0</v>
      </c>
      <c r="AT114" s="34">
        <v>0</v>
      </c>
      <c r="AU114" s="34">
        <v>0</v>
      </c>
      <c r="AV114" s="34">
        <v>0</v>
      </c>
      <c r="AW114" s="34">
        <v>0</v>
      </c>
      <c r="AX114" s="45">
        <v>0</v>
      </c>
      <c r="AY114" s="120">
        <v>0</v>
      </c>
      <c r="AZ114" s="34">
        <v>0</v>
      </c>
      <c r="BA114" s="34">
        <v>0</v>
      </c>
      <c r="BB114" s="34">
        <v>0</v>
      </c>
      <c r="BC114" s="34">
        <v>0</v>
      </c>
      <c r="BD114" s="34">
        <v>0</v>
      </c>
      <c r="BE114" s="35">
        <v>0</v>
      </c>
      <c r="BF114" s="35">
        <v>0</v>
      </c>
      <c r="BG114" s="34">
        <v>0</v>
      </c>
      <c r="BH114" s="11"/>
      <c r="BI114" s="11"/>
      <c r="BJ114" s="12"/>
    </row>
    <row r="115" spans="1:62" x14ac:dyDescent="0.25">
      <c r="A115" s="7"/>
      <c r="B115" s="43" t="s">
        <v>21</v>
      </c>
      <c r="C115" s="96">
        <v>0</v>
      </c>
      <c r="D115" s="34">
        <v>0</v>
      </c>
      <c r="E115" s="34">
        <v>0</v>
      </c>
      <c r="F115" s="34">
        <v>0</v>
      </c>
      <c r="G115" s="34">
        <v>3</v>
      </c>
      <c r="H115" s="34">
        <v>0</v>
      </c>
      <c r="I115" s="34">
        <v>1</v>
      </c>
      <c r="J115" s="34">
        <v>0</v>
      </c>
      <c r="K115" s="34">
        <v>0</v>
      </c>
      <c r="L115" s="34">
        <v>0</v>
      </c>
      <c r="M115" s="34">
        <v>1</v>
      </c>
      <c r="N115" s="45">
        <v>0</v>
      </c>
      <c r="O115" s="44">
        <v>1</v>
      </c>
      <c r="P115" s="34">
        <v>1</v>
      </c>
      <c r="Q115" s="34">
        <v>3</v>
      </c>
      <c r="R115" s="34">
        <v>1</v>
      </c>
      <c r="S115" s="34">
        <v>3</v>
      </c>
      <c r="T115" s="34">
        <v>6</v>
      </c>
      <c r="U115" s="34">
        <v>10</v>
      </c>
      <c r="V115" s="34">
        <v>12</v>
      </c>
      <c r="W115" s="34">
        <v>109</v>
      </c>
      <c r="X115" s="34">
        <v>11</v>
      </c>
      <c r="Y115" s="34">
        <v>12</v>
      </c>
      <c r="Z115" s="45">
        <v>10</v>
      </c>
      <c r="AA115" s="44">
        <v>10</v>
      </c>
      <c r="AB115" s="34">
        <v>6</v>
      </c>
      <c r="AC115" s="34">
        <v>11</v>
      </c>
      <c r="AD115" s="34">
        <v>5</v>
      </c>
      <c r="AE115" s="34">
        <v>12</v>
      </c>
      <c r="AF115" s="34">
        <v>26</v>
      </c>
      <c r="AG115" s="35">
        <v>63</v>
      </c>
      <c r="AH115" s="34">
        <v>106</v>
      </c>
      <c r="AI115" s="34">
        <v>67</v>
      </c>
      <c r="AJ115" s="34">
        <v>372</v>
      </c>
      <c r="AK115" s="34">
        <v>171</v>
      </c>
      <c r="AL115" s="45">
        <v>114</v>
      </c>
      <c r="AM115" s="34">
        <v>86</v>
      </c>
      <c r="AN115" s="34">
        <v>132</v>
      </c>
      <c r="AO115" s="34">
        <v>214</v>
      </c>
      <c r="AP115" s="34">
        <v>206</v>
      </c>
      <c r="AQ115" s="34">
        <v>298</v>
      </c>
      <c r="AR115" s="34">
        <v>516</v>
      </c>
      <c r="AS115" s="35">
        <v>1298</v>
      </c>
      <c r="AT115" s="34">
        <v>370</v>
      </c>
      <c r="AU115" s="34">
        <v>584</v>
      </c>
      <c r="AV115" s="35">
        <v>203</v>
      </c>
      <c r="AW115" s="34">
        <v>525</v>
      </c>
      <c r="AX115" s="45">
        <v>231</v>
      </c>
      <c r="AY115" s="120">
        <v>1217</v>
      </c>
      <c r="AZ115" s="34">
        <v>681</v>
      </c>
      <c r="BA115" s="34">
        <v>1664</v>
      </c>
      <c r="BB115" s="34">
        <v>582</v>
      </c>
      <c r="BC115" s="34">
        <v>3153</v>
      </c>
      <c r="BD115" s="34">
        <v>2005</v>
      </c>
      <c r="BE115" s="35">
        <v>401</v>
      </c>
      <c r="BF115" s="34">
        <v>588</v>
      </c>
      <c r="BG115" s="34">
        <v>615</v>
      </c>
      <c r="BH115" s="11"/>
      <c r="BI115" s="13"/>
      <c r="BJ115" s="12"/>
    </row>
    <row r="116" spans="1:62" x14ac:dyDescent="0.25">
      <c r="A116" s="7"/>
      <c r="B116" s="43" t="s">
        <v>22</v>
      </c>
      <c r="C116" s="96">
        <v>0</v>
      </c>
      <c r="D116" s="34">
        <v>0</v>
      </c>
      <c r="E116" s="34">
        <v>0</v>
      </c>
      <c r="F116" s="34">
        <v>0</v>
      </c>
      <c r="G116" s="34">
        <v>0</v>
      </c>
      <c r="H116" s="34">
        <v>0</v>
      </c>
      <c r="I116" s="34">
        <v>0</v>
      </c>
      <c r="J116" s="34">
        <v>0</v>
      </c>
      <c r="K116" s="34">
        <v>0</v>
      </c>
      <c r="L116" s="34">
        <v>1</v>
      </c>
      <c r="M116" s="34">
        <v>0</v>
      </c>
      <c r="N116" s="45">
        <v>2</v>
      </c>
      <c r="O116" s="44">
        <v>1</v>
      </c>
      <c r="P116" s="34">
        <v>3</v>
      </c>
      <c r="Q116" s="34">
        <v>1</v>
      </c>
      <c r="R116" s="34">
        <v>5</v>
      </c>
      <c r="S116" s="34">
        <v>0</v>
      </c>
      <c r="T116" s="34">
        <v>4</v>
      </c>
      <c r="U116" s="34">
        <v>0</v>
      </c>
      <c r="V116" s="34">
        <v>0</v>
      </c>
      <c r="W116" s="34">
        <v>0</v>
      </c>
      <c r="X116" s="34">
        <v>0</v>
      </c>
      <c r="Y116" s="34">
        <v>0</v>
      </c>
      <c r="Z116" s="45">
        <v>0</v>
      </c>
      <c r="AA116" s="44">
        <v>0</v>
      </c>
      <c r="AB116" s="34">
        <v>0</v>
      </c>
      <c r="AC116" s="34">
        <v>0</v>
      </c>
      <c r="AD116" s="34">
        <v>0</v>
      </c>
      <c r="AE116" s="34">
        <v>0</v>
      </c>
      <c r="AF116" s="34">
        <v>0</v>
      </c>
      <c r="AG116" s="35">
        <v>0</v>
      </c>
      <c r="AH116" s="35">
        <v>0</v>
      </c>
      <c r="AI116" s="34">
        <v>0</v>
      </c>
      <c r="AJ116" s="34">
        <v>0</v>
      </c>
      <c r="AK116" s="34">
        <v>0</v>
      </c>
      <c r="AL116" s="45">
        <v>0</v>
      </c>
      <c r="AM116" s="34">
        <v>0</v>
      </c>
      <c r="AN116" s="34">
        <v>0</v>
      </c>
      <c r="AO116" s="34">
        <v>0</v>
      </c>
      <c r="AP116" s="34">
        <v>0</v>
      </c>
      <c r="AQ116" s="34">
        <v>0</v>
      </c>
      <c r="AR116" s="34">
        <v>0</v>
      </c>
      <c r="AS116" s="34">
        <v>0</v>
      </c>
      <c r="AT116" s="34">
        <v>0</v>
      </c>
      <c r="AU116" s="34">
        <v>0</v>
      </c>
      <c r="AV116" s="34">
        <v>0</v>
      </c>
      <c r="AW116" s="34">
        <v>0</v>
      </c>
      <c r="AX116" s="45">
        <v>0</v>
      </c>
      <c r="AY116" s="120">
        <v>0</v>
      </c>
      <c r="AZ116" s="34">
        <v>0</v>
      </c>
      <c r="BA116" s="34">
        <v>0</v>
      </c>
      <c r="BB116" s="34">
        <v>0</v>
      </c>
      <c r="BC116" s="34">
        <v>0</v>
      </c>
      <c r="BD116" s="34">
        <v>0</v>
      </c>
      <c r="BE116" s="35">
        <v>0</v>
      </c>
      <c r="BF116" s="35">
        <v>0</v>
      </c>
      <c r="BG116" s="34">
        <v>0</v>
      </c>
      <c r="BH116" s="11"/>
      <c r="BI116" s="11"/>
      <c r="BJ116" s="12"/>
    </row>
    <row r="117" spans="1:62" x14ac:dyDescent="0.25">
      <c r="A117" s="7"/>
      <c r="B117" s="43" t="s">
        <v>23</v>
      </c>
      <c r="C117" s="96">
        <v>0</v>
      </c>
      <c r="D117" s="34">
        <v>0</v>
      </c>
      <c r="E117" s="34">
        <v>0</v>
      </c>
      <c r="F117" s="34">
        <v>0</v>
      </c>
      <c r="G117" s="34">
        <v>0</v>
      </c>
      <c r="H117" s="34">
        <v>0</v>
      </c>
      <c r="I117" s="34">
        <v>0</v>
      </c>
      <c r="J117" s="34">
        <v>0</v>
      </c>
      <c r="K117" s="34">
        <v>0</v>
      </c>
      <c r="L117" s="34">
        <v>0</v>
      </c>
      <c r="M117" s="34">
        <v>0</v>
      </c>
      <c r="N117" s="45">
        <v>0</v>
      </c>
      <c r="O117" s="44">
        <v>0</v>
      </c>
      <c r="P117" s="34">
        <v>0</v>
      </c>
      <c r="Q117" s="34">
        <v>0</v>
      </c>
      <c r="R117" s="34">
        <v>0</v>
      </c>
      <c r="S117" s="34">
        <v>0</v>
      </c>
      <c r="T117" s="34">
        <v>0</v>
      </c>
      <c r="U117" s="34">
        <v>0</v>
      </c>
      <c r="V117" s="34">
        <v>0</v>
      </c>
      <c r="W117" s="34">
        <v>0</v>
      </c>
      <c r="X117" s="34">
        <v>0</v>
      </c>
      <c r="Y117" s="34">
        <v>0</v>
      </c>
      <c r="Z117" s="45">
        <v>0</v>
      </c>
      <c r="AA117" s="44">
        <v>0</v>
      </c>
      <c r="AB117" s="34">
        <v>0</v>
      </c>
      <c r="AC117" s="34">
        <v>0</v>
      </c>
      <c r="AD117" s="34">
        <v>0</v>
      </c>
      <c r="AE117" s="34">
        <v>0</v>
      </c>
      <c r="AF117" s="34">
        <v>0</v>
      </c>
      <c r="AG117" s="35">
        <v>0</v>
      </c>
      <c r="AH117" s="35">
        <v>0</v>
      </c>
      <c r="AI117" s="34">
        <v>0</v>
      </c>
      <c r="AJ117" s="34">
        <v>0</v>
      </c>
      <c r="AK117" s="34">
        <v>0</v>
      </c>
      <c r="AL117" s="45">
        <v>0</v>
      </c>
      <c r="AM117" s="34">
        <v>0</v>
      </c>
      <c r="AN117" s="34">
        <v>0</v>
      </c>
      <c r="AO117" s="34">
        <v>0</v>
      </c>
      <c r="AP117" s="34">
        <v>0</v>
      </c>
      <c r="AQ117" s="34">
        <v>0</v>
      </c>
      <c r="AR117" s="34">
        <v>0</v>
      </c>
      <c r="AS117" s="34">
        <v>0</v>
      </c>
      <c r="AT117" s="34">
        <v>0</v>
      </c>
      <c r="AU117" s="34">
        <v>0</v>
      </c>
      <c r="AV117" s="34">
        <v>0</v>
      </c>
      <c r="AW117" s="34">
        <v>0</v>
      </c>
      <c r="AX117" s="45">
        <v>0</v>
      </c>
      <c r="AY117" s="120">
        <v>0</v>
      </c>
      <c r="AZ117" s="34">
        <v>0</v>
      </c>
      <c r="BA117" s="34">
        <v>0</v>
      </c>
      <c r="BB117" s="34">
        <v>0</v>
      </c>
      <c r="BC117" s="34">
        <v>0</v>
      </c>
      <c r="BD117" s="34">
        <v>0</v>
      </c>
      <c r="BE117" s="35">
        <v>0</v>
      </c>
      <c r="BF117" s="35">
        <v>0</v>
      </c>
      <c r="BG117" s="34">
        <v>0</v>
      </c>
      <c r="BH117" s="11"/>
      <c r="BI117" s="11"/>
      <c r="BJ117" s="12"/>
    </row>
    <row r="118" spans="1:62" ht="15.75" thickBot="1" x14ac:dyDescent="0.3">
      <c r="A118" s="7"/>
      <c r="B118" s="3" t="s">
        <v>25</v>
      </c>
      <c r="C118" s="14">
        <v>0</v>
      </c>
      <c r="D118" s="15">
        <v>0</v>
      </c>
      <c r="E118" s="15">
        <v>0</v>
      </c>
      <c r="F118" s="15">
        <v>0</v>
      </c>
      <c r="G118" s="15">
        <v>3</v>
      </c>
      <c r="H118" s="15">
        <v>0</v>
      </c>
      <c r="I118" s="15">
        <v>1</v>
      </c>
      <c r="J118" s="15">
        <v>0</v>
      </c>
      <c r="K118" s="15">
        <v>0</v>
      </c>
      <c r="L118" s="15">
        <v>1</v>
      </c>
      <c r="M118" s="15">
        <v>1</v>
      </c>
      <c r="N118" s="16">
        <v>2</v>
      </c>
      <c r="O118" s="17">
        <v>2</v>
      </c>
      <c r="P118" s="15">
        <v>4</v>
      </c>
      <c r="Q118" s="15">
        <v>5</v>
      </c>
      <c r="R118" s="15">
        <v>6</v>
      </c>
      <c r="S118" s="15">
        <v>3</v>
      </c>
      <c r="T118" s="15">
        <v>10</v>
      </c>
      <c r="U118" s="15">
        <v>10</v>
      </c>
      <c r="V118" s="15">
        <v>12</v>
      </c>
      <c r="W118" s="15">
        <v>212</v>
      </c>
      <c r="X118" s="15">
        <v>11</v>
      </c>
      <c r="Y118" s="15">
        <v>12</v>
      </c>
      <c r="Z118" s="16">
        <v>10</v>
      </c>
      <c r="AA118" s="17">
        <v>10</v>
      </c>
      <c r="AB118" s="15">
        <v>6</v>
      </c>
      <c r="AC118" s="15">
        <v>12</v>
      </c>
      <c r="AD118" s="15">
        <v>5</v>
      </c>
      <c r="AE118" s="15">
        <v>12</v>
      </c>
      <c r="AF118" s="15">
        <v>26</v>
      </c>
      <c r="AG118" s="15">
        <v>63</v>
      </c>
      <c r="AH118" s="15">
        <v>106</v>
      </c>
      <c r="AI118" s="15">
        <v>67</v>
      </c>
      <c r="AJ118" s="15">
        <v>372</v>
      </c>
      <c r="AK118" s="15">
        <v>171</v>
      </c>
      <c r="AL118" s="16">
        <v>114</v>
      </c>
      <c r="AM118" s="15">
        <v>86</v>
      </c>
      <c r="AN118" s="15">
        <v>132</v>
      </c>
      <c r="AO118" s="15">
        <v>214</v>
      </c>
      <c r="AP118" s="15">
        <v>206</v>
      </c>
      <c r="AQ118" s="15">
        <v>298</v>
      </c>
      <c r="AR118" s="15">
        <v>516</v>
      </c>
      <c r="AS118" s="15">
        <v>1298</v>
      </c>
      <c r="AT118" s="15">
        <v>370</v>
      </c>
      <c r="AU118" s="15">
        <v>584</v>
      </c>
      <c r="AV118" s="15">
        <v>203</v>
      </c>
      <c r="AW118" s="15">
        <v>525</v>
      </c>
      <c r="AX118" s="16">
        <v>231</v>
      </c>
      <c r="AY118" s="46">
        <v>1217</v>
      </c>
      <c r="AZ118" s="15">
        <v>681</v>
      </c>
      <c r="BA118" s="15">
        <v>1664</v>
      </c>
      <c r="BB118" s="15">
        <v>582</v>
      </c>
      <c r="BC118" s="15">
        <v>3153</v>
      </c>
      <c r="BD118" s="15">
        <v>2005</v>
      </c>
      <c r="BE118" s="15">
        <v>401</v>
      </c>
      <c r="BF118" s="15">
        <v>588</v>
      </c>
      <c r="BG118" s="15">
        <v>615</v>
      </c>
      <c r="BH118" s="15"/>
      <c r="BI118" s="15"/>
      <c r="BJ118" s="16"/>
    </row>
    <row r="119" spans="1:62" x14ac:dyDescent="0.25">
      <c r="A119" s="7">
        <v>18</v>
      </c>
      <c r="B119" s="37" t="s">
        <v>42</v>
      </c>
      <c r="C119" s="38"/>
      <c r="D119" s="39"/>
      <c r="E119" s="39"/>
      <c r="F119" s="39"/>
      <c r="G119" s="39"/>
      <c r="H119" s="39"/>
      <c r="I119" s="39"/>
      <c r="J119" s="39"/>
      <c r="K119" s="39"/>
      <c r="L119" s="39"/>
      <c r="M119" s="39"/>
      <c r="N119" s="40"/>
      <c r="O119" s="94"/>
      <c r="P119" s="39"/>
      <c r="Q119" s="117"/>
      <c r="R119" s="39"/>
      <c r="S119" s="39"/>
      <c r="T119" s="39"/>
      <c r="U119" s="39"/>
      <c r="V119" s="39"/>
      <c r="W119" s="39"/>
      <c r="X119" s="39"/>
      <c r="Y119" s="39"/>
      <c r="Z119" s="40"/>
      <c r="AA119" s="94"/>
      <c r="AB119" s="39"/>
      <c r="AC119" s="117"/>
      <c r="AD119" s="39"/>
      <c r="AE119" s="39"/>
      <c r="AF119" s="39"/>
      <c r="AG119" s="39"/>
      <c r="AH119" s="39"/>
      <c r="AI119" s="39"/>
      <c r="AJ119" s="39"/>
      <c r="AK119" s="39"/>
      <c r="AL119" s="40"/>
      <c r="AM119" s="94"/>
      <c r="AN119" s="39"/>
      <c r="AO119" s="117"/>
      <c r="AP119" s="39"/>
      <c r="AQ119" s="39"/>
      <c r="AR119" s="39"/>
      <c r="AS119" s="39"/>
      <c r="AT119" s="39"/>
      <c r="AU119" s="39"/>
      <c r="AV119" s="39"/>
      <c r="AW119" s="39"/>
      <c r="AX119" s="40"/>
      <c r="AY119" s="117"/>
      <c r="AZ119" s="39"/>
      <c r="BA119" s="117"/>
      <c r="BB119" s="39"/>
      <c r="BC119" s="39"/>
      <c r="BD119" s="39"/>
      <c r="BE119" s="39"/>
      <c r="BF119" s="39"/>
      <c r="BG119" s="39"/>
      <c r="BH119" s="20"/>
      <c r="BI119" s="20"/>
      <c r="BJ119" s="21"/>
    </row>
    <row r="120" spans="1:62" x14ac:dyDescent="0.25">
      <c r="A120" s="7"/>
      <c r="B120" s="43" t="s">
        <v>20</v>
      </c>
      <c r="C120" s="44">
        <v>0</v>
      </c>
      <c r="D120" s="34">
        <v>0</v>
      </c>
      <c r="E120" s="34">
        <v>0</v>
      </c>
      <c r="F120" s="34">
        <v>0</v>
      </c>
      <c r="G120" s="34">
        <v>0</v>
      </c>
      <c r="H120" s="34">
        <v>0</v>
      </c>
      <c r="I120" s="34">
        <v>0</v>
      </c>
      <c r="J120" s="34">
        <v>0</v>
      </c>
      <c r="K120" s="34">
        <v>0</v>
      </c>
      <c r="L120" s="34">
        <v>0</v>
      </c>
      <c r="M120" s="34">
        <v>0</v>
      </c>
      <c r="N120" s="45">
        <v>0</v>
      </c>
      <c r="O120" s="33">
        <v>0</v>
      </c>
      <c r="P120" s="34">
        <v>0</v>
      </c>
      <c r="Q120" s="35">
        <v>0</v>
      </c>
      <c r="R120" s="35">
        <v>0</v>
      </c>
      <c r="S120" s="35">
        <v>0</v>
      </c>
      <c r="T120" s="35">
        <v>0</v>
      </c>
      <c r="U120" s="35">
        <v>0</v>
      </c>
      <c r="V120" s="35">
        <v>0</v>
      </c>
      <c r="W120" s="35">
        <v>0</v>
      </c>
      <c r="X120" s="34">
        <v>0</v>
      </c>
      <c r="Y120" s="34">
        <v>0</v>
      </c>
      <c r="Z120" s="45">
        <v>0</v>
      </c>
      <c r="AA120" s="33">
        <v>0</v>
      </c>
      <c r="AB120" s="34">
        <v>0</v>
      </c>
      <c r="AC120" s="35">
        <v>0</v>
      </c>
      <c r="AD120" s="35">
        <v>0</v>
      </c>
      <c r="AE120" s="35">
        <v>0</v>
      </c>
      <c r="AF120" s="34">
        <v>0</v>
      </c>
      <c r="AG120" s="35">
        <v>0</v>
      </c>
      <c r="AH120" s="35">
        <v>0</v>
      </c>
      <c r="AI120" s="34">
        <v>0</v>
      </c>
      <c r="AJ120" s="34">
        <v>0</v>
      </c>
      <c r="AK120" s="34">
        <v>0</v>
      </c>
      <c r="AL120" s="45">
        <v>0</v>
      </c>
      <c r="AM120" s="34">
        <v>0</v>
      </c>
      <c r="AN120" s="34">
        <v>0</v>
      </c>
      <c r="AO120" s="34">
        <v>0</v>
      </c>
      <c r="AP120" s="34">
        <v>0</v>
      </c>
      <c r="AQ120" s="34">
        <v>0</v>
      </c>
      <c r="AR120" s="34">
        <v>0</v>
      </c>
      <c r="AS120" s="35">
        <v>0</v>
      </c>
      <c r="AT120" s="35">
        <v>0</v>
      </c>
      <c r="AU120" s="34">
        <v>0</v>
      </c>
      <c r="AV120" s="35">
        <v>0</v>
      </c>
      <c r="AW120" s="35">
        <v>0</v>
      </c>
      <c r="AX120" s="45">
        <v>0</v>
      </c>
      <c r="AY120" s="120">
        <v>0</v>
      </c>
      <c r="AZ120" s="34">
        <v>0</v>
      </c>
      <c r="BA120" s="34">
        <v>0</v>
      </c>
      <c r="BB120" s="34">
        <v>0</v>
      </c>
      <c r="BC120" s="34">
        <v>0</v>
      </c>
      <c r="BD120" s="34">
        <v>0</v>
      </c>
      <c r="BE120" s="35">
        <v>0</v>
      </c>
      <c r="BF120" s="35">
        <v>0</v>
      </c>
      <c r="BG120" s="34">
        <v>0</v>
      </c>
      <c r="BH120" s="11"/>
      <c r="BI120" s="13"/>
      <c r="BJ120" s="32"/>
    </row>
    <row r="121" spans="1:62" x14ac:dyDescent="0.25">
      <c r="A121" s="7"/>
      <c r="B121" s="43" t="s">
        <v>21</v>
      </c>
      <c r="C121" s="44">
        <v>167</v>
      </c>
      <c r="D121" s="34">
        <v>106</v>
      </c>
      <c r="E121" s="34">
        <v>115</v>
      </c>
      <c r="F121" s="34">
        <v>88</v>
      </c>
      <c r="G121" s="34">
        <v>110</v>
      </c>
      <c r="H121" s="34">
        <v>95</v>
      </c>
      <c r="I121" s="34">
        <v>80</v>
      </c>
      <c r="J121" s="34">
        <v>91</v>
      </c>
      <c r="K121" s="34">
        <v>96</v>
      </c>
      <c r="L121" s="34">
        <v>100</v>
      </c>
      <c r="M121" s="34">
        <v>24</v>
      </c>
      <c r="N121" s="45">
        <v>26</v>
      </c>
      <c r="O121" s="33">
        <v>28</v>
      </c>
      <c r="P121" s="34">
        <v>12</v>
      </c>
      <c r="Q121" s="35">
        <v>26</v>
      </c>
      <c r="R121" s="34">
        <v>2</v>
      </c>
      <c r="S121" s="34">
        <v>50</v>
      </c>
      <c r="T121" s="34">
        <v>73</v>
      </c>
      <c r="U121" s="34">
        <v>93</v>
      </c>
      <c r="V121" s="34">
        <v>157</v>
      </c>
      <c r="W121" s="34">
        <v>192</v>
      </c>
      <c r="X121" s="34">
        <v>205</v>
      </c>
      <c r="Y121" s="34">
        <v>356</v>
      </c>
      <c r="Z121" s="45">
        <v>575</v>
      </c>
      <c r="AA121" s="33">
        <v>388</v>
      </c>
      <c r="AB121" s="34">
        <v>188</v>
      </c>
      <c r="AC121" s="35">
        <v>226</v>
      </c>
      <c r="AD121" s="34">
        <v>169</v>
      </c>
      <c r="AE121" s="34">
        <v>271</v>
      </c>
      <c r="AF121" s="34">
        <v>337</v>
      </c>
      <c r="AG121" s="35">
        <v>366</v>
      </c>
      <c r="AH121" s="34">
        <v>433</v>
      </c>
      <c r="AI121" s="34">
        <v>251</v>
      </c>
      <c r="AJ121" s="34">
        <v>431</v>
      </c>
      <c r="AK121" s="34">
        <v>442</v>
      </c>
      <c r="AL121" s="45">
        <v>1220</v>
      </c>
      <c r="AM121" s="34">
        <v>854</v>
      </c>
      <c r="AN121" s="34">
        <v>534</v>
      </c>
      <c r="AO121" s="34">
        <v>476</v>
      </c>
      <c r="AP121" s="34">
        <v>363</v>
      </c>
      <c r="AQ121" s="34">
        <v>529</v>
      </c>
      <c r="AR121" s="34">
        <v>672</v>
      </c>
      <c r="AS121" s="35">
        <v>1040</v>
      </c>
      <c r="AT121" s="34">
        <v>1656</v>
      </c>
      <c r="AU121" s="34">
        <v>4110</v>
      </c>
      <c r="AV121" s="35">
        <v>1869</v>
      </c>
      <c r="AW121" s="34">
        <v>1122</v>
      </c>
      <c r="AX121" s="45">
        <v>1296</v>
      </c>
      <c r="AY121" s="120">
        <v>1113</v>
      </c>
      <c r="AZ121" s="34">
        <v>622</v>
      </c>
      <c r="BA121" s="34">
        <v>1630</v>
      </c>
      <c r="BB121" s="34">
        <v>565</v>
      </c>
      <c r="BC121" s="34">
        <v>3066</v>
      </c>
      <c r="BD121" s="34">
        <v>1950</v>
      </c>
      <c r="BE121" s="35">
        <v>1192</v>
      </c>
      <c r="BF121" s="34">
        <v>824</v>
      </c>
      <c r="BG121" s="34">
        <v>697</v>
      </c>
      <c r="BH121" s="11"/>
      <c r="BI121" s="13"/>
      <c r="BJ121" s="12"/>
    </row>
    <row r="122" spans="1:62" x14ac:dyDescent="0.25">
      <c r="A122" s="7"/>
      <c r="B122" s="43" t="s">
        <v>43</v>
      </c>
      <c r="C122" s="44">
        <v>0</v>
      </c>
      <c r="D122" s="34">
        <v>0</v>
      </c>
      <c r="E122" s="34">
        <v>0</v>
      </c>
      <c r="F122" s="34">
        <v>0</v>
      </c>
      <c r="G122" s="34">
        <v>0</v>
      </c>
      <c r="H122" s="34">
        <v>0</v>
      </c>
      <c r="I122" s="34">
        <v>0</v>
      </c>
      <c r="J122" s="34">
        <v>0</v>
      </c>
      <c r="K122" s="34">
        <v>0</v>
      </c>
      <c r="L122" s="34">
        <v>0</v>
      </c>
      <c r="M122" s="34">
        <v>0</v>
      </c>
      <c r="N122" s="45">
        <v>0</v>
      </c>
      <c r="O122" s="33">
        <v>0</v>
      </c>
      <c r="P122" s="34">
        <v>0</v>
      </c>
      <c r="Q122" s="35">
        <v>0</v>
      </c>
      <c r="R122" s="35">
        <v>0</v>
      </c>
      <c r="S122" s="35">
        <v>0</v>
      </c>
      <c r="T122" s="35">
        <v>0</v>
      </c>
      <c r="U122" s="35">
        <v>0</v>
      </c>
      <c r="V122" s="35">
        <v>0</v>
      </c>
      <c r="W122" s="35">
        <v>0</v>
      </c>
      <c r="X122" s="34">
        <v>0</v>
      </c>
      <c r="Y122" s="34">
        <v>0</v>
      </c>
      <c r="Z122" s="45">
        <v>0</v>
      </c>
      <c r="AA122" s="33">
        <v>0</v>
      </c>
      <c r="AB122" s="34">
        <v>0</v>
      </c>
      <c r="AC122" s="35">
        <v>0</v>
      </c>
      <c r="AD122" s="35">
        <v>0</v>
      </c>
      <c r="AE122" s="35">
        <v>0</v>
      </c>
      <c r="AF122" s="34">
        <v>0</v>
      </c>
      <c r="AG122" s="35">
        <v>0</v>
      </c>
      <c r="AH122" s="35">
        <v>0</v>
      </c>
      <c r="AI122" s="34">
        <v>0</v>
      </c>
      <c r="AJ122" s="34">
        <v>0</v>
      </c>
      <c r="AK122" s="34">
        <v>0</v>
      </c>
      <c r="AL122" s="45">
        <v>0</v>
      </c>
      <c r="AM122" s="34">
        <v>0</v>
      </c>
      <c r="AN122" s="34">
        <v>0</v>
      </c>
      <c r="AO122" s="34">
        <v>0</v>
      </c>
      <c r="AP122" s="34">
        <v>0</v>
      </c>
      <c r="AQ122" s="34">
        <v>0</v>
      </c>
      <c r="AR122" s="34">
        <v>0</v>
      </c>
      <c r="AS122" s="35">
        <v>0</v>
      </c>
      <c r="AT122" s="35">
        <v>0</v>
      </c>
      <c r="AU122" s="34">
        <v>0</v>
      </c>
      <c r="AV122" s="35">
        <v>0</v>
      </c>
      <c r="AW122" s="35">
        <v>0</v>
      </c>
      <c r="AX122" s="45">
        <v>0</v>
      </c>
      <c r="AY122" s="120">
        <v>0</v>
      </c>
      <c r="AZ122" s="34">
        <v>0</v>
      </c>
      <c r="BA122" s="34">
        <v>0</v>
      </c>
      <c r="BB122" s="34">
        <v>0</v>
      </c>
      <c r="BC122" s="34">
        <v>0</v>
      </c>
      <c r="BD122" s="34">
        <v>0</v>
      </c>
      <c r="BE122" s="35">
        <v>0</v>
      </c>
      <c r="BF122" s="35">
        <v>0</v>
      </c>
      <c r="BG122" s="34">
        <v>0</v>
      </c>
      <c r="BH122" s="11"/>
      <c r="BI122" s="13"/>
      <c r="BJ122" s="32"/>
    </row>
    <row r="123" spans="1:62" x14ac:dyDescent="0.25">
      <c r="A123" s="7"/>
      <c r="B123" s="43" t="s">
        <v>44</v>
      </c>
      <c r="C123" s="44">
        <v>0</v>
      </c>
      <c r="D123" s="34">
        <v>0</v>
      </c>
      <c r="E123" s="34">
        <v>0</v>
      </c>
      <c r="F123" s="34">
        <v>0</v>
      </c>
      <c r="G123" s="34">
        <v>0</v>
      </c>
      <c r="H123" s="34">
        <v>0</v>
      </c>
      <c r="I123" s="34">
        <v>0</v>
      </c>
      <c r="J123" s="34">
        <v>0</v>
      </c>
      <c r="K123" s="34">
        <v>0</v>
      </c>
      <c r="L123" s="34">
        <v>0</v>
      </c>
      <c r="M123" s="34">
        <v>0</v>
      </c>
      <c r="N123" s="45">
        <v>0</v>
      </c>
      <c r="O123" s="33">
        <v>0</v>
      </c>
      <c r="P123" s="34">
        <v>0</v>
      </c>
      <c r="Q123" s="35">
        <v>0</v>
      </c>
      <c r="R123" s="35">
        <v>0</v>
      </c>
      <c r="S123" s="35">
        <v>0</v>
      </c>
      <c r="T123" s="35">
        <v>0</v>
      </c>
      <c r="U123" s="35">
        <v>0</v>
      </c>
      <c r="V123" s="35">
        <v>0</v>
      </c>
      <c r="W123" s="35">
        <v>0</v>
      </c>
      <c r="X123" s="34">
        <v>0</v>
      </c>
      <c r="Y123" s="34">
        <v>0</v>
      </c>
      <c r="Z123" s="45">
        <v>0</v>
      </c>
      <c r="AA123" s="33">
        <v>0</v>
      </c>
      <c r="AB123" s="34">
        <v>0</v>
      </c>
      <c r="AC123" s="35">
        <v>0</v>
      </c>
      <c r="AD123" s="35">
        <v>0</v>
      </c>
      <c r="AE123" s="35">
        <v>0</v>
      </c>
      <c r="AF123" s="34">
        <v>0</v>
      </c>
      <c r="AG123" s="35">
        <v>0</v>
      </c>
      <c r="AH123" s="35">
        <v>0</v>
      </c>
      <c r="AI123" s="34">
        <v>0</v>
      </c>
      <c r="AJ123" s="34">
        <v>0</v>
      </c>
      <c r="AK123" s="34">
        <v>0</v>
      </c>
      <c r="AL123" s="45">
        <v>0</v>
      </c>
      <c r="AM123" s="34">
        <v>0</v>
      </c>
      <c r="AN123" s="34">
        <v>0</v>
      </c>
      <c r="AO123" s="34">
        <v>0</v>
      </c>
      <c r="AP123" s="34">
        <v>0</v>
      </c>
      <c r="AQ123" s="34">
        <v>0</v>
      </c>
      <c r="AR123" s="34">
        <v>0</v>
      </c>
      <c r="AS123" s="35">
        <v>0</v>
      </c>
      <c r="AT123" s="35">
        <v>0</v>
      </c>
      <c r="AU123" s="34">
        <v>0</v>
      </c>
      <c r="AV123" s="35">
        <v>0</v>
      </c>
      <c r="AW123" s="35">
        <v>0</v>
      </c>
      <c r="AX123" s="45">
        <v>0</v>
      </c>
      <c r="AY123" s="120">
        <v>0</v>
      </c>
      <c r="AZ123" s="34">
        <v>0</v>
      </c>
      <c r="BA123" s="34">
        <v>0</v>
      </c>
      <c r="BB123" s="34">
        <v>0</v>
      </c>
      <c r="BC123" s="34">
        <v>0</v>
      </c>
      <c r="BD123" s="34">
        <v>0</v>
      </c>
      <c r="BE123" s="35">
        <v>0</v>
      </c>
      <c r="BF123" s="35">
        <v>0</v>
      </c>
      <c r="BG123" s="34">
        <v>0</v>
      </c>
      <c r="BH123" s="11"/>
      <c r="BI123" s="13"/>
      <c r="BJ123" s="32"/>
    </row>
    <row r="124" spans="1:62" ht="15.75" thickBot="1" x14ac:dyDescent="0.3">
      <c r="A124" s="7"/>
      <c r="B124" s="3" t="s">
        <v>25</v>
      </c>
      <c r="C124" s="17">
        <v>167</v>
      </c>
      <c r="D124" s="15">
        <v>106</v>
      </c>
      <c r="E124" s="15">
        <v>115</v>
      </c>
      <c r="F124" s="15">
        <v>88</v>
      </c>
      <c r="G124" s="15">
        <v>110</v>
      </c>
      <c r="H124" s="15">
        <v>95</v>
      </c>
      <c r="I124" s="15">
        <v>80</v>
      </c>
      <c r="J124" s="15">
        <v>91</v>
      </c>
      <c r="K124" s="15">
        <v>96</v>
      </c>
      <c r="L124" s="15">
        <v>100</v>
      </c>
      <c r="M124" s="15">
        <v>24</v>
      </c>
      <c r="N124" s="16">
        <v>26</v>
      </c>
      <c r="O124" s="18">
        <v>28</v>
      </c>
      <c r="P124" s="15">
        <v>12</v>
      </c>
      <c r="Q124" s="15">
        <v>26</v>
      </c>
      <c r="R124" s="15">
        <v>2</v>
      </c>
      <c r="S124" s="15">
        <v>50</v>
      </c>
      <c r="T124" s="15">
        <v>73</v>
      </c>
      <c r="U124" s="15">
        <v>93</v>
      </c>
      <c r="V124" s="15">
        <v>157</v>
      </c>
      <c r="W124" s="15">
        <v>192</v>
      </c>
      <c r="X124" s="15">
        <v>205</v>
      </c>
      <c r="Y124" s="15">
        <v>356</v>
      </c>
      <c r="Z124" s="16">
        <v>575</v>
      </c>
      <c r="AA124" s="18">
        <v>388</v>
      </c>
      <c r="AB124" s="15">
        <v>188</v>
      </c>
      <c r="AC124" s="15">
        <v>226</v>
      </c>
      <c r="AD124" s="15">
        <v>169</v>
      </c>
      <c r="AE124" s="15">
        <v>271</v>
      </c>
      <c r="AF124" s="15">
        <v>337</v>
      </c>
      <c r="AG124" s="15">
        <v>366</v>
      </c>
      <c r="AH124" s="15">
        <v>433</v>
      </c>
      <c r="AI124" s="15">
        <v>251</v>
      </c>
      <c r="AJ124" s="15">
        <v>431</v>
      </c>
      <c r="AK124" s="15">
        <v>442</v>
      </c>
      <c r="AL124" s="16">
        <v>1220</v>
      </c>
      <c r="AM124" s="15">
        <v>854</v>
      </c>
      <c r="AN124" s="15">
        <v>534</v>
      </c>
      <c r="AO124" s="15">
        <v>476</v>
      </c>
      <c r="AP124" s="15">
        <v>363</v>
      </c>
      <c r="AQ124" s="15">
        <v>529</v>
      </c>
      <c r="AR124" s="15">
        <v>672</v>
      </c>
      <c r="AS124" s="15">
        <v>1040</v>
      </c>
      <c r="AT124" s="15">
        <v>1656</v>
      </c>
      <c r="AU124" s="15">
        <v>4110</v>
      </c>
      <c r="AV124" s="15">
        <v>1869</v>
      </c>
      <c r="AW124" s="15">
        <v>1122</v>
      </c>
      <c r="AX124" s="16">
        <v>1296</v>
      </c>
      <c r="AY124" s="46">
        <v>1113</v>
      </c>
      <c r="AZ124" s="15">
        <v>622</v>
      </c>
      <c r="BA124" s="15">
        <v>1630</v>
      </c>
      <c r="BB124" s="15">
        <v>565</v>
      </c>
      <c r="BC124" s="15">
        <v>3066</v>
      </c>
      <c r="BD124" s="15">
        <v>1950</v>
      </c>
      <c r="BE124" s="15">
        <v>1192</v>
      </c>
      <c r="BF124" s="15">
        <v>824</v>
      </c>
      <c r="BG124" s="15">
        <v>697</v>
      </c>
      <c r="BH124" s="15"/>
      <c r="BI124" s="15"/>
      <c r="BJ124" s="16"/>
    </row>
    <row r="125" spans="1:62" x14ac:dyDescent="0.25">
      <c r="A125" s="7">
        <v>19</v>
      </c>
      <c r="B125" s="37" t="s">
        <v>45</v>
      </c>
      <c r="C125" s="38"/>
      <c r="D125" s="39"/>
      <c r="E125" s="39"/>
      <c r="F125" s="39"/>
      <c r="G125" s="39"/>
      <c r="H125" s="39"/>
      <c r="I125" s="39"/>
      <c r="J125" s="39"/>
      <c r="K125" s="39"/>
      <c r="L125" s="39"/>
      <c r="M125" s="39"/>
      <c r="N125" s="40"/>
      <c r="O125" s="94"/>
      <c r="P125" s="39"/>
      <c r="Q125" s="117"/>
      <c r="R125" s="39"/>
      <c r="S125" s="39"/>
      <c r="T125" s="39"/>
      <c r="U125" s="39"/>
      <c r="V125" s="39"/>
      <c r="W125" s="39"/>
      <c r="X125" s="39"/>
      <c r="Y125" s="39"/>
      <c r="Z125" s="40"/>
      <c r="AA125" s="94"/>
      <c r="AB125" s="39"/>
      <c r="AC125" s="117"/>
      <c r="AD125" s="39"/>
      <c r="AE125" s="39"/>
      <c r="AF125" s="39"/>
      <c r="AG125" s="39"/>
      <c r="AH125" s="39"/>
      <c r="AI125" s="39"/>
      <c r="AJ125" s="39"/>
      <c r="AK125" s="39"/>
      <c r="AL125" s="40"/>
      <c r="AM125" s="94"/>
      <c r="AN125" s="39"/>
      <c r="AO125" s="117"/>
      <c r="AP125" s="39"/>
      <c r="AQ125" s="39"/>
      <c r="AR125" s="39"/>
      <c r="AS125" s="39"/>
      <c r="AT125" s="39"/>
      <c r="AU125" s="39"/>
      <c r="AV125" s="39"/>
      <c r="AW125" s="39"/>
      <c r="AX125" s="40"/>
      <c r="AY125" s="117"/>
      <c r="AZ125" s="39"/>
      <c r="BA125" s="117"/>
      <c r="BB125" s="39"/>
      <c r="BC125" s="39"/>
      <c r="BD125" s="39"/>
      <c r="BE125" s="39"/>
      <c r="BF125" s="39"/>
      <c r="BG125" s="39"/>
      <c r="BH125" s="20"/>
      <c r="BI125" s="20"/>
      <c r="BJ125" s="21"/>
    </row>
    <row r="126" spans="1:62" x14ac:dyDescent="0.25">
      <c r="A126" s="7"/>
      <c r="B126" s="43" t="s">
        <v>20</v>
      </c>
      <c r="C126" s="44">
        <v>0</v>
      </c>
      <c r="D126" s="34">
        <v>0</v>
      </c>
      <c r="E126" s="34">
        <v>0</v>
      </c>
      <c r="F126" s="34">
        <v>0</v>
      </c>
      <c r="G126" s="34">
        <v>0</v>
      </c>
      <c r="H126" s="34">
        <v>0</v>
      </c>
      <c r="I126" s="34">
        <v>0</v>
      </c>
      <c r="J126" s="34">
        <v>0</v>
      </c>
      <c r="K126" s="34">
        <v>0</v>
      </c>
      <c r="L126" s="34">
        <v>0</v>
      </c>
      <c r="M126" s="34">
        <v>0</v>
      </c>
      <c r="N126" s="45">
        <v>0</v>
      </c>
      <c r="O126" s="33">
        <v>0</v>
      </c>
      <c r="P126" s="34">
        <v>0</v>
      </c>
      <c r="Q126" s="35">
        <v>0</v>
      </c>
      <c r="R126" s="35">
        <v>0</v>
      </c>
      <c r="S126" s="35">
        <v>0</v>
      </c>
      <c r="T126" s="35">
        <v>0</v>
      </c>
      <c r="U126" s="35">
        <v>0</v>
      </c>
      <c r="V126" s="35">
        <v>0</v>
      </c>
      <c r="W126" s="35">
        <v>0</v>
      </c>
      <c r="X126" s="34">
        <v>0</v>
      </c>
      <c r="Y126" s="34">
        <v>0</v>
      </c>
      <c r="Z126" s="45">
        <v>0</v>
      </c>
      <c r="AA126" s="33">
        <v>0</v>
      </c>
      <c r="AB126" s="34">
        <v>0</v>
      </c>
      <c r="AC126" s="35">
        <v>0</v>
      </c>
      <c r="AD126" s="35">
        <v>0</v>
      </c>
      <c r="AE126" s="35">
        <v>0</v>
      </c>
      <c r="AF126" s="35">
        <v>0</v>
      </c>
      <c r="AG126" s="35">
        <v>0</v>
      </c>
      <c r="AH126" s="35">
        <v>0</v>
      </c>
      <c r="AI126" s="35">
        <v>0</v>
      </c>
      <c r="AJ126" s="34">
        <v>0</v>
      </c>
      <c r="AK126" s="34">
        <v>0</v>
      </c>
      <c r="AL126" s="45">
        <v>0</v>
      </c>
      <c r="AM126" s="33">
        <v>0</v>
      </c>
      <c r="AN126" s="34">
        <v>0</v>
      </c>
      <c r="AO126" s="35">
        <v>0</v>
      </c>
      <c r="AP126" s="35">
        <v>0</v>
      </c>
      <c r="AQ126" s="35">
        <v>0</v>
      </c>
      <c r="AR126" s="35">
        <v>0</v>
      </c>
      <c r="AS126" s="35">
        <v>0</v>
      </c>
      <c r="AT126" s="35">
        <v>0</v>
      </c>
      <c r="AU126" s="35">
        <v>0</v>
      </c>
      <c r="AV126" s="35">
        <v>0</v>
      </c>
      <c r="AW126" s="35">
        <v>0</v>
      </c>
      <c r="AX126" s="116">
        <v>0</v>
      </c>
      <c r="AY126" s="120">
        <v>0</v>
      </c>
      <c r="AZ126" s="34">
        <v>0</v>
      </c>
      <c r="BA126" s="34">
        <v>0</v>
      </c>
      <c r="BB126" s="34">
        <v>0</v>
      </c>
      <c r="BC126" s="34">
        <v>0</v>
      </c>
      <c r="BD126" s="34">
        <v>0</v>
      </c>
      <c r="BE126" s="35">
        <v>0</v>
      </c>
      <c r="BF126" s="35">
        <v>0</v>
      </c>
      <c r="BG126" s="35">
        <v>0</v>
      </c>
      <c r="BH126" s="13"/>
      <c r="BI126" s="13"/>
      <c r="BJ126" s="32"/>
    </row>
    <row r="127" spans="1:62" x14ac:dyDescent="0.25">
      <c r="A127" s="7"/>
      <c r="B127" s="43" t="s">
        <v>21</v>
      </c>
      <c r="C127" s="44">
        <v>40642</v>
      </c>
      <c r="D127" s="34">
        <v>40793</v>
      </c>
      <c r="E127" s="34">
        <v>36100</v>
      </c>
      <c r="F127" s="34">
        <v>38964</v>
      </c>
      <c r="G127" s="34">
        <v>39058</v>
      </c>
      <c r="H127" s="34">
        <v>38376</v>
      </c>
      <c r="I127" s="34">
        <v>42306</v>
      </c>
      <c r="J127" s="34">
        <v>42425</v>
      </c>
      <c r="K127" s="34">
        <v>42959</v>
      </c>
      <c r="L127" s="34">
        <v>43429</v>
      </c>
      <c r="M127" s="34">
        <v>43958</v>
      </c>
      <c r="N127" s="45">
        <v>44420</v>
      </c>
      <c r="O127" s="33">
        <v>45095</v>
      </c>
      <c r="P127" s="34">
        <v>45722</v>
      </c>
      <c r="Q127" s="35">
        <v>46374</v>
      </c>
      <c r="R127" s="34">
        <v>43510</v>
      </c>
      <c r="S127" s="34">
        <v>44492</v>
      </c>
      <c r="T127" s="34">
        <v>45149</v>
      </c>
      <c r="U127" s="34">
        <v>45900</v>
      </c>
      <c r="V127" s="34">
        <v>46101</v>
      </c>
      <c r="W127" s="34">
        <v>46349</v>
      </c>
      <c r="X127" s="34">
        <v>46901</v>
      </c>
      <c r="Y127" s="34">
        <v>47535</v>
      </c>
      <c r="Z127" s="45">
        <v>48059</v>
      </c>
      <c r="AA127" s="33">
        <v>48706</v>
      </c>
      <c r="AB127" s="34">
        <v>49452</v>
      </c>
      <c r="AC127" s="35">
        <v>49960</v>
      </c>
      <c r="AD127" s="34">
        <v>50353</v>
      </c>
      <c r="AE127" s="34">
        <v>50779</v>
      </c>
      <c r="AF127" s="34">
        <v>51656</v>
      </c>
      <c r="AG127" s="34">
        <v>49949</v>
      </c>
      <c r="AH127" s="34">
        <v>51308</v>
      </c>
      <c r="AI127" s="34">
        <v>52855</v>
      </c>
      <c r="AJ127" s="34">
        <v>51807</v>
      </c>
      <c r="AK127" s="34">
        <v>52406</v>
      </c>
      <c r="AL127" s="45">
        <v>53668</v>
      </c>
      <c r="AM127" s="33">
        <v>61999</v>
      </c>
      <c r="AN127" s="34">
        <v>63618</v>
      </c>
      <c r="AO127" s="35">
        <v>67037</v>
      </c>
      <c r="AP127" s="34">
        <v>71040</v>
      </c>
      <c r="AQ127" s="34">
        <v>74190</v>
      </c>
      <c r="AR127" s="34">
        <v>77028</v>
      </c>
      <c r="AS127" s="34">
        <v>77445</v>
      </c>
      <c r="AT127" s="34">
        <v>78991</v>
      </c>
      <c r="AU127" s="34">
        <v>56618</v>
      </c>
      <c r="AV127" s="34">
        <v>53339</v>
      </c>
      <c r="AW127" s="34">
        <v>54486</v>
      </c>
      <c r="AX127" s="45">
        <v>55546</v>
      </c>
      <c r="AY127" s="120">
        <v>52887</v>
      </c>
      <c r="AZ127" s="34">
        <v>52875</v>
      </c>
      <c r="BA127" s="34">
        <v>52422</v>
      </c>
      <c r="BB127" s="34">
        <v>49214</v>
      </c>
      <c r="BC127" s="34">
        <v>49818</v>
      </c>
      <c r="BD127" s="34">
        <v>51056</v>
      </c>
      <c r="BE127" s="35">
        <v>50445</v>
      </c>
      <c r="BF127" s="34">
        <v>50333</v>
      </c>
      <c r="BG127" s="34">
        <v>50741</v>
      </c>
      <c r="BH127" s="11"/>
      <c r="BI127" s="11"/>
      <c r="BJ127" s="12"/>
    </row>
    <row r="128" spans="1:62" x14ac:dyDescent="0.25">
      <c r="A128" s="7"/>
      <c r="B128" s="43" t="s">
        <v>22</v>
      </c>
      <c r="C128" s="44">
        <v>0</v>
      </c>
      <c r="D128" s="34">
        <v>0</v>
      </c>
      <c r="E128" s="34">
        <v>0</v>
      </c>
      <c r="F128" s="34">
        <v>0</v>
      </c>
      <c r="G128" s="34">
        <v>0</v>
      </c>
      <c r="H128" s="34">
        <v>0</v>
      </c>
      <c r="I128" s="34">
        <v>0</v>
      </c>
      <c r="J128" s="34">
        <v>0</v>
      </c>
      <c r="K128" s="34">
        <v>0</v>
      </c>
      <c r="L128" s="34">
        <v>0</v>
      </c>
      <c r="M128" s="34">
        <v>0</v>
      </c>
      <c r="N128" s="45">
        <v>0</v>
      </c>
      <c r="O128" s="33">
        <v>0</v>
      </c>
      <c r="P128" s="34">
        <v>0</v>
      </c>
      <c r="Q128" s="35">
        <v>0</v>
      </c>
      <c r="R128" s="35">
        <v>0</v>
      </c>
      <c r="S128" s="35">
        <v>0</v>
      </c>
      <c r="T128" s="35">
        <v>0</v>
      </c>
      <c r="U128" s="35">
        <v>0</v>
      </c>
      <c r="V128" s="35">
        <v>0</v>
      </c>
      <c r="W128" s="35">
        <v>0</v>
      </c>
      <c r="X128" s="34">
        <v>0</v>
      </c>
      <c r="Y128" s="34">
        <v>0</v>
      </c>
      <c r="Z128" s="45">
        <v>0</v>
      </c>
      <c r="AA128" s="33">
        <v>0</v>
      </c>
      <c r="AB128" s="34">
        <v>0</v>
      </c>
      <c r="AC128" s="35">
        <v>0</v>
      </c>
      <c r="AD128" s="35">
        <v>0</v>
      </c>
      <c r="AE128" s="35">
        <v>0</v>
      </c>
      <c r="AF128" s="35">
        <v>0</v>
      </c>
      <c r="AG128" s="35">
        <v>0</v>
      </c>
      <c r="AH128" s="35">
        <v>0</v>
      </c>
      <c r="AI128" s="35">
        <v>0</v>
      </c>
      <c r="AJ128" s="34">
        <v>0</v>
      </c>
      <c r="AK128" s="34">
        <v>0</v>
      </c>
      <c r="AL128" s="45">
        <v>0</v>
      </c>
      <c r="AM128" s="33">
        <v>0</v>
      </c>
      <c r="AN128" s="34">
        <v>0</v>
      </c>
      <c r="AO128" s="35">
        <v>0</v>
      </c>
      <c r="AP128" s="35">
        <v>0</v>
      </c>
      <c r="AQ128" s="35">
        <v>0</v>
      </c>
      <c r="AR128" s="35">
        <v>0</v>
      </c>
      <c r="AS128" s="35">
        <v>0</v>
      </c>
      <c r="AT128" s="35">
        <v>0</v>
      </c>
      <c r="AU128" s="35">
        <v>0</v>
      </c>
      <c r="AV128" s="35">
        <v>0</v>
      </c>
      <c r="AW128" s="35">
        <v>0</v>
      </c>
      <c r="AX128" s="116">
        <v>0</v>
      </c>
      <c r="AY128" s="120">
        <v>0</v>
      </c>
      <c r="AZ128" s="34">
        <v>0</v>
      </c>
      <c r="BA128" s="34">
        <v>0</v>
      </c>
      <c r="BB128" s="34">
        <v>0</v>
      </c>
      <c r="BC128" s="34">
        <v>0</v>
      </c>
      <c r="BD128" s="34">
        <v>0</v>
      </c>
      <c r="BE128" s="35">
        <v>0</v>
      </c>
      <c r="BF128" s="35">
        <v>0</v>
      </c>
      <c r="BG128" s="35">
        <v>0</v>
      </c>
      <c r="BH128" s="13"/>
      <c r="BI128" s="13"/>
      <c r="BJ128" s="32"/>
    </row>
    <row r="129" spans="1:62" x14ac:dyDescent="0.25">
      <c r="A129" s="7"/>
      <c r="B129" s="43" t="s">
        <v>23</v>
      </c>
      <c r="C129" s="44">
        <v>0</v>
      </c>
      <c r="D129" s="34">
        <v>0</v>
      </c>
      <c r="E129" s="34">
        <v>0</v>
      </c>
      <c r="F129" s="34">
        <v>0</v>
      </c>
      <c r="G129" s="34">
        <v>0</v>
      </c>
      <c r="H129" s="34">
        <v>0</v>
      </c>
      <c r="I129" s="34">
        <v>0</v>
      </c>
      <c r="J129" s="34">
        <v>0</v>
      </c>
      <c r="K129" s="34">
        <v>0</v>
      </c>
      <c r="L129" s="34">
        <v>0</v>
      </c>
      <c r="M129" s="34">
        <v>0</v>
      </c>
      <c r="N129" s="45">
        <v>0</v>
      </c>
      <c r="O129" s="33">
        <v>0</v>
      </c>
      <c r="P129" s="34">
        <v>0</v>
      </c>
      <c r="Q129" s="35">
        <v>0</v>
      </c>
      <c r="R129" s="35">
        <v>0</v>
      </c>
      <c r="S129" s="35">
        <v>0</v>
      </c>
      <c r="T129" s="35">
        <v>0</v>
      </c>
      <c r="U129" s="35">
        <v>0</v>
      </c>
      <c r="V129" s="35">
        <v>0</v>
      </c>
      <c r="W129" s="35">
        <v>0</v>
      </c>
      <c r="X129" s="34">
        <v>0</v>
      </c>
      <c r="Y129" s="34">
        <v>0</v>
      </c>
      <c r="Z129" s="45">
        <v>0</v>
      </c>
      <c r="AA129" s="33">
        <v>0</v>
      </c>
      <c r="AB129" s="34">
        <v>0</v>
      </c>
      <c r="AC129" s="35">
        <v>0</v>
      </c>
      <c r="AD129" s="35">
        <v>0</v>
      </c>
      <c r="AE129" s="35">
        <v>0</v>
      </c>
      <c r="AF129" s="35">
        <v>0</v>
      </c>
      <c r="AG129" s="35">
        <v>0</v>
      </c>
      <c r="AH129" s="35">
        <v>0</v>
      </c>
      <c r="AI129" s="35">
        <v>0</v>
      </c>
      <c r="AJ129" s="34">
        <v>0</v>
      </c>
      <c r="AK129" s="34">
        <v>0</v>
      </c>
      <c r="AL129" s="45">
        <v>0</v>
      </c>
      <c r="AM129" s="33">
        <v>0</v>
      </c>
      <c r="AN129" s="34">
        <v>0</v>
      </c>
      <c r="AO129" s="35">
        <v>0</v>
      </c>
      <c r="AP129" s="35">
        <v>0</v>
      </c>
      <c r="AQ129" s="35">
        <v>0</v>
      </c>
      <c r="AR129" s="35">
        <v>0</v>
      </c>
      <c r="AS129" s="35">
        <v>0</v>
      </c>
      <c r="AT129" s="35">
        <v>0</v>
      </c>
      <c r="AU129" s="35">
        <v>0</v>
      </c>
      <c r="AV129" s="35">
        <v>0</v>
      </c>
      <c r="AW129" s="35">
        <v>0</v>
      </c>
      <c r="AX129" s="116">
        <v>0</v>
      </c>
      <c r="AY129" s="120">
        <v>0</v>
      </c>
      <c r="AZ129" s="34">
        <v>0</v>
      </c>
      <c r="BA129" s="34">
        <v>0</v>
      </c>
      <c r="BB129" s="34">
        <v>0</v>
      </c>
      <c r="BC129" s="34">
        <v>0</v>
      </c>
      <c r="BD129" s="34">
        <v>0</v>
      </c>
      <c r="BE129" s="35">
        <v>0</v>
      </c>
      <c r="BF129" s="35">
        <v>0</v>
      </c>
      <c r="BG129" s="35">
        <v>0</v>
      </c>
      <c r="BH129" s="13"/>
      <c r="BI129" s="13"/>
      <c r="BJ129" s="32"/>
    </row>
    <row r="130" spans="1:62" ht="15.75" thickBot="1" x14ac:dyDescent="0.3">
      <c r="B130" s="3" t="s">
        <v>25</v>
      </c>
      <c r="C130" s="17">
        <v>40642</v>
      </c>
      <c r="D130" s="15">
        <v>40793</v>
      </c>
      <c r="E130" s="15">
        <v>36100</v>
      </c>
      <c r="F130" s="15">
        <v>38964</v>
      </c>
      <c r="G130" s="15">
        <v>39058</v>
      </c>
      <c r="H130" s="15">
        <v>38376</v>
      </c>
      <c r="I130" s="15">
        <v>42306</v>
      </c>
      <c r="J130" s="15">
        <v>42425</v>
      </c>
      <c r="K130" s="15">
        <v>42959</v>
      </c>
      <c r="L130" s="15">
        <v>43429</v>
      </c>
      <c r="M130" s="15">
        <v>43958</v>
      </c>
      <c r="N130" s="16">
        <v>44420</v>
      </c>
      <c r="O130" s="18">
        <v>45095</v>
      </c>
      <c r="P130" s="15">
        <v>45722</v>
      </c>
      <c r="Q130" s="15">
        <v>46374</v>
      </c>
      <c r="R130" s="15">
        <v>43510</v>
      </c>
      <c r="S130" s="15">
        <v>44492</v>
      </c>
      <c r="T130" s="15">
        <v>45149</v>
      </c>
      <c r="U130" s="15">
        <v>45900</v>
      </c>
      <c r="V130" s="15">
        <v>46101</v>
      </c>
      <c r="W130" s="15">
        <v>46349</v>
      </c>
      <c r="X130" s="15">
        <v>46901</v>
      </c>
      <c r="Y130" s="15">
        <v>47535</v>
      </c>
      <c r="Z130" s="16">
        <v>48059</v>
      </c>
      <c r="AA130" s="18">
        <v>48706</v>
      </c>
      <c r="AB130" s="15">
        <v>49452</v>
      </c>
      <c r="AC130" s="15">
        <v>49960</v>
      </c>
      <c r="AD130" s="15">
        <v>50353</v>
      </c>
      <c r="AE130" s="15">
        <v>50779</v>
      </c>
      <c r="AF130" s="15">
        <v>51656</v>
      </c>
      <c r="AG130" s="15">
        <v>49949</v>
      </c>
      <c r="AH130" s="15">
        <v>51308</v>
      </c>
      <c r="AI130" s="15">
        <v>52855</v>
      </c>
      <c r="AJ130" s="15">
        <v>51807</v>
      </c>
      <c r="AK130" s="15">
        <v>52406</v>
      </c>
      <c r="AL130" s="16">
        <v>53668</v>
      </c>
      <c r="AM130" s="18">
        <v>61999</v>
      </c>
      <c r="AN130" s="15">
        <v>63618</v>
      </c>
      <c r="AO130" s="15">
        <v>67037</v>
      </c>
      <c r="AP130" s="15">
        <v>71040</v>
      </c>
      <c r="AQ130" s="15">
        <v>74190</v>
      </c>
      <c r="AR130" s="15">
        <v>77028</v>
      </c>
      <c r="AS130" s="15">
        <v>77445</v>
      </c>
      <c r="AT130" s="15">
        <v>78991</v>
      </c>
      <c r="AU130" s="15">
        <v>56618</v>
      </c>
      <c r="AV130" s="15">
        <v>53339</v>
      </c>
      <c r="AW130" s="15">
        <v>54486</v>
      </c>
      <c r="AX130" s="16">
        <v>55546</v>
      </c>
      <c r="AY130" s="46">
        <v>52887</v>
      </c>
      <c r="AZ130" s="15">
        <v>52875</v>
      </c>
      <c r="BA130" s="15">
        <v>52422</v>
      </c>
      <c r="BB130" s="15">
        <v>49214</v>
      </c>
      <c r="BC130" s="15">
        <v>49818</v>
      </c>
      <c r="BD130" s="15">
        <v>51056</v>
      </c>
      <c r="BE130" s="15">
        <v>50445</v>
      </c>
      <c r="BF130" s="15">
        <v>50333</v>
      </c>
      <c r="BG130" s="15">
        <v>50741</v>
      </c>
      <c r="BH130" s="15"/>
      <c r="BI130" s="15"/>
      <c r="BJ130" s="16"/>
    </row>
    <row r="131" spans="1:62" x14ac:dyDescent="0.25">
      <c r="A131" s="7">
        <v>20</v>
      </c>
      <c r="B131" s="37" t="s">
        <v>46</v>
      </c>
      <c r="C131" s="95"/>
      <c r="D131" s="39"/>
      <c r="E131" s="39"/>
      <c r="F131" s="39"/>
      <c r="G131" s="39"/>
      <c r="H131" s="39"/>
      <c r="I131" s="39"/>
      <c r="J131" s="39"/>
      <c r="K131" s="39"/>
      <c r="L131" s="39"/>
      <c r="M131" s="39"/>
      <c r="N131" s="40"/>
      <c r="O131" s="38"/>
      <c r="P131" s="39"/>
      <c r="Q131" s="39"/>
      <c r="R131" s="39"/>
      <c r="S131" s="39"/>
      <c r="T131" s="39"/>
      <c r="U131" s="39"/>
      <c r="V131" s="39"/>
      <c r="W131" s="39"/>
      <c r="X131" s="39"/>
      <c r="Y131" s="39"/>
      <c r="Z131" s="40"/>
      <c r="AA131" s="38"/>
      <c r="AB131" s="39"/>
      <c r="AC131" s="39"/>
      <c r="AD131" s="39"/>
      <c r="AE131" s="39"/>
      <c r="AF131" s="39"/>
      <c r="AG131" s="39"/>
      <c r="AH131" s="39"/>
      <c r="AI131" s="39"/>
      <c r="AJ131" s="39"/>
      <c r="AK131" s="39"/>
      <c r="AL131" s="40"/>
      <c r="AM131" s="38"/>
      <c r="AN131" s="39"/>
      <c r="AO131" s="39"/>
      <c r="AP131" s="39"/>
      <c r="AQ131" s="39"/>
      <c r="AR131" s="39"/>
      <c r="AS131" s="39"/>
      <c r="AT131" s="39"/>
      <c r="AU131" s="39"/>
      <c r="AV131" s="39"/>
      <c r="AW131" s="39"/>
      <c r="AX131" s="40"/>
      <c r="AY131" s="119"/>
      <c r="AZ131" s="39"/>
      <c r="BA131" s="39"/>
      <c r="BB131" s="39"/>
      <c r="BC131" s="39"/>
      <c r="BD131" s="39"/>
      <c r="BE131" s="39"/>
      <c r="BF131" s="39"/>
      <c r="BG131" s="39"/>
      <c r="BH131" s="20"/>
      <c r="BI131" s="20"/>
      <c r="BJ131" s="21"/>
    </row>
    <row r="132" spans="1:62" x14ac:dyDescent="0.25">
      <c r="A132" s="7"/>
      <c r="B132" s="43" t="s">
        <v>20</v>
      </c>
      <c r="C132" s="96">
        <v>0</v>
      </c>
      <c r="D132" s="34">
        <v>0</v>
      </c>
      <c r="E132" s="34">
        <v>0</v>
      </c>
      <c r="F132" s="34">
        <v>0</v>
      </c>
      <c r="G132" s="34">
        <v>0</v>
      </c>
      <c r="H132" s="34">
        <v>0</v>
      </c>
      <c r="I132" s="34">
        <v>0</v>
      </c>
      <c r="J132" s="34">
        <v>0</v>
      </c>
      <c r="K132" s="34">
        <v>0</v>
      </c>
      <c r="L132" s="34">
        <v>0</v>
      </c>
      <c r="M132" s="34">
        <v>0</v>
      </c>
      <c r="N132" s="45">
        <v>0</v>
      </c>
      <c r="O132" s="44">
        <v>0</v>
      </c>
      <c r="P132" s="34">
        <v>0</v>
      </c>
      <c r="Q132" s="34">
        <v>0</v>
      </c>
      <c r="R132" s="34">
        <v>0</v>
      </c>
      <c r="S132" s="34">
        <v>0</v>
      </c>
      <c r="T132" s="34">
        <v>0</v>
      </c>
      <c r="U132" s="34">
        <v>0</v>
      </c>
      <c r="V132" s="34">
        <v>0</v>
      </c>
      <c r="W132" s="34">
        <v>0</v>
      </c>
      <c r="X132" s="34">
        <v>0</v>
      </c>
      <c r="Y132" s="34">
        <v>0</v>
      </c>
      <c r="Z132" s="45">
        <v>0</v>
      </c>
      <c r="AA132" s="44">
        <v>0</v>
      </c>
      <c r="AB132" s="34">
        <v>0</v>
      </c>
      <c r="AC132" s="34">
        <v>0</v>
      </c>
      <c r="AD132" s="34">
        <v>0</v>
      </c>
      <c r="AE132" s="34">
        <v>0</v>
      </c>
      <c r="AF132" s="34">
        <v>0</v>
      </c>
      <c r="AG132" s="34">
        <v>0</v>
      </c>
      <c r="AH132" s="34">
        <v>0</v>
      </c>
      <c r="AI132" s="34">
        <v>0</v>
      </c>
      <c r="AJ132" s="34">
        <v>0</v>
      </c>
      <c r="AK132" s="34">
        <v>0</v>
      </c>
      <c r="AL132" s="45">
        <v>0</v>
      </c>
      <c r="AM132" s="44">
        <v>0</v>
      </c>
      <c r="AN132" s="34">
        <v>0</v>
      </c>
      <c r="AO132" s="34">
        <v>0</v>
      </c>
      <c r="AP132" s="34">
        <v>0</v>
      </c>
      <c r="AQ132" s="34">
        <v>0</v>
      </c>
      <c r="AR132" s="34">
        <v>0</v>
      </c>
      <c r="AS132" s="34">
        <v>0</v>
      </c>
      <c r="AT132" s="34">
        <v>0</v>
      </c>
      <c r="AU132" s="34">
        <v>0</v>
      </c>
      <c r="AV132" s="34">
        <v>0</v>
      </c>
      <c r="AW132" s="34">
        <v>0</v>
      </c>
      <c r="AX132" s="45">
        <v>0</v>
      </c>
      <c r="AY132" s="120">
        <v>0</v>
      </c>
      <c r="AZ132" s="34">
        <v>0</v>
      </c>
      <c r="BA132" s="34">
        <v>0</v>
      </c>
      <c r="BB132" s="34">
        <v>0</v>
      </c>
      <c r="BC132" s="34">
        <v>0</v>
      </c>
      <c r="BD132" s="34">
        <v>0</v>
      </c>
      <c r="BE132" s="34">
        <v>0</v>
      </c>
      <c r="BF132" s="34">
        <v>0</v>
      </c>
      <c r="BG132" s="34">
        <v>0</v>
      </c>
      <c r="BH132" s="11"/>
      <c r="BI132" s="11"/>
      <c r="BJ132" s="12"/>
    </row>
    <row r="133" spans="1:62" x14ac:dyDescent="0.25">
      <c r="A133" s="7"/>
      <c r="B133" s="43" t="s">
        <v>21</v>
      </c>
      <c r="C133" s="96">
        <v>36</v>
      </c>
      <c r="D133" s="34">
        <v>283</v>
      </c>
      <c r="E133" s="34">
        <v>2674</v>
      </c>
      <c r="F133" s="34">
        <v>46</v>
      </c>
      <c r="G133" s="34">
        <v>482</v>
      </c>
      <c r="H133" s="34">
        <v>197</v>
      </c>
      <c r="I133" s="34">
        <v>19</v>
      </c>
      <c r="J133" s="34">
        <v>23</v>
      </c>
      <c r="K133" s="34">
        <v>24</v>
      </c>
      <c r="L133" s="34">
        <v>20</v>
      </c>
      <c r="M133" s="34">
        <v>25</v>
      </c>
      <c r="N133" s="45">
        <v>48</v>
      </c>
      <c r="O133" s="44">
        <v>52</v>
      </c>
      <c r="P133" s="34">
        <v>62</v>
      </c>
      <c r="Q133" s="34">
        <v>4015</v>
      </c>
      <c r="R133" s="34">
        <v>204</v>
      </c>
      <c r="S133" s="34">
        <v>66</v>
      </c>
      <c r="T133" s="34">
        <v>62</v>
      </c>
      <c r="U133" s="34">
        <v>62</v>
      </c>
      <c r="V133" s="34">
        <v>51</v>
      </c>
      <c r="W133" s="34">
        <v>53</v>
      </c>
      <c r="X133" s="34">
        <v>61</v>
      </c>
      <c r="Y133" s="34">
        <v>76</v>
      </c>
      <c r="Z133" s="45">
        <v>71</v>
      </c>
      <c r="AA133" s="44">
        <v>77</v>
      </c>
      <c r="AB133" s="34">
        <v>64</v>
      </c>
      <c r="AC133" s="34">
        <v>84</v>
      </c>
      <c r="AD133" s="34">
        <v>664</v>
      </c>
      <c r="AE133" s="34">
        <v>696</v>
      </c>
      <c r="AF133" s="34">
        <v>646</v>
      </c>
      <c r="AG133" s="34">
        <v>696</v>
      </c>
      <c r="AH133" s="34">
        <v>808</v>
      </c>
      <c r="AI133" s="34">
        <v>1137</v>
      </c>
      <c r="AJ133" s="34">
        <v>1104</v>
      </c>
      <c r="AK133" s="34">
        <v>594</v>
      </c>
      <c r="AL133" s="45">
        <v>1212</v>
      </c>
      <c r="AM133" s="44">
        <v>536</v>
      </c>
      <c r="AN133" s="34">
        <v>478</v>
      </c>
      <c r="AO133" s="34">
        <v>233</v>
      </c>
      <c r="AP133" s="34">
        <v>465</v>
      </c>
      <c r="AQ133" s="34">
        <v>584</v>
      </c>
      <c r="AR133" s="34">
        <v>758</v>
      </c>
      <c r="AS133" s="34">
        <v>588</v>
      </c>
      <c r="AT133" s="34">
        <v>597</v>
      </c>
      <c r="AU133" s="34">
        <v>571</v>
      </c>
      <c r="AV133" s="34">
        <v>2291</v>
      </c>
      <c r="AW133" s="34">
        <v>690</v>
      </c>
      <c r="AX133" s="45">
        <v>653</v>
      </c>
      <c r="AY133" s="120">
        <v>473</v>
      </c>
      <c r="AZ133" s="34">
        <v>309</v>
      </c>
      <c r="BA133" s="34">
        <v>1146</v>
      </c>
      <c r="BB133" s="34">
        <v>1658</v>
      </c>
      <c r="BC133" s="34">
        <v>306</v>
      </c>
      <c r="BD133" s="34">
        <v>1581</v>
      </c>
      <c r="BE133" s="34">
        <v>790</v>
      </c>
      <c r="BF133" s="34">
        <v>622</v>
      </c>
      <c r="BG133" s="34">
        <v>644</v>
      </c>
      <c r="BH133" s="11"/>
      <c r="BI133" s="11"/>
      <c r="BJ133" s="12"/>
    </row>
    <row r="134" spans="1:62" x14ac:dyDescent="0.25">
      <c r="A134" s="7"/>
      <c r="B134" s="43" t="s">
        <v>22</v>
      </c>
      <c r="C134" s="96">
        <v>0</v>
      </c>
      <c r="D134" s="34">
        <v>0</v>
      </c>
      <c r="E134" s="34">
        <v>0</v>
      </c>
      <c r="F134" s="34">
        <v>0</v>
      </c>
      <c r="G134" s="34">
        <v>0</v>
      </c>
      <c r="H134" s="34">
        <v>0</v>
      </c>
      <c r="I134" s="34">
        <v>0</v>
      </c>
      <c r="J134" s="34">
        <v>0</v>
      </c>
      <c r="K134" s="34">
        <v>0</v>
      </c>
      <c r="L134" s="34">
        <v>0</v>
      </c>
      <c r="M134" s="34">
        <v>0</v>
      </c>
      <c r="N134" s="45">
        <v>0</v>
      </c>
      <c r="O134" s="44">
        <v>0</v>
      </c>
      <c r="P134" s="34">
        <v>0</v>
      </c>
      <c r="Q134" s="34">
        <v>0</v>
      </c>
      <c r="R134" s="34">
        <v>0</v>
      </c>
      <c r="S134" s="34">
        <v>0</v>
      </c>
      <c r="T134" s="34">
        <v>0</v>
      </c>
      <c r="U134" s="34">
        <v>0</v>
      </c>
      <c r="V134" s="34">
        <v>0</v>
      </c>
      <c r="W134" s="34">
        <v>0</v>
      </c>
      <c r="X134" s="34">
        <v>0</v>
      </c>
      <c r="Y134" s="34">
        <v>0</v>
      </c>
      <c r="Z134" s="45">
        <v>0</v>
      </c>
      <c r="AA134" s="44">
        <v>0</v>
      </c>
      <c r="AB134" s="34">
        <v>0</v>
      </c>
      <c r="AC134" s="34">
        <v>0</v>
      </c>
      <c r="AD134" s="34">
        <v>0</v>
      </c>
      <c r="AE134" s="34">
        <v>0</v>
      </c>
      <c r="AF134" s="34">
        <v>0</v>
      </c>
      <c r="AG134" s="34">
        <v>0</v>
      </c>
      <c r="AH134" s="34">
        <v>0</v>
      </c>
      <c r="AI134" s="34">
        <v>0</v>
      </c>
      <c r="AJ134" s="34">
        <v>0</v>
      </c>
      <c r="AK134" s="34">
        <v>0</v>
      </c>
      <c r="AL134" s="45">
        <v>0</v>
      </c>
      <c r="AM134" s="44">
        <v>0</v>
      </c>
      <c r="AN134" s="34">
        <v>0</v>
      </c>
      <c r="AO134" s="34">
        <v>0</v>
      </c>
      <c r="AP134" s="34">
        <v>0</v>
      </c>
      <c r="AQ134" s="34">
        <v>0</v>
      </c>
      <c r="AR134" s="34">
        <v>0</v>
      </c>
      <c r="AS134" s="34">
        <v>0</v>
      </c>
      <c r="AT134" s="34">
        <v>0</v>
      </c>
      <c r="AU134" s="34">
        <v>0</v>
      </c>
      <c r="AV134" s="34">
        <v>0</v>
      </c>
      <c r="AW134" s="34">
        <v>0</v>
      </c>
      <c r="AX134" s="45">
        <v>0</v>
      </c>
      <c r="AY134" s="120">
        <v>0</v>
      </c>
      <c r="AZ134" s="34">
        <v>0</v>
      </c>
      <c r="BA134" s="34">
        <v>0</v>
      </c>
      <c r="BB134" s="34">
        <v>0</v>
      </c>
      <c r="BC134" s="34">
        <v>0</v>
      </c>
      <c r="BD134" s="34">
        <v>0</v>
      </c>
      <c r="BE134" s="34">
        <v>0</v>
      </c>
      <c r="BF134" s="34">
        <v>0</v>
      </c>
      <c r="BG134" s="34">
        <v>0</v>
      </c>
      <c r="BH134" s="11"/>
      <c r="BI134" s="11"/>
      <c r="BJ134" s="12"/>
    </row>
    <row r="135" spans="1:62" x14ac:dyDescent="0.25">
      <c r="A135" s="7"/>
      <c r="B135" s="43" t="s">
        <v>23</v>
      </c>
      <c r="C135" s="96">
        <v>0</v>
      </c>
      <c r="D135" s="34">
        <v>0</v>
      </c>
      <c r="E135" s="34">
        <v>0</v>
      </c>
      <c r="F135" s="34">
        <v>0</v>
      </c>
      <c r="G135" s="34">
        <v>0</v>
      </c>
      <c r="H135" s="34">
        <v>0</v>
      </c>
      <c r="I135" s="34">
        <v>0</v>
      </c>
      <c r="J135" s="34">
        <v>0</v>
      </c>
      <c r="K135" s="34">
        <v>0</v>
      </c>
      <c r="L135" s="34">
        <v>0</v>
      </c>
      <c r="M135" s="34">
        <v>0</v>
      </c>
      <c r="N135" s="45">
        <v>0</v>
      </c>
      <c r="O135" s="44">
        <v>0</v>
      </c>
      <c r="P135" s="34">
        <v>0</v>
      </c>
      <c r="Q135" s="34">
        <v>0</v>
      </c>
      <c r="R135" s="34">
        <v>0</v>
      </c>
      <c r="S135" s="34">
        <v>0</v>
      </c>
      <c r="T135" s="34">
        <v>0</v>
      </c>
      <c r="U135" s="34">
        <v>0</v>
      </c>
      <c r="V135" s="34">
        <v>0</v>
      </c>
      <c r="W135" s="34">
        <v>0</v>
      </c>
      <c r="X135" s="34">
        <v>0</v>
      </c>
      <c r="Y135" s="34">
        <v>0</v>
      </c>
      <c r="Z135" s="45">
        <v>0</v>
      </c>
      <c r="AA135" s="44">
        <v>0</v>
      </c>
      <c r="AB135" s="34">
        <v>0</v>
      </c>
      <c r="AC135" s="34">
        <v>0</v>
      </c>
      <c r="AD135" s="34">
        <v>0</v>
      </c>
      <c r="AE135" s="34">
        <v>0</v>
      </c>
      <c r="AF135" s="34">
        <v>0</v>
      </c>
      <c r="AG135" s="34">
        <v>0</v>
      </c>
      <c r="AH135" s="34">
        <v>0</v>
      </c>
      <c r="AI135" s="34">
        <v>0</v>
      </c>
      <c r="AJ135" s="34">
        <v>0</v>
      </c>
      <c r="AK135" s="34">
        <v>0</v>
      </c>
      <c r="AL135" s="45">
        <v>0</v>
      </c>
      <c r="AM135" s="44">
        <v>0</v>
      </c>
      <c r="AN135" s="34">
        <v>0</v>
      </c>
      <c r="AO135" s="34">
        <v>0</v>
      </c>
      <c r="AP135" s="34">
        <v>0</v>
      </c>
      <c r="AQ135" s="34">
        <v>0</v>
      </c>
      <c r="AR135" s="34">
        <v>0</v>
      </c>
      <c r="AS135" s="34">
        <v>0</v>
      </c>
      <c r="AT135" s="34">
        <v>0</v>
      </c>
      <c r="AU135" s="34">
        <v>0</v>
      </c>
      <c r="AV135" s="34">
        <v>0</v>
      </c>
      <c r="AW135" s="34">
        <v>0</v>
      </c>
      <c r="AX135" s="45">
        <v>0</v>
      </c>
      <c r="AY135" s="120">
        <v>0</v>
      </c>
      <c r="AZ135" s="34">
        <v>0</v>
      </c>
      <c r="BA135" s="34">
        <v>0</v>
      </c>
      <c r="BB135" s="34">
        <v>0</v>
      </c>
      <c r="BC135" s="34">
        <v>0</v>
      </c>
      <c r="BD135" s="34">
        <v>0</v>
      </c>
      <c r="BE135" s="34">
        <v>0</v>
      </c>
      <c r="BF135" s="34">
        <v>0</v>
      </c>
      <c r="BG135" s="34">
        <v>0</v>
      </c>
      <c r="BH135" s="11"/>
      <c r="BI135" s="11"/>
      <c r="BJ135" s="12"/>
    </row>
    <row r="136" spans="1:62" ht="15.75" thickBot="1" x14ac:dyDescent="0.3">
      <c r="A136" s="7"/>
      <c r="B136" s="3" t="s">
        <v>25</v>
      </c>
      <c r="C136" s="14">
        <v>36</v>
      </c>
      <c r="D136" s="15">
        <v>283</v>
      </c>
      <c r="E136" s="15">
        <v>2674</v>
      </c>
      <c r="F136" s="15">
        <v>46</v>
      </c>
      <c r="G136" s="15">
        <v>482</v>
      </c>
      <c r="H136" s="15">
        <v>197</v>
      </c>
      <c r="I136" s="15">
        <v>19</v>
      </c>
      <c r="J136" s="15">
        <v>23</v>
      </c>
      <c r="K136" s="15">
        <v>24</v>
      </c>
      <c r="L136" s="15">
        <v>20</v>
      </c>
      <c r="M136" s="15">
        <v>25</v>
      </c>
      <c r="N136" s="16">
        <v>48</v>
      </c>
      <c r="O136" s="17">
        <v>52</v>
      </c>
      <c r="P136" s="15">
        <v>62</v>
      </c>
      <c r="Q136" s="15">
        <v>4015</v>
      </c>
      <c r="R136" s="15">
        <v>204</v>
      </c>
      <c r="S136" s="15">
        <v>66</v>
      </c>
      <c r="T136" s="15">
        <v>62</v>
      </c>
      <c r="U136" s="15">
        <v>62</v>
      </c>
      <c r="V136" s="15">
        <v>51</v>
      </c>
      <c r="W136" s="15">
        <v>53</v>
      </c>
      <c r="X136" s="15">
        <v>61</v>
      </c>
      <c r="Y136" s="15">
        <v>76</v>
      </c>
      <c r="Z136" s="16">
        <v>71</v>
      </c>
      <c r="AA136" s="17">
        <v>77</v>
      </c>
      <c r="AB136" s="15">
        <v>64</v>
      </c>
      <c r="AC136" s="15">
        <v>84</v>
      </c>
      <c r="AD136" s="15">
        <v>664</v>
      </c>
      <c r="AE136" s="15">
        <v>696</v>
      </c>
      <c r="AF136" s="15">
        <v>646</v>
      </c>
      <c r="AG136" s="15">
        <v>696</v>
      </c>
      <c r="AH136" s="15">
        <v>808</v>
      </c>
      <c r="AI136" s="15">
        <v>1137</v>
      </c>
      <c r="AJ136" s="15">
        <v>1104</v>
      </c>
      <c r="AK136" s="15">
        <v>594</v>
      </c>
      <c r="AL136" s="16">
        <v>1212</v>
      </c>
      <c r="AM136" s="17">
        <v>536</v>
      </c>
      <c r="AN136" s="15">
        <v>478</v>
      </c>
      <c r="AO136" s="15">
        <v>233</v>
      </c>
      <c r="AP136" s="15">
        <v>465</v>
      </c>
      <c r="AQ136" s="15">
        <v>584</v>
      </c>
      <c r="AR136" s="15">
        <v>758</v>
      </c>
      <c r="AS136" s="15">
        <v>588</v>
      </c>
      <c r="AT136" s="15">
        <v>597</v>
      </c>
      <c r="AU136" s="15">
        <v>571</v>
      </c>
      <c r="AV136" s="15">
        <v>2291</v>
      </c>
      <c r="AW136" s="15">
        <v>690</v>
      </c>
      <c r="AX136" s="16">
        <v>653</v>
      </c>
      <c r="AY136" s="46">
        <v>473</v>
      </c>
      <c r="AZ136" s="15">
        <v>309</v>
      </c>
      <c r="BA136" s="15">
        <v>1146</v>
      </c>
      <c r="BB136" s="15">
        <v>1658</v>
      </c>
      <c r="BC136" s="15">
        <v>306</v>
      </c>
      <c r="BD136" s="15">
        <v>1581</v>
      </c>
      <c r="BE136" s="15">
        <v>790</v>
      </c>
      <c r="BF136" s="15">
        <v>622</v>
      </c>
      <c r="BG136" s="15">
        <v>644</v>
      </c>
      <c r="BH136" s="15"/>
      <c r="BI136" s="15"/>
      <c r="BJ136" s="16"/>
    </row>
    <row r="137" spans="1:62" x14ac:dyDescent="0.25">
      <c r="A137" s="7">
        <v>21</v>
      </c>
      <c r="B137" s="37" t="s">
        <v>47</v>
      </c>
      <c r="C137" s="95"/>
      <c r="D137" s="39"/>
      <c r="E137" s="39"/>
      <c r="F137" s="39"/>
      <c r="G137" s="39"/>
      <c r="H137" s="39"/>
      <c r="I137" s="39"/>
      <c r="J137" s="39"/>
      <c r="K137" s="39"/>
      <c r="L137" s="39"/>
      <c r="M137" s="39"/>
      <c r="N137" s="40"/>
      <c r="O137" s="38"/>
      <c r="P137" s="39"/>
      <c r="Q137" s="39"/>
      <c r="R137" s="39"/>
      <c r="S137" s="39"/>
      <c r="T137" s="39"/>
      <c r="U137" s="39"/>
      <c r="V137" s="39"/>
      <c r="W137" s="39"/>
      <c r="X137" s="39"/>
      <c r="Y137" s="39"/>
      <c r="Z137" s="40"/>
      <c r="AA137" s="38"/>
      <c r="AB137" s="39"/>
      <c r="AC137" s="39"/>
      <c r="AD137" s="39"/>
      <c r="AE137" s="39"/>
      <c r="AF137" s="39"/>
      <c r="AG137" s="39"/>
      <c r="AH137" s="39"/>
      <c r="AI137" s="39"/>
      <c r="AJ137" s="39"/>
      <c r="AK137" s="39"/>
      <c r="AL137" s="40"/>
      <c r="AM137" s="38"/>
      <c r="AN137" s="39"/>
      <c r="AO137" s="39"/>
      <c r="AP137" s="39"/>
      <c r="AQ137" s="39"/>
      <c r="AR137" s="39"/>
      <c r="AS137" s="39"/>
      <c r="AT137" s="39"/>
      <c r="AU137" s="39"/>
      <c r="AV137" s="39"/>
      <c r="AW137" s="39"/>
      <c r="AX137" s="40"/>
      <c r="AY137" s="119"/>
      <c r="AZ137" s="39"/>
      <c r="BA137" s="39"/>
      <c r="BB137" s="39"/>
      <c r="BC137" s="39"/>
      <c r="BD137" s="39"/>
      <c r="BE137" s="39"/>
      <c r="BF137" s="39"/>
      <c r="BG137" s="39"/>
      <c r="BH137" s="20"/>
      <c r="BI137" s="20"/>
      <c r="BJ137" s="21"/>
    </row>
    <row r="138" spans="1:62" x14ac:dyDescent="0.25">
      <c r="A138" s="7"/>
      <c r="B138" s="43" t="s">
        <v>20</v>
      </c>
      <c r="C138" s="96">
        <v>0</v>
      </c>
      <c r="D138" s="34">
        <v>0</v>
      </c>
      <c r="E138" s="34">
        <v>0</v>
      </c>
      <c r="F138" s="34">
        <v>0</v>
      </c>
      <c r="G138" s="34">
        <v>0</v>
      </c>
      <c r="H138" s="34">
        <v>0</v>
      </c>
      <c r="I138" s="34">
        <v>0</v>
      </c>
      <c r="J138" s="34">
        <v>0</v>
      </c>
      <c r="K138" s="34">
        <v>0</v>
      </c>
      <c r="L138" s="34">
        <v>0</v>
      </c>
      <c r="M138" s="34">
        <v>0</v>
      </c>
      <c r="N138" s="45">
        <v>0</v>
      </c>
      <c r="O138" s="44">
        <v>0</v>
      </c>
      <c r="P138" s="34">
        <v>0</v>
      </c>
      <c r="Q138" s="34">
        <v>0</v>
      </c>
      <c r="R138" s="34">
        <v>0</v>
      </c>
      <c r="S138" s="34">
        <v>0</v>
      </c>
      <c r="T138" s="34">
        <v>0</v>
      </c>
      <c r="U138" s="34">
        <v>0</v>
      </c>
      <c r="V138" s="34">
        <v>0</v>
      </c>
      <c r="W138" s="34">
        <v>0</v>
      </c>
      <c r="X138" s="34">
        <v>0</v>
      </c>
      <c r="Y138" s="34">
        <v>0</v>
      </c>
      <c r="Z138" s="45">
        <v>0</v>
      </c>
      <c r="AA138" s="44">
        <v>0</v>
      </c>
      <c r="AB138" s="34">
        <v>2</v>
      </c>
      <c r="AC138" s="34">
        <v>0</v>
      </c>
      <c r="AD138" s="35">
        <v>0</v>
      </c>
      <c r="AE138" s="34">
        <v>0</v>
      </c>
      <c r="AF138" s="34">
        <v>0</v>
      </c>
      <c r="AG138" s="34">
        <v>0</v>
      </c>
      <c r="AH138" s="34">
        <v>0</v>
      </c>
      <c r="AI138" s="34">
        <v>0</v>
      </c>
      <c r="AJ138" s="34">
        <v>0</v>
      </c>
      <c r="AK138" s="34">
        <v>0</v>
      </c>
      <c r="AL138" s="45">
        <v>0</v>
      </c>
      <c r="AM138" s="44">
        <v>0</v>
      </c>
      <c r="AN138" s="34">
        <v>0</v>
      </c>
      <c r="AO138" s="34">
        <v>0</v>
      </c>
      <c r="AP138" s="34">
        <v>0</v>
      </c>
      <c r="AQ138" s="34">
        <v>0</v>
      </c>
      <c r="AR138" s="34">
        <v>0</v>
      </c>
      <c r="AS138" s="34">
        <v>0</v>
      </c>
      <c r="AT138" s="34">
        <v>0</v>
      </c>
      <c r="AU138" s="34">
        <v>0</v>
      </c>
      <c r="AV138" s="34">
        <v>0</v>
      </c>
      <c r="AW138" s="34">
        <v>0</v>
      </c>
      <c r="AX138" s="45">
        <v>0</v>
      </c>
      <c r="AY138" s="120">
        <v>0</v>
      </c>
      <c r="AZ138" s="34">
        <v>0</v>
      </c>
      <c r="BA138" s="34">
        <v>0</v>
      </c>
      <c r="BB138" s="34">
        <v>0</v>
      </c>
      <c r="BC138" s="34">
        <v>0</v>
      </c>
      <c r="BD138" s="34">
        <v>0</v>
      </c>
      <c r="BE138" s="34">
        <v>0</v>
      </c>
      <c r="BF138" s="34">
        <v>0</v>
      </c>
      <c r="BG138" s="34">
        <v>0</v>
      </c>
      <c r="BH138" s="11"/>
      <c r="BI138" s="11"/>
      <c r="BJ138" s="12"/>
    </row>
    <row r="139" spans="1:62" x14ac:dyDescent="0.25">
      <c r="A139" s="7"/>
      <c r="B139" s="43" t="s">
        <v>21</v>
      </c>
      <c r="C139" s="96">
        <v>0</v>
      </c>
      <c r="D139" s="34">
        <v>0</v>
      </c>
      <c r="E139" s="34">
        <v>0</v>
      </c>
      <c r="F139" s="34">
        <v>0</v>
      </c>
      <c r="G139" s="34">
        <v>0</v>
      </c>
      <c r="H139" s="34">
        <v>0</v>
      </c>
      <c r="I139" s="34">
        <v>0</v>
      </c>
      <c r="J139" s="34">
        <v>0</v>
      </c>
      <c r="K139" s="34">
        <v>0</v>
      </c>
      <c r="L139" s="34">
        <v>0</v>
      </c>
      <c r="M139" s="34">
        <v>0</v>
      </c>
      <c r="N139" s="45">
        <v>0</v>
      </c>
      <c r="O139" s="44">
        <v>0</v>
      </c>
      <c r="P139" s="34">
        <v>0</v>
      </c>
      <c r="Q139" s="34">
        <v>0</v>
      </c>
      <c r="R139" s="34">
        <v>0</v>
      </c>
      <c r="S139" s="34">
        <v>0</v>
      </c>
      <c r="T139" s="34">
        <v>0</v>
      </c>
      <c r="U139" s="34">
        <v>0</v>
      </c>
      <c r="V139" s="34">
        <v>0</v>
      </c>
      <c r="W139" s="34">
        <v>0</v>
      </c>
      <c r="X139" s="34">
        <v>0</v>
      </c>
      <c r="Y139" s="34">
        <v>0</v>
      </c>
      <c r="Z139" s="45">
        <v>0</v>
      </c>
      <c r="AA139" s="44">
        <v>0</v>
      </c>
      <c r="AB139" s="34">
        <v>0</v>
      </c>
      <c r="AC139" s="34">
        <v>0</v>
      </c>
      <c r="AD139" s="34">
        <v>0</v>
      </c>
      <c r="AE139" s="34">
        <v>0</v>
      </c>
      <c r="AF139" s="34">
        <v>0</v>
      </c>
      <c r="AG139" s="34">
        <v>0</v>
      </c>
      <c r="AH139" s="34">
        <v>0</v>
      </c>
      <c r="AI139" s="34">
        <v>0</v>
      </c>
      <c r="AJ139" s="34">
        <v>0</v>
      </c>
      <c r="AK139" s="34">
        <v>0</v>
      </c>
      <c r="AL139" s="45">
        <v>0</v>
      </c>
      <c r="AM139" s="44">
        <v>0</v>
      </c>
      <c r="AN139" s="34">
        <v>0</v>
      </c>
      <c r="AO139" s="34">
        <v>0</v>
      </c>
      <c r="AP139" s="34">
        <v>0</v>
      </c>
      <c r="AQ139" s="34">
        <v>0</v>
      </c>
      <c r="AR139" s="34">
        <v>0</v>
      </c>
      <c r="AS139" s="34">
        <v>0</v>
      </c>
      <c r="AT139" s="34">
        <v>0</v>
      </c>
      <c r="AU139" s="34">
        <v>0</v>
      </c>
      <c r="AV139" s="34">
        <v>0</v>
      </c>
      <c r="AW139" s="34">
        <v>0</v>
      </c>
      <c r="AX139" s="45">
        <v>0</v>
      </c>
      <c r="AY139" s="120">
        <v>0</v>
      </c>
      <c r="AZ139" s="34">
        <v>0</v>
      </c>
      <c r="BA139" s="34">
        <v>0</v>
      </c>
      <c r="BB139" s="34">
        <v>0</v>
      </c>
      <c r="BC139" s="34">
        <v>0</v>
      </c>
      <c r="BD139" s="34">
        <v>0</v>
      </c>
      <c r="BE139" s="34">
        <v>0</v>
      </c>
      <c r="BF139" s="34">
        <v>0</v>
      </c>
      <c r="BG139" s="34">
        <v>0</v>
      </c>
      <c r="BH139" s="11"/>
      <c r="BI139" s="11"/>
      <c r="BJ139" s="12"/>
    </row>
    <row r="140" spans="1:62" x14ac:dyDescent="0.25">
      <c r="A140" s="7"/>
      <c r="B140" s="43" t="s">
        <v>22</v>
      </c>
      <c r="C140" s="96">
        <v>2996</v>
      </c>
      <c r="D140" s="34">
        <v>3020</v>
      </c>
      <c r="E140" s="34">
        <v>3041</v>
      </c>
      <c r="F140" s="34">
        <v>3024</v>
      </c>
      <c r="G140" s="34">
        <v>3007</v>
      </c>
      <c r="H140" s="34">
        <v>2968</v>
      </c>
      <c r="I140" s="34">
        <v>2923</v>
      </c>
      <c r="J140" s="34">
        <v>2897</v>
      </c>
      <c r="K140" s="34">
        <v>2882</v>
      </c>
      <c r="L140" s="34">
        <v>2770</v>
      </c>
      <c r="M140" s="34">
        <v>2439</v>
      </c>
      <c r="N140" s="45">
        <v>2408</v>
      </c>
      <c r="O140" s="44">
        <v>2404</v>
      </c>
      <c r="P140" s="34">
        <v>2387</v>
      </c>
      <c r="Q140" s="34">
        <v>2121</v>
      </c>
      <c r="R140" s="34">
        <v>2168</v>
      </c>
      <c r="S140" s="34">
        <v>2176</v>
      </c>
      <c r="T140" s="34">
        <v>2170</v>
      </c>
      <c r="U140" s="34">
        <v>2158</v>
      </c>
      <c r="V140" s="34">
        <v>2145</v>
      </c>
      <c r="W140" s="34">
        <v>2118</v>
      </c>
      <c r="X140" s="34">
        <v>2115</v>
      </c>
      <c r="Y140" s="34">
        <v>2145</v>
      </c>
      <c r="Z140" s="45">
        <v>2192</v>
      </c>
      <c r="AA140" s="44">
        <v>2198</v>
      </c>
      <c r="AB140" s="34">
        <v>2230</v>
      </c>
      <c r="AC140" s="34">
        <v>2189</v>
      </c>
      <c r="AD140" s="34">
        <v>5</v>
      </c>
      <c r="AE140" s="34">
        <v>0</v>
      </c>
      <c r="AF140" s="34">
        <v>0</v>
      </c>
      <c r="AG140" s="34">
        <v>0</v>
      </c>
      <c r="AH140" s="34">
        <v>2</v>
      </c>
      <c r="AI140" s="34">
        <v>6</v>
      </c>
      <c r="AJ140" s="34">
        <v>28</v>
      </c>
      <c r="AK140" s="34">
        <v>69</v>
      </c>
      <c r="AL140" s="45">
        <v>73</v>
      </c>
      <c r="AM140" s="44">
        <v>90</v>
      </c>
      <c r="AN140" s="34">
        <v>85</v>
      </c>
      <c r="AO140" s="34">
        <v>101</v>
      </c>
      <c r="AP140" s="34">
        <v>73</v>
      </c>
      <c r="AQ140" s="34">
        <v>63</v>
      </c>
      <c r="AR140" s="34">
        <v>36</v>
      </c>
      <c r="AS140" s="34">
        <v>74</v>
      </c>
      <c r="AT140" s="34">
        <v>70</v>
      </c>
      <c r="AU140" s="34">
        <v>66</v>
      </c>
      <c r="AV140" s="34">
        <v>68</v>
      </c>
      <c r="AW140" s="34">
        <v>83</v>
      </c>
      <c r="AX140" s="45">
        <v>123</v>
      </c>
      <c r="AY140" s="120">
        <v>323</v>
      </c>
      <c r="AZ140" s="34">
        <v>119</v>
      </c>
      <c r="BA140" s="34">
        <v>88</v>
      </c>
      <c r="BB140" s="34">
        <v>73</v>
      </c>
      <c r="BC140" s="34">
        <v>62</v>
      </c>
      <c r="BD140" s="34">
        <v>79</v>
      </c>
      <c r="BE140" s="34">
        <v>79</v>
      </c>
      <c r="BF140" s="34">
        <v>160</v>
      </c>
      <c r="BG140" s="34">
        <v>162</v>
      </c>
      <c r="BH140" s="11"/>
      <c r="BI140" s="11"/>
      <c r="BJ140" s="12"/>
    </row>
    <row r="141" spans="1:62" x14ac:dyDescent="0.25">
      <c r="A141" s="7"/>
      <c r="B141" s="43" t="s">
        <v>23</v>
      </c>
      <c r="C141" s="96">
        <v>740</v>
      </c>
      <c r="D141" s="34">
        <v>748</v>
      </c>
      <c r="E141" s="34">
        <v>760</v>
      </c>
      <c r="F141" s="34">
        <v>751</v>
      </c>
      <c r="G141" s="34">
        <v>743</v>
      </c>
      <c r="H141" s="34">
        <v>740</v>
      </c>
      <c r="I141" s="34">
        <v>739</v>
      </c>
      <c r="J141" s="34">
        <v>736</v>
      </c>
      <c r="K141" s="34">
        <v>729</v>
      </c>
      <c r="L141" s="34">
        <v>698</v>
      </c>
      <c r="M141" s="34">
        <v>589</v>
      </c>
      <c r="N141" s="45">
        <v>583</v>
      </c>
      <c r="O141" s="44">
        <v>594</v>
      </c>
      <c r="P141" s="34">
        <v>584</v>
      </c>
      <c r="Q141" s="34">
        <v>585</v>
      </c>
      <c r="R141" s="34">
        <v>569</v>
      </c>
      <c r="S141" s="34">
        <v>562</v>
      </c>
      <c r="T141" s="34">
        <v>569</v>
      </c>
      <c r="U141" s="34">
        <v>568</v>
      </c>
      <c r="V141" s="34">
        <v>583</v>
      </c>
      <c r="W141" s="34">
        <v>579</v>
      </c>
      <c r="X141" s="34">
        <v>577</v>
      </c>
      <c r="Y141" s="34">
        <v>542</v>
      </c>
      <c r="Z141" s="45">
        <v>544</v>
      </c>
      <c r="AA141" s="44">
        <v>543</v>
      </c>
      <c r="AB141" s="34">
        <v>538</v>
      </c>
      <c r="AC141" s="34">
        <v>532</v>
      </c>
      <c r="AD141" s="34">
        <v>0</v>
      </c>
      <c r="AE141" s="34">
        <v>0</v>
      </c>
      <c r="AF141" s="34">
        <v>0</v>
      </c>
      <c r="AG141" s="34">
        <v>0</v>
      </c>
      <c r="AH141" s="34">
        <v>0</v>
      </c>
      <c r="AI141" s="34">
        <v>0</v>
      </c>
      <c r="AJ141" s="34">
        <v>7</v>
      </c>
      <c r="AK141" s="34">
        <v>10</v>
      </c>
      <c r="AL141" s="45">
        <v>10</v>
      </c>
      <c r="AM141" s="44">
        <v>13</v>
      </c>
      <c r="AN141" s="34">
        <v>16</v>
      </c>
      <c r="AO141" s="34">
        <v>16</v>
      </c>
      <c r="AP141" s="34">
        <v>14</v>
      </c>
      <c r="AQ141" s="34">
        <v>8</v>
      </c>
      <c r="AR141" s="34">
        <v>0</v>
      </c>
      <c r="AS141" s="34">
        <v>19</v>
      </c>
      <c r="AT141" s="34">
        <v>14</v>
      </c>
      <c r="AU141" s="34">
        <v>20</v>
      </c>
      <c r="AV141" s="34">
        <v>13</v>
      </c>
      <c r="AW141" s="34">
        <v>16</v>
      </c>
      <c r="AX141" s="45">
        <v>24</v>
      </c>
      <c r="AY141" s="120">
        <v>2</v>
      </c>
      <c r="AZ141" s="34">
        <v>14</v>
      </c>
      <c r="BA141" s="34">
        <v>15</v>
      </c>
      <c r="BB141" s="34">
        <v>21</v>
      </c>
      <c r="BC141" s="34">
        <v>14</v>
      </c>
      <c r="BD141" s="34">
        <v>16</v>
      </c>
      <c r="BE141" s="34">
        <v>40</v>
      </c>
      <c r="BF141" s="34">
        <v>43</v>
      </c>
      <c r="BG141" s="34">
        <v>33</v>
      </c>
      <c r="BH141" s="11"/>
      <c r="BI141" s="11"/>
      <c r="BJ141" s="12"/>
    </row>
    <row r="142" spans="1:62" ht="15.75" thickBot="1" x14ac:dyDescent="0.3">
      <c r="A142" s="7"/>
      <c r="B142" s="3" t="s">
        <v>25</v>
      </c>
      <c r="C142" s="14">
        <v>3736</v>
      </c>
      <c r="D142" s="15">
        <v>3768</v>
      </c>
      <c r="E142" s="15">
        <v>3801</v>
      </c>
      <c r="F142" s="15">
        <v>3775</v>
      </c>
      <c r="G142" s="15">
        <v>3750</v>
      </c>
      <c r="H142" s="15">
        <v>3708</v>
      </c>
      <c r="I142" s="15">
        <v>3662</v>
      </c>
      <c r="J142" s="15">
        <v>3633</v>
      </c>
      <c r="K142" s="15">
        <v>3611</v>
      </c>
      <c r="L142" s="15">
        <v>3468</v>
      </c>
      <c r="M142" s="15">
        <v>3028</v>
      </c>
      <c r="N142" s="16">
        <v>2991</v>
      </c>
      <c r="O142" s="17">
        <v>2998</v>
      </c>
      <c r="P142" s="15">
        <v>2971</v>
      </c>
      <c r="Q142" s="15">
        <v>2706</v>
      </c>
      <c r="R142" s="15">
        <v>2737</v>
      </c>
      <c r="S142" s="15">
        <v>2738</v>
      </c>
      <c r="T142" s="15">
        <v>2739</v>
      </c>
      <c r="U142" s="15">
        <v>2726</v>
      </c>
      <c r="V142" s="15">
        <v>2728</v>
      </c>
      <c r="W142" s="15">
        <v>2697</v>
      </c>
      <c r="X142" s="15">
        <v>2692</v>
      </c>
      <c r="Y142" s="15">
        <v>2687</v>
      </c>
      <c r="Z142" s="16">
        <v>2736</v>
      </c>
      <c r="AA142" s="17">
        <v>2741</v>
      </c>
      <c r="AB142" s="15">
        <v>2770</v>
      </c>
      <c r="AC142" s="15">
        <v>2721</v>
      </c>
      <c r="AD142" s="15">
        <v>5</v>
      </c>
      <c r="AE142" s="15">
        <v>0</v>
      </c>
      <c r="AF142" s="15">
        <v>0</v>
      </c>
      <c r="AG142" s="15">
        <v>0</v>
      </c>
      <c r="AH142" s="15">
        <v>2</v>
      </c>
      <c r="AI142" s="15">
        <v>6</v>
      </c>
      <c r="AJ142" s="15">
        <v>35</v>
      </c>
      <c r="AK142" s="15">
        <v>79</v>
      </c>
      <c r="AL142" s="16">
        <v>83</v>
      </c>
      <c r="AM142" s="17">
        <v>103</v>
      </c>
      <c r="AN142" s="15">
        <v>101</v>
      </c>
      <c r="AO142" s="15">
        <v>117</v>
      </c>
      <c r="AP142" s="15">
        <v>87</v>
      </c>
      <c r="AQ142" s="15">
        <v>71</v>
      </c>
      <c r="AR142" s="15">
        <v>36</v>
      </c>
      <c r="AS142" s="15">
        <v>93</v>
      </c>
      <c r="AT142" s="15">
        <v>84</v>
      </c>
      <c r="AU142" s="15">
        <v>86</v>
      </c>
      <c r="AV142" s="15">
        <v>81</v>
      </c>
      <c r="AW142" s="15">
        <v>99</v>
      </c>
      <c r="AX142" s="16">
        <v>147</v>
      </c>
      <c r="AY142" s="46">
        <v>325</v>
      </c>
      <c r="AZ142" s="15">
        <f>SUM(AZ138:AZ141)</f>
        <v>133</v>
      </c>
      <c r="BA142" s="15">
        <f t="shared" ref="BA142:BE142" si="8">SUM(BA138:BA141)</f>
        <v>103</v>
      </c>
      <c r="BB142" s="15">
        <f t="shared" si="8"/>
        <v>94</v>
      </c>
      <c r="BC142" s="15">
        <f t="shared" si="8"/>
        <v>76</v>
      </c>
      <c r="BD142" s="15">
        <f t="shared" si="8"/>
        <v>95</v>
      </c>
      <c r="BE142" s="15">
        <f t="shared" si="8"/>
        <v>119</v>
      </c>
      <c r="BF142" s="15">
        <v>203</v>
      </c>
      <c r="BG142" s="15">
        <v>195</v>
      </c>
      <c r="BH142" s="15"/>
      <c r="BI142" s="15"/>
      <c r="BJ142" s="16"/>
    </row>
    <row r="143" spans="1:62" x14ac:dyDescent="0.25">
      <c r="A143" s="7">
        <v>22</v>
      </c>
      <c r="B143" s="37" t="s">
        <v>48</v>
      </c>
      <c r="C143" s="95"/>
      <c r="D143" s="39"/>
      <c r="E143" s="39"/>
      <c r="F143" s="39"/>
      <c r="G143" s="39"/>
      <c r="H143" s="39"/>
      <c r="I143" s="39"/>
      <c r="J143" s="39"/>
      <c r="K143" s="39"/>
      <c r="L143" s="39"/>
      <c r="M143" s="39"/>
      <c r="N143" s="40"/>
      <c r="O143" s="38"/>
      <c r="P143" s="39"/>
      <c r="Q143" s="39"/>
      <c r="R143" s="39"/>
      <c r="S143" s="39"/>
      <c r="T143" s="39"/>
      <c r="U143" s="39"/>
      <c r="V143" s="39"/>
      <c r="W143" s="39"/>
      <c r="X143" s="39"/>
      <c r="Y143" s="39"/>
      <c r="Z143" s="40"/>
      <c r="AA143" s="38"/>
      <c r="AB143" s="39"/>
      <c r="AC143" s="39"/>
      <c r="AD143" s="39"/>
      <c r="AE143" s="39"/>
      <c r="AF143" s="39"/>
      <c r="AG143" s="39"/>
      <c r="AH143" s="39"/>
      <c r="AI143" s="39"/>
      <c r="AJ143" s="39"/>
      <c r="AK143" s="39"/>
      <c r="AL143" s="40"/>
      <c r="AM143" s="38"/>
      <c r="AN143" s="39"/>
      <c r="AO143" s="39"/>
      <c r="AP143" s="39"/>
      <c r="AQ143" s="39"/>
      <c r="AR143" s="39"/>
      <c r="AS143" s="39"/>
      <c r="AT143" s="39"/>
      <c r="AU143" s="39"/>
      <c r="AV143" s="39"/>
      <c r="AW143" s="39"/>
      <c r="AX143" s="40"/>
      <c r="AY143" s="119"/>
      <c r="AZ143" s="39"/>
      <c r="BA143" s="39"/>
      <c r="BB143" s="39"/>
      <c r="BC143" s="39"/>
      <c r="BD143" s="39"/>
      <c r="BE143" s="39"/>
      <c r="BF143" s="39"/>
      <c r="BG143" s="39"/>
      <c r="BH143" s="20"/>
      <c r="BI143" s="20"/>
      <c r="BJ143" s="21"/>
    </row>
    <row r="144" spans="1:62" x14ac:dyDescent="0.25">
      <c r="A144" s="7"/>
      <c r="B144" s="43" t="s">
        <v>20</v>
      </c>
      <c r="C144" s="96">
        <v>0</v>
      </c>
      <c r="D144" s="34">
        <v>0</v>
      </c>
      <c r="E144" s="34">
        <v>0</v>
      </c>
      <c r="F144" s="34">
        <v>0</v>
      </c>
      <c r="G144" s="34">
        <v>0</v>
      </c>
      <c r="H144" s="34">
        <v>0</v>
      </c>
      <c r="I144" s="34">
        <v>0</v>
      </c>
      <c r="J144" s="34">
        <v>0</v>
      </c>
      <c r="K144" s="34">
        <v>0</v>
      </c>
      <c r="L144" s="34">
        <v>0</v>
      </c>
      <c r="M144" s="34">
        <v>0</v>
      </c>
      <c r="N144" s="45">
        <v>0</v>
      </c>
      <c r="O144" s="44">
        <v>0</v>
      </c>
      <c r="P144" s="34">
        <v>0</v>
      </c>
      <c r="Q144" s="34">
        <v>0</v>
      </c>
      <c r="R144" s="34">
        <v>0</v>
      </c>
      <c r="S144" s="34">
        <v>0</v>
      </c>
      <c r="T144" s="34">
        <v>0</v>
      </c>
      <c r="U144" s="34">
        <v>0</v>
      </c>
      <c r="V144" s="34">
        <v>0</v>
      </c>
      <c r="W144" s="34">
        <v>0</v>
      </c>
      <c r="X144" s="34">
        <v>0</v>
      </c>
      <c r="Y144" s="34">
        <v>0</v>
      </c>
      <c r="Z144" s="45">
        <v>0</v>
      </c>
      <c r="AA144" s="44">
        <v>0</v>
      </c>
      <c r="AB144" s="34">
        <v>0</v>
      </c>
      <c r="AC144" s="34">
        <v>0</v>
      </c>
      <c r="AD144" s="35">
        <v>0</v>
      </c>
      <c r="AE144" s="34">
        <v>0</v>
      </c>
      <c r="AF144" s="34">
        <v>0</v>
      </c>
      <c r="AG144" s="34">
        <v>0</v>
      </c>
      <c r="AH144" s="34">
        <v>0</v>
      </c>
      <c r="AI144" s="34">
        <v>0</v>
      </c>
      <c r="AJ144" s="34">
        <v>0</v>
      </c>
      <c r="AK144" s="34">
        <v>0</v>
      </c>
      <c r="AL144" s="45">
        <v>0</v>
      </c>
      <c r="AM144" s="44">
        <v>0</v>
      </c>
      <c r="AN144" s="34">
        <v>0</v>
      </c>
      <c r="AO144" s="34">
        <v>0</v>
      </c>
      <c r="AP144" s="34">
        <v>0</v>
      </c>
      <c r="AQ144" s="34">
        <v>0</v>
      </c>
      <c r="AR144" s="34">
        <v>0</v>
      </c>
      <c r="AS144" s="34">
        <v>0</v>
      </c>
      <c r="AT144" s="34">
        <v>0</v>
      </c>
      <c r="AU144" s="34">
        <v>0</v>
      </c>
      <c r="AV144" s="34">
        <v>0</v>
      </c>
      <c r="AW144" s="34">
        <v>0</v>
      </c>
      <c r="AX144" s="45">
        <v>0</v>
      </c>
      <c r="AY144" s="34">
        <v>0</v>
      </c>
      <c r="AZ144" s="34">
        <v>0</v>
      </c>
      <c r="BA144" s="34">
        <v>0</v>
      </c>
      <c r="BB144" s="34">
        <v>0</v>
      </c>
      <c r="BC144" s="34">
        <v>0</v>
      </c>
      <c r="BD144" s="34">
        <v>0</v>
      </c>
      <c r="BE144" s="34">
        <v>0</v>
      </c>
      <c r="BF144" s="34">
        <v>0</v>
      </c>
      <c r="BG144" s="34">
        <v>0</v>
      </c>
      <c r="BH144" s="11"/>
      <c r="BI144" s="11"/>
      <c r="BJ144" s="12"/>
    </row>
    <row r="145" spans="1:62" x14ac:dyDescent="0.25">
      <c r="A145" s="7"/>
      <c r="B145" s="43" t="s">
        <v>21</v>
      </c>
      <c r="C145" s="96">
        <v>0</v>
      </c>
      <c r="D145" s="34">
        <v>0</v>
      </c>
      <c r="E145" s="34">
        <v>0</v>
      </c>
      <c r="F145" s="34">
        <v>0</v>
      </c>
      <c r="G145" s="34">
        <v>0</v>
      </c>
      <c r="H145" s="34">
        <v>0</v>
      </c>
      <c r="I145" s="34">
        <v>0</v>
      </c>
      <c r="J145" s="34">
        <v>0</v>
      </c>
      <c r="K145" s="34">
        <v>0</v>
      </c>
      <c r="L145" s="34">
        <v>0</v>
      </c>
      <c r="M145" s="34">
        <v>0</v>
      </c>
      <c r="N145" s="45">
        <v>0</v>
      </c>
      <c r="O145" s="44">
        <v>0</v>
      </c>
      <c r="P145" s="34">
        <v>0</v>
      </c>
      <c r="Q145" s="34">
        <v>0</v>
      </c>
      <c r="R145" s="34">
        <v>0</v>
      </c>
      <c r="S145" s="34">
        <v>0</v>
      </c>
      <c r="T145" s="34">
        <v>0</v>
      </c>
      <c r="U145" s="34">
        <v>0</v>
      </c>
      <c r="V145" s="34">
        <v>0</v>
      </c>
      <c r="W145" s="34">
        <v>0</v>
      </c>
      <c r="X145" s="34">
        <v>0</v>
      </c>
      <c r="Y145" s="34">
        <v>0</v>
      </c>
      <c r="Z145" s="45">
        <v>0</v>
      </c>
      <c r="AA145" s="44">
        <v>0</v>
      </c>
      <c r="AB145" s="34">
        <v>0</v>
      </c>
      <c r="AC145" s="34">
        <v>0</v>
      </c>
      <c r="AD145" s="34">
        <v>0</v>
      </c>
      <c r="AE145" s="34">
        <v>0</v>
      </c>
      <c r="AF145" s="34">
        <v>0</v>
      </c>
      <c r="AG145" s="34">
        <v>0</v>
      </c>
      <c r="AH145" s="34">
        <v>0</v>
      </c>
      <c r="AI145" s="34">
        <v>0</v>
      </c>
      <c r="AJ145" s="34">
        <v>0</v>
      </c>
      <c r="AK145" s="34">
        <v>0</v>
      </c>
      <c r="AL145" s="45">
        <v>0</v>
      </c>
      <c r="AM145" s="44">
        <v>0</v>
      </c>
      <c r="AN145" s="34">
        <v>0</v>
      </c>
      <c r="AO145" s="34">
        <v>0</v>
      </c>
      <c r="AP145" s="34">
        <v>0</v>
      </c>
      <c r="AQ145" s="34">
        <v>0</v>
      </c>
      <c r="AR145" s="34">
        <v>0</v>
      </c>
      <c r="AS145" s="34">
        <v>0</v>
      </c>
      <c r="AT145" s="34">
        <v>0</v>
      </c>
      <c r="AU145" s="34">
        <v>0</v>
      </c>
      <c r="AV145" s="34">
        <v>0</v>
      </c>
      <c r="AW145" s="34">
        <v>0</v>
      </c>
      <c r="AX145" s="45">
        <v>0</v>
      </c>
      <c r="AY145" s="34">
        <v>0</v>
      </c>
      <c r="AZ145" s="34">
        <v>0</v>
      </c>
      <c r="BA145" s="34">
        <v>0</v>
      </c>
      <c r="BB145" s="34">
        <v>0</v>
      </c>
      <c r="BC145" s="34">
        <v>0</v>
      </c>
      <c r="BD145" s="34">
        <v>0</v>
      </c>
      <c r="BE145" s="34">
        <v>0</v>
      </c>
      <c r="BF145" s="34">
        <v>0</v>
      </c>
      <c r="BG145" s="34">
        <v>0</v>
      </c>
      <c r="BH145" s="11"/>
      <c r="BI145" s="11"/>
      <c r="BJ145" s="12"/>
    </row>
    <row r="146" spans="1:62" x14ac:dyDescent="0.25">
      <c r="A146" s="7"/>
      <c r="B146" s="43" t="s">
        <v>22</v>
      </c>
      <c r="C146" s="96">
        <v>105</v>
      </c>
      <c r="D146" s="34">
        <v>100</v>
      </c>
      <c r="E146" s="34">
        <v>65</v>
      </c>
      <c r="F146" s="34">
        <v>47</v>
      </c>
      <c r="G146" s="34">
        <v>27</v>
      </c>
      <c r="H146" s="34">
        <v>28</v>
      </c>
      <c r="I146" s="34">
        <v>42</v>
      </c>
      <c r="J146" s="34">
        <v>51</v>
      </c>
      <c r="K146" s="34">
        <v>48</v>
      </c>
      <c r="L146" s="34">
        <v>46</v>
      </c>
      <c r="M146" s="34">
        <v>60</v>
      </c>
      <c r="N146" s="45">
        <v>82</v>
      </c>
      <c r="O146" s="44">
        <v>107</v>
      </c>
      <c r="P146" s="34">
        <v>71</v>
      </c>
      <c r="Q146" s="34">
        <v>0</v>
      </c>
      <c r="R146" s="34">
        <v>52</v>
      </c>
      <c r="S146" s="34">
        <v>50</v>
      </c>
      <c r="T146" s="34">
        <v>35</v>
      </c>
      <c r="U146" s="34">
        <v>36</v>
      </c>
      <c r="V146" s="34">
        <v>56</v>
      </c>
      <c r="W146" s="34">
        <v>64</v>
      </c>
      <c r="X146" s="34">
        <v>70</v>
      </c>
      <c r="Y146" s="34">
        <v>108</v>
      </c>
      <c r="Z146" s="45">
        <v>71</v>
      </c>
      <c r="AA146" s="44">
        <v>87</v>
      </c>
      <c r="AB146" s="34">
        <v>59</v>
      </c>
      <c r="AC146" s="34">
        <v>46</v>
      </c>
      <c r="AD146" s="34">
        <v>2</v>
      </c>
      <c r="AE146" s="34">
        <v>0</v>
      </c>
      <c r="AF146" s="34">
        <v>0</v>
      </c>
      <c r="AG146" s="34">
        <v>2</v>
      </c>
      <c r="AH146" s="34">
        <v>16</v>
      </c>
      <c r="AI146" s="34">
        <v>50</v>
      </c>
      <c r="AJ146" s="34">
        <v>30</v>
      </c>
      <c r="AK146" s="34">
        <v>62</v>
      </c>
      <c r="AL146" s="45">
        <v>100</v>
      </c>
      <c r="AM146" s="44">
        <v>4</v>
      </c>
      <c r="AN146" s="34">
        <v>30</v>
      </c>
      <c r="AO146" s="34">
        <v>43</v>
      </c>
      <c r="AP146" s="34">
        <v>17</v>
      </c>
      <c r="AQ146" s="34">
        <v>17</v>
      </c>
      <c r="AR146" s="34">
        <v>38</v>
      </c>
      <c r="AS146" s="34">
        <v>4</v>
      </c>
      <c r="AT146" s="34">
        <v>11</v>
      </c>
      <c r="AU146" s="34">
        <v>61</v>
      </c>
      <c r="AV146" s="34">
        <v>24</v>
      </c>
      <c r="AW146" s="34">
        <v>77</v>
      </c>
      <c r="AX146" s="45">
        <v>88</v>
      </c>
      <c r="AY146" s="34">
        <v>159</v>
      </c>
      <c r="AZ146" s="34">
        <v>133</v>
      </c>
      <c r="BA146" s="34">
        <v>103</v>
      </c>
      <c r="BB146" s="34">
        <v>94</v>
      </c>
      <c r="BC146" s="34">
        <v>76</v>
      </c>
      <c r="BD146" s="34">
        <v>94</v>
      </c>
      <c r="BE146" s="34">
        <v>79</v>
      </c>
      <c r="BF146" s="34">
        <v>87</v>
      </c>
      <c r="BG146" s="34">
        <v>102</v>
      </c>
      <c r="BH146" s="11"/>
      <c r="BI146" s="11"/>
      <c r="BJ146" s="12"/>
    </row>
    <row r="147" spans="1:62" x14ac:dyDescent="0.25">
      <c r="A147" s="7"/>
      <c r="B147" s="43" t="s">
        <v>23</v>
      </c>
      <c r="C147" s="96">
        <v>15</v>
      </c>
      <c r="D147" s="34">
        <v>38</v>
      </c>
      <c r="E147" s="34">
        <v>8</v>
      </c>
      <c r="F147" s="34">
        <v>13</v>
      </c>
      <c r="G147" s="34">
        <v>10</v>
      </c>
      <c r="H147" s="34">
        <v>7</v>
      </c>
      <c r="I147" s="34">
        <v>10</v>
      </c>
      <c r="J147" s="34">
        <v>9</v>
      </c>
      <c r="K147" s="34">
        <v>12</v>
      </c>
      <c r="L147" s="34">
        <v>12</v>
      </c>
      <c r="M147" s="34">
        <v>10</v>
      </c>
      <c r="N147" s="45">
        <v>20</v>
      </c>
      <c r="O147" s="44">
        <v>30</v>
      </c>
      <c r="P147" s="34">
        <v>32</v>
      </c>
      <c r="Q147" s="34">
        <v>13</v>
      </c>
      <c r="R147" s="34">
        <v>9</v>
      </c>
      <c r="S147" s="34">
        <v>13</v>
      </c>
      <c r="T147" s="34">
        <v>5</v>
      </c>
      <c r="U147" s="34">
        <v>18</v>
      </c>
      <c r="V147" s="34">
        <v>11</v>
      </c>
      <c r="W147" s="34">
        <v>12</v>
      </c>
      <c r="X147" s="34">
        <v>13</v>
      </c>
      <c r="Y147" s="34">
        <v>20</v>
      </c>
      <c r="Z147" s="45">
        <v>22</v>
      </c>
      <c r="AA147" s="44">
        <v>25</v>
      </c>
      <c r="AB147" s="34">
        <v>12</v>
      </c>
      <c r="AC147" s="34">
        <v>7</v>
      </c>
      <c r="AD147" s="34">
        <v>0</v>
      </c>
      <c r="AE147" s="34">
        <v>0</v>
      </c>
      <c r="AF147" s="34">
        <v>0</v>
      </c>
      <c r="AG147" s="34">
        <v>0</v>
      </c>
      <c r="AH147" s="34">
        <v>0</v>
      </c>
      <c r="AI147" s="34">
        <v>15</v>
      </c>
      <c r="AJ147" s="34">
        <v>3</v>
      </c>
      <c r="AK147" s="34">
        <v>7</v>
      </c>
      <c r="AL147" s="45">
        <v>34</v>
      </c>
      <c r="AM147" s="44">
        <v>2</v>
      </c>
      <c r="AN147" s="34">
        <v>6</v>
      </c>
      <c r="AO147" s="34">
        <v>5</v>
      </c>
      <c r="AP147" s="34">
        <v>2</v>
      </c>
      <c r="AQ147" s="34">
        <v>3</v>
      </c>
      <c r="AR147" s="34">
        <v>6</v>
      </c>
      <c r="AS147" s="34">
        <v>1</v>
      </c>
      <c r="AT147" s="34">
        <v>3</v>
      </c>
      <c r="AU147" s="34">
        <v>9</v>
      </c>
      <c r="AV147" s="34">
        <v>1</v>
      </c>
      <c r="AW147" s="34">
        <v>13</v>
      </c>
      <c r="AX147" s="45">
        <v>13</v>
      </c>
      <c r="AY147" s="34">
        <v>2</v>
      </c>
      <c r="AZ147" s="34">
        <v>0</v>
      </c>
      <c r="BA147" s="34">
        <v>0</v>
      </c>
      <c r="BB147" s="34">
        <v>0</v>
      </c>
      <c r="BC147" s="34">
        <v>0</v>
      </c>
      <c r="BD147" s="34">
        <v>1</v>
      </c>
      <c r="BE147" s="34">
        <v>40</v>
      </c>
      <c r="BF147" s="34">
        <v>6</v>
      </c>
      <c r="BG147" s="34">
        <v>20</v>
      </c>
      <c r="BH147" s="11"/>
      <c r="BI147" s="11"/>
      <c r="BJ147" s="12"/>
    </row>
    <row r="148" spans="1:62" ht="15.75" thickBot="1" x14ac:dyDescent="0.3">
      <c r="A148" s="7"/>
      <c r="B148" s="3" t="s">
        <v>25</v>
      </c>
      <c r="C148" s="14">
        <v>120</v>
      </c>
      <c r="D148" s="15">
        <v>138</v>
      </c>
      <c r="E148" s="15">
        <v>73</v>
      </c>
      <c r="F148" s="15">
        <v>60</v>
      </c>
      <c r="G148" s="15">
        <v>37</v>
      </c>
      <c r="H148" s="15">
        <v>35</v>
      </c>
      <c r="I148" s="15">
        <v>52</v>
      </c>
      <c r="J148" s="15">
        <v>60</v>
      </c>
      <c r="K148" s="15">
        <v>60</v>
      </c>
      <c r="L148" s="15">
        <v>58</v>
      </c>
      <c r="M148" s="15">
        <v>70</v>
      </c>
      <c r="N148" s="16">
        <v>102</v>
      </c>
      <c r="O148" s="17">
        <v>137</v>
      </c>
      <c r="P148" s="15">
        <v>103</v>
      </c>
      <c r="Q148" s="15">
        <v>13</v>
      </c>
      <c r="R148" s="15">
        <v>61</v>
      </c>
      <c r="S148" s="15">
        <v>63</v>
      </c>
      <c r="T148" s="15">
        <v>40</v>
      </c>
      <c r="U148" s="15">
        <v>54</v>
      </c>
      <c r="V148" s="15">
        <v>67</v>
      </c>
      <c r="W148" s="15">
        <v>76</v>
      </c>
      <c r="X148" s="15">
        <v>83</v>
      </c>
      <c r="Y148" s="15">
        <v>128</v>
      </c>
      <c r="Z148" s="16">
        <v>93</v>
      </c>
      <c r="AA148" s="17">
        <v>112</v>
      </c>
      <c r="AB148" s="15">
        <v>71</v>
      </c>
      <c r="AC148" s="15">
        <v>53</v>
      </c>
      <c r="AD148" s="15">
        <v>2</v>
      </c>
      <c r="AE148" s="15">
        <v>0</v>
      </c>
      <c r="AF148" s="15">
        <v>0</v>
      </c>
      <c r="AG148" s="15">
        <v>2</v>
      </c>
      <c r="AH148" s="15">
        <v>16</v>
      </c>
      <c r="AI148" s="15">
        <v>65</v>
      </c>
      <c r="AJ148" s="15">
        <v>33</v>
      </c>
      <c r="AK148" s="15">
        <v>69</v>
      </c>
      <c r="AL148" s="16">
        <v>134</v>
      </c>
      <c r="AM148" s="17">
        <v>6</v>
      </c>
      <c r="AN148" s="15">
        <v>36</v>
      </c>
      <c r="AO148" s="15">
        <v>48</v>
      </c>
      <c r="AP148" s="15">
        <v>19</v>
      </c>
      <c r="AQ148" s="15">
        <v>20</v>
      </c>
      <c r="AR148" s="15">
        <v>44</v>
      </c>
      <c r="AS148" s="15">
        <v>5</v>
      </c>
      <c r="AT148" s="15">
        <v>14</v>
      </c>
      <c r="AU148" s="15">
        <v>70</v>
      </c>
      <c r="AV148" s="15">
        <v>25</v>
      </c>
      <c r="AW148" s="15">
        <v>90</v>
      </c>
      <c r="AX148" s="16">
        <v>101</v>
      </c>
      <c r="AY148" s="15">
        <v>161</v>
      </c>
      <c r="AZ148" s="15">
        <v>133</v>
      </c>
      <c r="BA148" s="15">
        <v>103</v>
      </c>
      <c r="BB148" s="15">
        <v>94</v>
      </c>
      <c r="BC148" s="15">
        <v>76</v>
      </c>
      <c r="BD148" s="15">
        <v>95</v>
      </c>
      <c r="BE148" s="15">
        <v>119</v>
      </c>
      <c r="BF148" s="15">
        <v>93</v>
      </c>
      <c r="BG148" s="15">
        <v>122</v>
      </c>
      <c r="BH148" s="15"/>
      <c r="BI148" s="15"/>
      <c r="BJ148" s="16"/>
    </row>
    <row r="149" spans="1:62" x14ac:dyDescent="0.25">
      <c r="A149" s="7">
        <v>23</v>
      </c>
      <c r="B149" s="37" t="s">
        <v>49</v>
      </c>
      <c r="C149" s="95"/>
      <c r="D149" s="39"/>
      <c r="E149" s="39"/>
      <c r="F149" s="39"/>
      <c r="G149" s="39"/>
      <c r="H149" s="39"/>
      <c r="I149" s="39"/>
      <c r="J149" s="39"/>
      <c r="K149" s="39"/>
      <c r="L149" s="39"/>
      <c r="M149" s="39"/>
      <c r="N149" s="40"/>
      <c r="O149" s="38"/>
      <c r="P149" s="39"/>
      <c r="Q149" s="39"/>
      <c r="R149" s="39"/>
      <c r="S149" s="39"/>
      <c r="T149" s="39"/>
      <c r="U149" s="39"/>
      <c r="V149" s="39"/>
      <c r="W149" s="39"/>
      <c r="X149" s="39"/>
      <c r="Y149" s="39"/>
      <c r="Z149" s="40"/>
      <c r="AA149" s="38"/>
      <c r="AB149" s="39"/>
      <c r="AC149" s="39"/>
      <c r="AD149" s="39"/>
      <c r="AE149" s="39"/>
      <c r="AF149" s="39"/>
      <c r="AG149" s="39"/>
      <c r="AH149" s="39"/>
      <c r="AI149" s="39"/>
      <c r="AJ149" s="39"/>
      <c r="AK149" s="39"/>
      <c r="AL149" s="40"/>
      <c r="AM149" s="38"/>
      <c r="AN149" s="39"/>
      <c r="AO149" s="39"/>
      <c r="AP149" s="39"/>
      <c r="AQ149" s="39"/>
      <c r="AR149" s="39"/>
      <c r="AS149" s="39"/>
      <c r="AT149" s="39"/>
      <c r="AU149" s="39"/>
      <c r="AV149" s="39"/>
      <c r="AW149" s="39"/>
      <c r="AX149" s="40"/>
      <c r="AY149" s="119"/>
      <c r="AZ149" s="39"/>
      <c r="BA149" s="39"/>
      <c r="BB149" s="39"/>
      <c r="BC149" s="39"/>
      <c r="BD149" s="39"/>
      <c r="BE149" s="39"/>
      <c r="BF149" s="39"/>
      <c r="BG149" s="39"/>
      <c r="BH149" s="20"/>
      <c r="BI149" s="20"/>
      <c r="BJ149" s="21"/>
    </row>
    <row r="150" spans="1:62" x14ac:dyDescent="0.25">
      <c r="A150" s="7"/>
      <c r="B150" s="43" t="s">
        <v>20</v>
      </c>
      <c r="C150" s="96">
        <v>0</v>
      </c>
      <c r="D150" s="34">
        <v>0</v>
      </c>
      <c r="E150" s="34">
        <v>0</v>
      </c>
      <c r="F150" s="34">
        <v>0</v>
      </c>
      <c r="G150" s="34">
        <v>0</v>
      </c>
      <c r="H150" s="34">
        <v>0</v>
      </c>
      <c r="I150" s="34">
        <v>0</v>
      </c>
      <c r="J150" s="34">
        <v>0</v>
      </c>
      <c r="K150" s="34">
        <v>0</v>
      </c>
      <c r="L150" s="34">
        <v>0</v>
      </c>
      <c r="M150" s="34">
        <v>0</v>
      </c>
      <c r="N150" s="45">
        <v>0</v>
      </c>
      <c r="O150" s="44">
        <v>0</v>
      </c>
      <c r="P150" s="34">
        <v>0</v>
      </c>
      <c r="Q150" s="34">
        <v>0</v>
      </c>
      <c r="R150" s="34">
        <v>0</v>
      </c>
      <c r="S150" s="34">
        <v>0</v>
      </c>
      <c r="T150" s="34">
        <v>0</v>
      </c>
      <c r="U150" s="34">
        <v>0</v>
      </c>
      <c r="V150" s="34">
        <v>0</v>
      </c>
      <c r="W150" s="34">
        <v>0</v>
      </c>
      <c r="X150" s="34">
        <v>0</v>
      </c>
      <c r="Y150" s="34">
        <v>0</v>
      </c>
      <c r="Z150" s="45">
        <v>0</v>
      </c>
      <c r="AA150" s="44">
        <v>0</v>
      </c>
      <c r="AB150" s="34">
        <v>0</v>
      </c>
      <c r="AC150" s="34">
        <v>0</v>
      </c>
      <c r="AD150" s="35">
        <v>0</v>
      </c>
      <c r="AE150" s="34">
        <v>0</v>
      </c>
      <c r="AF150" s="34">
        <v>0</v>
      </c>
      <c r="AG150" s="34">
        <v>0</v>
      </c>
      <c r="AH150" s="34">
        <v>0</v>
      </c>
      <c r="AI150" s="34">
        <v>0</v>
      </c>
      <c r="AJ150" s="34">
        <v>0</v>
      </c>
      <c r="AK150" s="34">
        <v>0</v>
      </c>
      <c r="AL150" s="45">
        <v>0</v>
      </c>
      <c r="AM150" s="44">
        <v>0</v>
      </c>
      <c r="AN150" s="34">
        <v>0</v>
      </c>
      <c r="AO150" s="34">
        <v>0</v>
      </c>
      <c r="AP150" s="34">
        <v>0</v>
      </c>
      <c r="AQ150" s="34">
        <v>0</v>
      </c>
      <c r="AR150" s="34">
        <v>0</v>
      </c>
      <c r="AS150" s="34">
        <v>0</v>
      </c>
      <c r="AT150" s="34">
        <v>0</v>
      </c>
      <c r="AU150" s="34">
        <v>0</v>
      </c>
      <c r="AV150" s="34">
        <v>0</v>
      </c>
      <c r="AW150" s="34">
        <v>0</v>
      </c>
      <c r="AX150" s="45">
        <v>0</v>
      </c>
      <c r="AY150" s="120">
        <v>0</v>
      </c>
      <c r="AZ150" s="34">
        <v>0</v>
      </c>
      <c r="BA150" s="34">
        <v>0</v>
      </c>
      <c r="BB150" s="34">
        <v>0</v>
      </c>
      <c r="BC150" s="34">
        <v>0</v>
      </c>
      <c r="BD150" s="34">
        <v>0</v>
      </c>
      <c r="BE150" s="34">
        <v>0</v>
      </c>
      <c r="BF150" s="34">
        <v>0</v>
      </c>
      <c r="BG150" s="34">
        <v>0</v>
      </c>
      <c r="BH150" s="11"/>
      <c r="BI150" s="11"/>
      <c r="BJ150" s="12"/>
    </row>
    <row r="151" spans="1:62" x14ac:dyDescent="0.25">
      <c r="A151" s="7"/>
      <c r="B151" s="43" t="s">
        <v>21</v>
      </c>
      <c r="C151" s="96">
        <v>0</v>
      </c>
      <c r="D151" s="34">
        <v>0</v>
      </c>
      <c r="E151" s="34">
        <v>0</v>
      </c>
      <c r="F151" s="34">
        <v>0</v>
      </c>
      <c r="G151" s="34">
        <v>0</v>
      </c>
      <c r="H151" s="34">
        <v>0</v>
      </c>
      <c r="I151" s="34">
        <v>0</v>
      </c>
      <c r="J151" s="34">
        <v>0</v>
      </c>
      <c r="K151" s="34">
        <v>0</v>
      </c>
      <c r="L151" s="34">
        <v>0</v>
      </c>
      <c r="M151" s="34">
        <v>0</v>
      </c>
      <c r="N151" s="45">
        <v>0</v>
      </c>
      <c r="O151" s="44">
        <v>0</v>
      </c>
      <c r="P151" s="34">
        <v>0</v>
      </c>
      <c r="Q151" s="34">
        <v>0</v>
      </c>
      <c r="R151" s="34">
        <v>0</v>
      </c>
      <c r="S151" s="34">
        <v>0</v>
      </c>
      <c r="T151" s="34">
        <v>0</v>
      </c>
      <c r="U151" s="34">
        <v>0</v>
      </c>
      <c r="V151" s="34">
        <v>0</v>
      </c>
      <c r="W151" s="34">
        <v>0</v>
      </c>
      <c r="X151" s="34">
        <v>0</v>
      </c>
      <c r="Y151" s="34">
        <v>0</v>
      </c>
      <c r="Z151" s="45">
        <v>0</v>
      </c>
      <c r="AA151" s="44">
        <v>0</v>
      </c>
      <c r="AB151" s="34">
        <v>0</v>
      </c>
      <c r="AC151" s="34">
        <v>0</v>
      </c>
      <c r="AD151" s="34">
        <v>0</v>
      </c>
      <c r="AE151" s="34">
        <v>0</v>
      </c>
      <c r="AF151" s="34">
        <v>0</v>
      </c>
      <c r="AG151" s="34">
        <v>0</v>
      </c>
      <c r="AH151" s="34">
        <v>0</v>
      </c>
      <c r="AI151" s="34">
        <v>0</v>
      </c>
      <c r="AJ151" s="34">
        <v>0</v>
      </c>
      <c r="AK151" s="34">
        <v>0</v>
      </c>
      <c r="AL151" s="45">
        <v>0</v>
      </c>
      <c r="AM151" s="44">
        <v>0</v>
      </c>
      <c r="AN151" s="34">
        <v>0</v>
      </c>
      <c r="AO151" s="34">
        <v>0</v>
      </c>
      <c r="AP151" s="34">
        <v>0</v>
      </c>
      <c r="AQ151" s="34">
        <v>0</v>
      </c>
      <c r="AR151" s="34">
        <v>0</v>
      </c>
      <c r="AS151" s="34">
        <v>0</v>
      </c>
      <c r="AT151" s="34">
        <v>0</v>
      </c>
      <c r="AU151" s="34">
        <v>0</v>
      </c>
      <c r="AV151" s="34">
        <v>0</v>
      </c>
      <c r="AW151" s="34">
        <v>0</v>
      </c>
      <c r="AX151" s="45">
        <v>0</v>
      </c>
      <c r="AY151" s="120">
        <v>0</v>
      </c>
      <c r="AZ151" s="34">
        <v>0</v>
      </c>
      <c r="BA151" s="34">
        <v>0</v>
      </c>
      <c r="BB151" s="34">
        <v>0</v>
      </c>
      <c r="BC151" s="34">
        <v>0</v>
      </c>
      <c r="BD151" s="34">
        <v>0</v>
      </c>
      <c r="BE151" s="34">
        <v>0</v>
      </c>
      <c r="BF151" s="34">
        <v>0</v>
      </c>
      <c r="BG151" s="34">
        <v>0</v>
      </c>
      <c r="BH151" s="11"/>
      <c r="BI151" s="11"/>
      <c r="BJ151" s="12"/>
    </row>
    <row r="152" spans="1:62" x14ac:dyDescent="0.25">
      <c r="A152" s="7"/>
      <c r="B152" s="43" t="s">
        <v>22</v>
      </c>
      <c r="C152" s="96">
        <v>179</v>
      </c>
      <c r="D152" s="34">
        <v>98</v>
      </c>
      <c r="E152" s="34">
        <v>151</v>
      </c>
      <c r="F152" s="34">
        <v>54</v>
      </c>
      <c r="G152" s="34">
        <v>96</v>
      </c>
      <c r="H152" s="34">
        <v>101</v>
      </c>
      <c r="I152" s="34">
        <v>53</v>
      </c>
      <c r="J152" s="34">
        <v>65</v>
      </c>
      <c r="K152" s="34">
        <v>66</v>
      </c>
      <c r="L152" s="34">
        <v>77</v>
      </c>
      <c r="M152" s="34">
        <v>123</v>
      </c>
      <c r="N152" s="45">
        <v>85</v>
      </c>
      <c r="O152" s="44">
        <v>73</v>
      </c>
      <c r="P152" s="34">
        <v>104</v>
      </c>
      <c r="Q152" s="34">
        <v>58</v>
      </c>
      <c r="R152" s="34">
        <v>40</v>
      </c>
      <c r="S152" s="34">
        <v>25</v>
      </c>
      <c r="T152" s="34">
        <v>35</v>
      </c>
      <c r="U152" s="34">
        <v>58</v>
      </c>
      <c r="V152" s="34">
        <v>122</v>
      </c>
      <c r="W152" s="34">
        <v>51</v>
      </c>
      <c r="X152" s="34">
        <v>44</v>
      </c>
      <c r="Y152" s="34">
        <v>60</v>
      </c>
      <c r="Z152" s="45">
        <v>72</v>
      </c>
      <c r="AA152" s="44">
        <v>59</v>
      </c>
      <c r="AB152" s="34">
        <v>75</v>
      </c>
      <c r="AC152" s="34">
        <v>26</v>
      </c>
      <c r="AD152" s="34">
        <v>10</v>
      </c>
      <c r="AE152" s="34">
        <v>5</v>
      </c>
      <c r="AF152" s="34">
        <v>9</v>
      </c>
      <c r="AG152" s="34">
        <v>5</v>
      </c>
      <c r="AH152" s="34">
        <v>9</v>
      </c>
      <c r="AI152" s="34">
        <v>21</v>
      </c>
      <c r="AJ152" s="34">
        <v>27</v>
      </c>
      <c r="AK152" s="34">
        <v>33</v>
      </c>
      <c r="AL152" s="45">
        <v>22</v>
      </c>
      <c r="AM152" s="44">
        <v>19</v>
      </c>
      <c r="AN152" s="34">
        <v>20</v>
      </c>
      <c r="AO152" s="34">
        <v>16</v>
      </c>
      <c r="AP152" s="34">
        <v>17</v>
      </c>
      <c r="AQ152" s="34">
        <v>17</v>
      </c>
      <c r="AR152" s="34">
        <v>13</v>
      </c>
      <c r="AS152" s="34">
        <v>17</v>
      </c>
      <c r="AT152" s="34">
        <v>15</v>
      </c>
      <c r="AU152" s="34">
        <v>21</v>
      </c>
      <c r="AV152" s="34">
        <v>27</v>
      </c>
      <c r="AW152" s="34">
        <v>54</v>
      </c>
      <c r="AX152" s="45">
        <v>18</v>
      </c>
      <c r="AY152" s="120">
        <v>19</v>
      </c>
      <c r="AZ152" s="34">
        <v>9</v>
      </c>
      <c r="BA152" s="34">
        <v>9</v>
      </c>
      <c r="BB152" s="34">
        <v>8</v>
      </c>
      <c r="BC152" s="34">
        <v>0</v>
      </c>
      <c r="BD152" s="34">
        <v>14</v>
      </c>
      <c r="BE152" s="34">
        <v>1</v>
      </c>
      <c r="BF152" s="34">
        <v>12</v>
      </c>
      <c r="BG152" s="34">
        <v>13</v>
      </c>
      <c r="BH152" s="11"/>
      <c r="BI152" s="11"/>
      <c r="BJ152" s="12"/>
    </row>
    <row r="153" spans="1:62" x14ac:dyDescent="0.25">
      <c r="A153" s="7"/>
      <c r="B153" s="43" t="s">
        <v>23</v>
      </c>
      <c r="C153" s="96">
        <v>15</v>
      </c>
      <c r="D153" s="34">
        <v>38</v>
      </c>
      <c r="E153" s="34">
        <v>15</v>
      </c>
      <c r="F153" s="34">
        <v>7</v>
      </c>
      <c r="G153" s="34">
        <v>7</v>
      </c>
      <c r="H153" s="34">
        <v>3</v>
      </c>
      <c r="I153" s="34">
        <v>8</v>
      </c>
      <c r="J153" s="34">
        <v>2</v>
      </c>
      <c r="K153" s="34">
        <v>5</v>
      </c>
      <c r="L153" s="34">
        <v>10</v>
      </c>
      <c r="M153" s="34">
        <v>17</v>
      </c>
      <c r="N153" s="45">
        <v>12</v>
      </c>
      <c r="O153" s="44">
        <v>11</v>
      </c>
      <c r="P153" s="34">
        <v>29</v>
      </c>
      <c r="Q153" s="34">
        <v>14</v>
      </c>
      <c r="R153" s="34">
        <v>40</v>
      </c>
      <c r="S153" s="34">
        <v>9</v>
      </c>
      <c r="T153" s="34">
        <v>7</v>
      </c>
      <c r="U153" s="34">
        <v>5</v>
      </c>
      <c r="V153" s="34">
        <v>19</v>
      </c>
      <c r="W153" s="34">
        <v>14</v>
      </c>
      <c r="X153" s="34">
        <v>7</v>
      </c>
      <c r="Y153" s="34">
        <v>13</v>
      </c>
      <c r="Z153" s="45">
        <v>8</v>
      </c>
      <c r="AA153" s="44">
        <v>13</v>
      </c>
      <c r="AB153" s="34">
        <v>13</v>
      </c>
      <c r="AC153" s="34">
        <v>5</v>
      </c>
      <c r="AD153" s="34">
        <v>1</v>
      </c>
      <c r="AE153" s="34">
        <v>1</v>
      </c>
      <c r="AF153" s="34">
        <v>0</v>
      </c>
      <c r="AG153" s="34">
        <v>2</v>
      </c>
      <c r="AH153" s="34">
        <v>2</v>
      </c>
      <c r="AI153" s="34">
        <v>4</v>
      </c>
      <c r="AJ153" s="34">
        <v>3</v>
      </c>
      <c r="AK153" s="34">
        <v>2</v>
      </c>
      <c r="AL153" s="45">
        <v>3</v>
      </c>
      <c r="AM153" s="44">
        <v>4</v>
      </c>
      <c r="AN153" s="34">
        <v>2</v>
      </c>
      <c r="AO153" s="34">
        <v>3</v>
      </c>
      <c r="AP153" s="34">
        <v>6</v>
      </c>
      <c r="AQ153" s="34">
        <v>2</v>
      </c>
      <c r="AR153" s="34">
        <v>1</v>
      </c>
      <c r="AS153" s="34">
        <v>1</v>
      </c>
      <c r="AT153" s="34">
        <v>4</v>
      </c>
      <c r="AU153" s="34">
        <v>0</v>
      </c>
      <c r="AV153" s="34">
        <v>6</v>
      </c>
      <c r="AW153" s="34">
        <v>3</v>
      </c>
      <c r="AX153" s="45">
        <v>5</v>
      </c>
      <c r="AY153" s="120">
        <v>1</v>
      </c>
      <c r="AZ153" s="34">
        <v>0</v>
      </c>
      <c r="BA153" s="34">
        <v>0</v>
      </c>
      <c r="BB153" s="34">
        <v>0</v>
      </c>
      <c r="BC153" s="34">
        <v>0</v>
      </c>
      <c r="BD153" s="34">
        <v>0</v>
      </c>
      <c r="BE153" s="34">
        <v>0</v>
      </c>
      <c r="BF153" s="34">
        <v>1</v>
      </c>
      <c r="BG153" s="34">
        <v>2</v>
      </c>
      <c r="BH153" s="11"/>
      <c r="BI153" s="11"/>
      <c r="BJ153" s="12"/>
    </row>
    <row r="154" spans="1:62" ht="15.75" thickBot="1" x14ac:dyDescent="0.3">
      <c r="A154" s="7"/>
      <c r="B154" s="3" t="s">
        <v>25</v>
      </c>
      <c r="C154" s="14">
        <v>194</v>
      </c>
      <c r="D154" s="15">
        <v>136</v>
      </c>
      <c r="E154" s="15">
        <v>166</v>
      </c>
      <c r="F154" s="15">
        <v>61</v>
      </c>
      <c r="G154" s="15">
        <v>103</v>
      </c>
      <c r="H154" s="15">
        <v>104</v>
      </c>
      <c r="I154" s="15">
        <v>61</v>
      </c>
      <c r="J154" s="15">
        <v>67</v>
      </c>
      <c r="K154" s="15">
        <v>71</v>
      </c>
      <c r="L154" s="15">
        <v>87</v>
      </c>
      <c r="M154" s="15">
        <v>140</v>
      </c>
      <c r="N154" s="16">
        <v>97</v>
      </c>
      <c r="O154" s="17">
        <v>84</v>
      </c>
      <c r="P154" s="15">
        <v>133</v>
      </c>
      <c r="Q154" s="15">
        <v>72</v>
      </c>
      <c r="R154" s="15">
        <v>80</v>
      </c>
      <c r="S154" s="15">
        <v>34</v>
      </c>
      <c r="T154" s="15">
        <v>42</v>
      </c>
      <c r="U154" s="15">
        <v>63</v>
      </c>
      <c r="V154" s="15">
        <v>141</v>
      </c>
      <c r="W154" s="15">
        <v>65</v>
      </c>
      <c r="X154" s="15">
        <v>51</v>
      </c>
      <c r="Y154" s="15">
        <v>73</v>
      </c>
      <c r="Z154" s="16">
        <v>80</v>
      </c>
      <c r="AA154" s="17">
        <v>72</v>
      </c>
      <c r="AB154" s="15">
        <v>88</v>
      </c>
      <c r="AC154" s="15">
        <v>31</v>
      </c>
      <c r="AD154" s="15">
        <v>11</v>
      </c>
      <c r="AE154" s="15">
        <v>6</v>
      </c>
      <c r="AF154" s="15">
        <v>9</v>
      </c>
      <c r="AG154" s="15">
        <v>7</v>
      </c>
      <c r="AH154" s="15">
        <v>11</v>
      </c>
      <c r="AI154" s="15">
        <v>25</v>
      </c>
      <c r="AJ154" s="15">
        <v>30</v>
      </c>
      <c r="AK154" s="15">
        <v>35</v>
      </c>
      <c r="AL154" s="16">
        <v>25</v>
      </c>
      <c r="AM154" s="17">
        <v>23</v>
      </c>
      <c r="AN154" s="15">
        <v>22</v>
      </c>
      <c r="AO154" s="15">
        <v>19</v>
      </c>
      <c r="AP154" s="15">
        <v>23</v>
      </c>
      <c r="AQ154" s="15">
        <v>19</v>
      </c>
      <c r="AR154" s="15">
        <v>14</v>
      </c>
      <c r="AS154" s="15">
        <v>18</v>
      </c>
      <c r="AT154" s="15">
        <v>19</v>
      </c>
      <c r="AU154" s="15">
        <v>21</v>
      </c>
      <c r="AV154" s="15">
        <v>33</v>
      </c>
      <c r="AW154" s="15">
        <v>57</v>
      </c>
      <c r="AX154" s="16">
        <v>23</v>
      </c>
      <c r="AY154" s="46">
        <v>20</v>
      </c>
      <c r="AZ154" s="15">
        <v>9</v>
      </c>
      <c r="BA154" s="15">
        <v>9</v>
      </c>
      <c r="BB154" s="15">
        <v>8</v>
      </c>
      <c r="BC154" s="15">
        <v>0</v>
      </c>
      <c r="BD154" s="15">
        <v>14</v>
      </c>
      <c r="BE154" s="15">
        <v>1</v>
      </c>
      <c r="BF154" s="15">
        <v>13</v>
      </c>
      <c r="BG154" s="15">
        <v>15</v>
      </c>
      <c r="BH154" s="15"/>
      <c r="BI154" s="15"/>
      <c r="BJ154" s="16"/>
    </row>
    <row r="155" spans="1:62" x14ac:dyDescent="0.25">
      <c r="A155" s="7">
        <v>24</v>
      </c>
      <c r="B155" s="37" t="s">
        <v>50</v>
      </c>
      <c r="C155" s="95"/>
      <c r="D155" s="39"/>
      <c r="E155" s="39"/>
      <c r="F155" s="39"/>
      <c r="G155" s="39"/>
      <c r="H155" s="39"/>
      <c r="I155" s="39"/>
      <c r="J155" s="39"/>
      <c r="K155" s="39"/>
      <c r="L155" s="39"/>
      <c r="M155" s="39"/>
      <c r="N155" s="40"/>
      <c r="O155" s="38"/>
      <c r="P155" s="39"/>
      <c r="Q155" s="39"/>
      <c r="R155" s="39"/>
      <c r="S155" s="39"/>
      <c r="T155" s="39"/>
      <c r="U155" s="39"/>
      <c r="V155" s="39"/>
      <c r="W155" s="39"/>
      <c r="X155" s="39"/>
      <c r="Y155" s="39"/>
      <c r="Z155" s="40"/>
      <c r="AA155" s="38"/>
      <c r="AB155" s="39"/>
      <c r="AC155" s="39"/>
      <c r="AD155" s="39"/>
      <c r="AE155" s="39"/>
      <c r="AF155" s="39"/>
      <c r="AG155" s="39"/>
      <c r="AH155" s="39"/>
      <c r="AI155" s="39"/>
      <c r="AJ155" s="39"/>
      <c r="AK155" s="39"/>
      <c r="AL155" s="40"/>
      <c r="AM155" s="38"/>
      <c r="AN155" s="39"/>
      <c r="AO155" s="39"/>
      <c r="AP155" s="39"/>
      <c r="AQ155" s="39"/>
      <c r="AR155" s="39"/>
      <c r="AS155" s="39"/>
      <c r="AT155" s="39"/>
      <c r="AU155" s="39"/>
      <c r="AV155" s="39"/>
      <c r="AW155" s="39"/>
      <c r="AX155" s="40"/>
      <c r="AY155" s="119"/>
      <c r="AZ155" s="39"/>
      <c r="BA155" s="39"/>
      <c r="BB155" s="39"/>
      <c r="BC155" s="39"/>
      <c r="BD155" s="39"/>
      <c r="BE155" s="39"/>
      <c r="BF155" s="39"/>
      <c r="BG155" s="39"/>
      <c r="BH155" s="20"/>
      <c r="BI155" s="20"/>
      <c r="BJ155" s="21"/>
    </row>
    <row r="156" spans="1:62" x14ac:dyDescent="0.25">
      <c r="A156" s="7"/>
      <c r="B156" s="43" t="s">
        <v>20</v>
      </c>
      <c r="C156" s="96">
        <v>0</v>
      </c>
      <c r="D156" s="34">
        <v>0</v>
      </c>
      <c r="E156" s="34">
        <v>0</v>
      </c>
      <c r="F156" s="34">
        <v>0</v>
      </c>
      <c r="G156" s="34">
        <v>0</v>
      </c>
      <c r="H156" s="34">
        <v>0</v>
      </c>
      <c r="I156" s="34">
        <v>0</v>
      </c>
      <c r="J156" s="34">
        <v>0</v>
      </c>
      <c r="K156" s="34">
        <v>0</v>
      </c>
      <c r="L156" s="34">
        <v>0</v>
      </c>
      <c r="M156" s="34">
        <v>0</v>
      </c>
      <c r="N156" s="45">
        <v>0</v>
      </c>
      <c r="O156" s="44">
        <v>0</v>
      </c>
      <c r="P156" s="34">
        <v>0</v>
      </c>
      <c r="Q156" s="34">
        <v>0</v>
      </c>
      <c r="R156" s="34">
        <v>0</v>
      </c>
      <c r="S156" s="34">
        <v>0</v>
      </c>
      <c r="T156" s="34">
        <v>0</v>
      </c>
      <c r="U156" s="34">
        <v>0</v>
      </c>
      <c r="V156" s="34">
        <v>0</v>
      </c>
      <c r="W156" s="34">
        <v>0</v>
      </c>
      <c r="X156" s="34">
        <v>0</v>
      </c>
      <c r="Y156" s="34">
        <v>0</v>
      </c>
      <c r="Z156" s="45">
        <v>0</v>
      </c>
      <c r="AA156" s="44">
        <v>0</v>
      </c>
      <c r="AB156" s="34">
        <v>0</v>
      </c>
      <c r="AC156" s="34">
        <v>0</v>
      </c>
      <c r="AD156" s="35">
        <v>0</v>
      </c>
      <c r="AE156" s="34">
        <v>0</v>
      </c>
      <c r="AF156" s="34">
        <v>0</v>
      </c>
      <c r="AG156" s="34">
        <v>0</v>
      </c>
      <c r="AH156" s="34">
        <v>0</v>
      </c>
      <c r="AI156" s="34">
        <v>0</v>
      </c>
      <c r="AJ156" s="34">
        <v>0</v>
      </c>
      <c r="AK156" s="34">
        <v>0</v>
      </c>
      <c r="AL156" s="45">
        <v>0</v>
      </c>
      <c r="AM156" s="44">
        <v>0</v>
      </c>
      <c r="AN156" s="34">
        <v>0</v>
      </c>
      <c r="AO156" s="34">
        <v>0</v>
      </c>
      <c r="AP156" s="34">
        <v>0</v>
      </c>
      <c r="AQ156" s="34">
        <v>0</v>
      </c>
      <c r="AR156" s="34">
        <v>0</v>
      </c>
      <c r="AS156" s="34">
        <v>0</v>
      </c>
      <c r="AT156" s="34">
        <v>0</v>
      </c>
      <c r="AU156" s="34">
        <v>0</v>
      </c>
      <c r="AV156" s="34">
        <v>0</v>
      </c>
      <c r="AW156" s="34">
        <v>0</v>
      </c>
      <c r="AX156" s="45">
        <v>0</v>
      </c>
      <c r="AY156" s="120">
        <v>0</v>
      </c>
      <c r="AZ156" s="34">
        <v>0</v>
      </c>
      <c r="BA156" s="34">
        <v>0</v>
      </c>
      <c r="BB156" s="34">
        <v>0</v>
      </c>
      <c r="BC156" s="34">
        <v>0</v>
      </c>
      <c r="BD156" s="34">
        <v>0</v>
      </c>
      <c r="BE156" s="34">
        <v>0</v>
      </c>
      <c r="BF156" s="34">
        <v>0</v>
      </c>
      <c r="BG156" s="34">
        <v>0</v>
      </c>
      <c r="BH156" s="11"/>
      <c r="BI156" s="11"/>
      <c r="BJ156" s="12"/>
    </row>
    <row r="157" spans="1:62" x14ac:dyDescent="0.25">
      <c r="A157" s="7"/>
      <c r="B157" s="43" t="s">
        <v>21</v>
      </c>
      <c r="C157" s="96">
        <v>0</v>
      </c>
      <c r="D157" s="34">
        <v>0</v>
      </c>
      <c r="E157" s="34">
        <v>0</v>
      </c>
      <c r="F157" s="34">
        <v>0</v>
      </c>
      <c r="G157" s="34">
        <v>0</v>
      </c>
      <c r="H157" s="34">
        <v>0</v>
      </c>
      <c r="I157" s="34">
        <v>0</v>
      </c>
      <c r="J157" s="34">
        <v>0</v>
      </c>
      <c r="K157" s="34">
        <v>0</v>
      </c>
      <c r="L157" s="34">
        <v>0</v>
      </c>
      <c r="M157" s="34">
        <v>0</v>
      </c>
      <c r="N157" s="45">
        <v>0</v>
      </c>
      <c r="O157" s="44">
        <v>0</v>
      </c>
      <c r="P157" s="34">
        <v>0</v>
      </c>
      <c r="Q157" s="34">
        <v>0</v>
      </c>
      <c r="R157" s="34">
        <v>0</v>
      </c>
      <c r="S157" s="34">
        <v>0</v>
      </c>
      <c r="T157" s="34">
        <v>0</v>
      </c>
      <c r="U157" s="34">
        <v>0</v>
      </c>
      <c r="V157" s="34">
        <v>0</v>
      </c>
      <c r="W157" s="34">
        <v>0</v>
      </c>
      <c r="X157" s="34">
        <v>0</v>
      </c>
      <c r="Y157" s="34">
        <v>0</v>
      </c>
      <c r="Z157" s="45">
        <v>0</v>
      </c>
      <c r="AA157" s="44">
        <v>0</v>
      </c>
      <c r="AB157" s="34">
        <v>0</v>
      </c>
      <c r="AC157" s="34">
        <v>0</v>
      </c>
      <c r="AD157" s="34">
        <v>0</v>
      </c>
      <c r="AE157" s="34">
        <v>0</v>
      </c>
      <c r="AF157" s="34">
        <v>0</v>
      </c>
      <c r="AG157" s="34">
        <v>0</v>
      </c>
      <c r="AH157" s="34">
        <v>0</v>
      </c>
      <c r="AI157" s="34">
        <v>0</v>
      </c>
      <c r="AJ157" s="34">
        <v>0</v>
      </c>
      <c r="AK157" s="34">
        <v>0</v>
      </c>
      <c r="AL157" s="45">
        <v>0</v>
      </c>
      <c r="AM157" s="44">
        <v>0</v>
      </c>
      <c r="AN157" s="34">
        <v>0</v>
      </c>
      <c r="AO157" s="34">
        <v>0</v>
      </c>
      <c r="AP157" s="34">
        <v>0</v>
      </c>
      <c r="AQ157" s="34">
        <v>0</v>
      </c>
      <c r="AR157" s="34">
        <v>0</v>
      </c>
      <c r="AS157" s="34">
        <v>0</v>
      </c>
      <c r="AT157" s="34">
        <v>0</v>
      </c>
      <c r="AU157" s="34">
        <v>0</v>
      </c>
      <c r="AV157" s="34">
        <v>0</v>
      </c>
      <c r="AW157" s="34">
        <v>0</v>
      </c>
      <c r="AX157" s="45">
        <v>0</v>
      </c>
      <c r="AY157" s="120">
        <v>0</v>
      </c>
      <c r="AZ157" s="34">
        <v>0</v>
      </c>
      <c r="BA157" s="34">
        <v>0</v>
      </c>
      <c r="BB157" s="34">
        <v>0</v>
      </c>
      <c r="BC157" s="34">
        <v>0</v>
      </c>
      <c r="BD157" s="34">
        <v>0</v>
      </c>
      <c r="BE157" s="34">
        <v>0</v>
      </c>
      <c r="BF157" s="34">
        <v>0</v>
      </c>
      <c r="BG157" s="34">
        <v>0</v>
      </c>
      <c r="BH157" s="11"/>
      <c r="BI157" s="11"/>
      <c r="BJ157" s="12"/>
    </row>
    <row r="158" spans="1:62" x14ac:dyDescent="0.25">
      <c r="A158" s="7"/>
      <c r="B158" s="43" t="s">
        <v>22</v>
      </c>
      <c r="C158" s="96">
        <v>87</v>
      </c>
      <c r="D158" s="34">
        <v>78</v>
      </c>
      <c r="E158" s="34">
        <v>64</v>
      </c>
      <c r="F158" s="34">
        <v>66</v>
      </c>
      <c r="G158" s="34">
        <v>72</v>
      </c>
      <c r="H158" s="34">
        <v>75</v>
      </c>
      <c r="I158" s="34">
        <v>69</v>
      </c>
      <c r="J158" s="34">
        <v>54</v>
      </c>
      <c r="K158" s="34">
        <v>147</v>
      </c>
      <c r="L158" s="34">
        <v>391</v>
      </c>
      <c r="M158" s="34">
        <v>89</v>
      </c>
      <c r="N158" s="45">
        <v>89</v>
      </c>
      <c r="O158" s="44">
        <v>96</v>
      </c>
      <c r="P158" s="34">
        <v>104</v>
      </c>
      <c r="Q158" s="34">
        <v>60</v>
      </c>
      <c r="R158" s="34">
        <v>53</v>
      </c>
      <c r="S158" s="34">
        <v>48</v>
      </c>
      <c r="T158" s="34">
        <v>42</v>
      </c>
      <c r="U158" s="34">
        <v>38</v>
      </c>
      <c r="V158" s="34">
        <v>74</v>
      </c>
      <c r="W158" s="34">
        <v>51</v>
      </c>
      <c r="X158" s="34">
        <v>66</v>
      </c>
      <c r="Y158" s="34">
        <v>66</v>
      </c>
      <c r="Z158" s="45">
        <v>61</v>
      </c>
      <c r="AA158" s="44">
        <v>82</v>
      </c>
      <c r="AB158" s="34">
        <v>94</v>
      </c>
      <c r="AC158" s="34">
        <v>63</v>
      </c>
      <c r="AD158" s="34">
        <v>1</v>
      </c>
      <c r="AE158" s="34">
        <v>0</v>
      </c>
      <c r="AF158" s="34">
        <v>0</v>
      </c>
      <c r="AG158" s="34">
        <v>22</v>
      </c>
      <c r="AH158" s="34">
        <v>54</v>
      </c>
      <c r="AI158" s="34">
        <v>22</v>
      </c>
      <c r="AJ158" s="34">
        <v>36</v>
      </c>
      <c r="AK158" s="34">
        <v>26</v>
      </c>
      <c r="AL158" s="45">
        <v>23</v>
      </c>
      <c r="AM158" s="44">
        <v>35</v>
      </c>
      <c r="AN158" s="34">
        <v>28</v>
      </c>
      <c r="AO158" s="34">
        <v>29</v>
      </c>
      <c r="AP158" s="34">
        <v>55</v>
      </c>
      <c r="AQ158" s="34">
        <v>56</v>
      </c>
      <c r="AR158" s="34">
        <v>65</v>
      </c>
      <c r="AS158" s="34">
        <v>44</v>
      </c>
      <c r="AT158" s="34">
        <v>33</v>
      </c>
      <c r="AU158" s="34">
        <v>36</v>
      </c>
      <c r="AV158" s="34">
        <v>27</v>
      </c>
      <c r="AW158" s="34">
        <v>47</v>
      </c>
      <c r="AX158" s="45">
        <v>46</v>
      </c>
      <c r="AY158" s="120">
        <v>5</v>
      </c>
      <c r="AZ158" s="34">
        <v>2</v>
      </c>
      <c r="BA158" s="34">
        <v>22</v>
      </c>
      <c r="BB158" s="34">
        <v>9</v>
      </c>
      <c r="BC158" s="34">
        <v>2</v>
      </c>
      <c r="BD158" s="34">
        <v>2</v>
      </c>
      <c r="BE158" s="34">
        <v>1</v>
      </c>
      <c r="BF158" s="34">
        <v>1</v>
      </c>
      <c r="BG158" s="34">
        <v>5</v>
      </c>
      <c r="BH158" s="11"/>
      <c r="BI158" s="11"/>
      <c r="BJ158" s="12"/>
    </row>
    <row r="159" spans="1:62" x14ac:dyDescent="0.25">
      <c r="A159" s="7"/>
      <c r="B159" s="43" t="s">
        <v>23</v>
      </c>
      <c r="C159" s="96">
        <v>15</v>
      </c>
      <c r="D159" s="34">
        <v>15</v>
      </c>
      <c r="E159" s="34">
        <v>19</v>
      </c>
      <c r="F159" s="34">
        <v>14</v>
      </c>
      <c r="G159" s="34">
        <v>16</v>
      </c>
      <c r="H159" s="34">
        <v>8</v>
      </c>
      <c r="I159" s="34">
        <v>13</v>
      </c>
      <c r="J159" s="34">
        <v>11</v>
      </c>
      <c r="K159" s="34">
        <v>35</v>
      </c>
      <c r="L159" s="34">
        <v>79</v>
      </c>
      <c r="M159" s="34">
        <v>13</v>
      </c>
      <c r="N159" s="45">
        <v>13</v>
      </c>
      <c r="O159" s="44">
        <v>35</v>
      </c>
      <c r="P159" s="34">
        <v>25</v>
      </c>
      <c r="Q159" s="34">
        <v>26</v>
      </c>
      <c r="R159" s="34">
        <v>15</v>
      </c>
      <c r="S159" s="34">
        <v>8</v>
      </c>
      <c r="T159" s="34">
        <v>8</v>
      </c>
      <c r="U159" s="34">
        <v>2</v>
      </c>
      <c r="V159" s="34">
        <v>11</v>
      </c>
      <c r="W159" s="34">
        <v>14</v>
      </c>
      <c r="X159" s="34">
        <v>19</v>
      </c>
      <c r="Y159" s="34">
        <v>20</v>
      </c>
      <c r="Z159" s="45">
        <v>15</v>
      </c>
      <c r="AA159" s="44">
        <v>25</v>
      </c>
      <c r="AB159" s="34">
        <v>18</v>
      </c>
      <c r="AC159" s="34">
        <v>22</v>
      </c>
      <c r="AD159" s="34">
        <v>0</v>
      </c>
      <c r="AE159" s="34">
        <v>0</v>
      </c>
      <c r="AF159" s="34">
        <v>0</v>
      </c>
      <c r="AG159" s="34">
        <v>5</v>
      </c>
      <c r="AH159" s="34">
        <v>7</v>
      </c>
      <c r="AI159" s="34">
        <v>2</v>
      </c>
      <c r="AJ159" s="34">
        <v>12</v>
      </c>
      <c r="AK159" s="34">
        <v>5</v>
      </c>
      <c r="AL159" s="45">
        <v>6</v>
      </c>
      <c r="AM159" s="44">
        <v>5</v>
      </c>
      <c r="AN159" s="34">
        <v>7</v>
      </c>
      <c r="AO159" s="34">
        <v>4</v>
      </c>
      <c r="AP159" s="34">
        <v>4</v>
      </c>
      <c r="AQ159" s="34">
        <v>5</v>
      </c>
      <c r="AR159" s="34">
        <v>11</v>
      </c>
      <c r="AS159" s="34">
        <v>6</v>
      </c>
      <c r="AT159" s="34">
        <v>9</v>
      </c>
      <c r="AU159" s="34">
        <v>6</v>
      </c>
      <c r="AV159" s="34">
        <v>5</v>
      </c>
      <c r="AW159" s="34">
        <v>6</v>
      </c>
      <c r="AX159" s="45">
        <v>8</v>
      </c>
      <c r="AY159" s="120">
        <v>0</v>
      </c>
      <c r="AZ159" s="34">
        <v>0</v>
      </c>
      <c r="BA159" s="34">
        <v>1</v>
      </c>
      <c r="BB159" s="34">
        <v>0</v>
      </c>
      <c r="BC159" s="34">
        <v>0</v>
      </c>
      <c r="BD159" s="34">
        <v>0</v>
      </c>
      <c r="BE159" s="34">
        <v>1</v>
      </c>
      <c r="BF159" s="34">
        <v>0</v>
      </c>
      <c r="BG159" s="34">
        <v>0</v>
      </c>
      <c r="BH159" s="11"/>
      <c r="BI159" s="11"/>
      <c r="BJ159" s="12"/>
    </row>
    <row r="160" spans="1:62" ht="15.75" thickBot="1" x14ac:dyDescent="0.3">
      <c r="A160" s="7"/>
      <c r="B160" s="3" t="s">
        <v>25</v>
      </c>
      <c r="C160" s="14">
        <v>102</v>
      </c>
      <c r="D160" s="15">
        <v>93</v>
      </c>
      <c r="E160" s="15">
        <v>83</v>
      </c>
      <c r="F160" s="15">
        <v>80</v>
      </c>
      <c r="G160" s="15">
        <v>88</v>
      </c>
      <c r="H160" s="15">
        <v>83</v>
      </c>
      <c r="I160" s="15">
        <v>82</v>
      </c>
      <c r="J160" s="15">
        <v>65</v>
      </c>
      <c r="K160" s="15">
        <v>182</v>
      </c>
      <c r="L160" s="15">
        <v>470</v>
      </c>
      <c r="M160" s="15">
        <v>102</v>
      </c>
      <c r="N160" s="16">
        <v>102</v>
      </c>
      <c r="O160" s="17">
        <v>131</v>
      </c>
      <c r="P160" s="15">
        <v>129</v>
      </c>
      <c r="Q160" s="15">
        <v>86</v>
      </c>
      <c r="R160" s="15">
        <v>68</v>
      </c>
      <c r="S160" s="15">
        <v>56</v>
      </c>
      <c r="T160" s="15">
        <v>50</v>
      </c>
      <c r="U160" s="15">
        <v>40</v>
      </c>
      <c r="V160" s="15">
        <v>85</v>
      </c>
      <c r="W160" s="15">
        <v>65</v>
      </c>
      <c r="X160" s="15">
        <v>85</v>
      </c>
      <c r="Y160" s="15">
        <v>86</v>
      </c>
      <c r="Z160" s="16">
        <v>76</v>
      </c>
      <c r="AA160" s="17">
        <v>107</v>
      </c>
      <c r="AB160" s="15">
        <v>112</v>
      </c>
      <c r="AC160" s="15">
        <v>85</v>
      </c>
      <c r="AD160" s="15">
        <v>1</v>
      </c>
      <c r="AE160" s="15">
        <v>0</v>
      </c>
      <c r="AF160" s="15">
        <v>0</v>
      </c>
      <c r="AG160" s="15">
        <v>27</v>
      </c>
      <c r="AH160" s="15">
        <v>61</v>
      </c>
      <c r="AI160" s="15">
        <v>24</v>
      </c>
      <c r="AJ160" s="15">
        <v>48</v>
      </c>
      <c r="AK160" s="15">
        <v>31</v>
      </c>
      <c r="AL160" s="16">
        <v>29</v>
      </c>
      <c r="AM160" s="17">
        <v>40</v>
      </c>
      <c r="AN160" s="15">
        <v>35</v>
      </c>
      <c r="AO160" s="15">
        <v>33</v>
      </c>
      <c r="AP160" s="15">
        <v>59</v>
      </c>
      <c r="AQ160" s="15">
        <v>61</v>
      </c>
      <c r="AR160" s="15">
        <v>76</v>
      </c>
      <c r="AS160" s="15">
        <v>50</v>
      </c>
      <c r="AT160" s="15">
        <v>42</v>
      </c>
      <c r="AU160" s="15">
        <v>42</v>
      </c>
      <c r="AV160" s="15">
        <v>32</v>
      </c>
      <c r="AW160" s="15">
        <v>53</v>
      </c>
      <c r="AX160" s="16">
        <v>54</v>
      </c>
      <c r="AY160" s="46">
        <v>5</v>
      </c>
      <c r="AZ160" s="15">
        <v>2</v>
      </c>
      <c r="BA160" s="15">
        <v>23</v>
      </c>
      <c r="BB160" s="15">
        <v>9</v>
      </c>
      <c r="BC160" s="15">
        <v>2</v>
      </c>
      <c r="BD160" s="15">
        <v>2</v>
      </c>
      <c r="BE160" s="15">
        <v>2</v>
      </c>
      <c r="BF160" s="15">
        <v>1</v>
      </c>
      <c r="BG160" s="15">
        <v>5</v>
      </c>
      <c r="BH160" s="15"/>
      <c r="BI160" s="15"/>
      <c r="BJ160" s="16"/>
    </row>
  </sheetData>
  <mergeCells count="4">
    <mergeCell ref="B1:Z1"/>
    <mergeCell ref="C2:I2"/>
    <mergeCell ref="C3:I3"/>
    <mergeCell ref="C4:I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0D8F-5236-4962-9953-4CA841632719}">
  <sheetPr codeName="Sheet5"/>
  <dimension ref="A1:BJ183"/>
  <sheetViews>
    <sheetView zoomScale="70" zoomScaleNormal="70" workbookViewId="0">
      <pane xSplit="2" ySplit="8" topLeftCell="AQ160" activePane="bottomRight" state="frozen"/>
      <selection pane="topRight" activeCell="C1" sqref="C1"/>
      <selection pane="bottomLeft" activeCell="A9" sqref="A9"/>
      <selection pane="bottomRight" activeCell="AY182" sqref="AY182"/>
    </sheetView>
  </sheetViews>
  <sheetFormatPr defaultColWidth="12" defaultRowHeight="15" x14ac:dyDescent="0.25"/>
  <cols>
    <col min="1" max="1" width="6" customWidth="1"/>
    <col min="2" max="2" width="91.85546875" style="42" customWidth="1"/>
    <col min="3" max="3" width="13.85546875" style="42" customWidth="1"/>
    <col min="4" max="5" width="13.85546875" style="42" bestFit="1" customWidth="1"/>
    <col min="6" max="6" width="13.42578125" style="42" bestFit="1" customWidth="1"/>
    <col min="7" max="7" width="13.85546875" style="42" bestFit="1" customWidth="1"/>
    <col min="8" max="8" width="12.5703125" style="42" bestFit="1" customWidth="1"/>
    <col min="9" max="10" width="13.42578125" style="42" bestFit="1" customWidth="1"/>
    <col min="11" max="12" width="13.85546875" style="42" bestFit="1" customWidth="1"/>
    <col min="13" max="13" width="13.42578125" style="42" bestFit="1" customWidth="1"/>
    <col min="14" max="14" width="13.85546875" style="42" bestFit="1" customWidth="1"/>
    <col min="15" max="16" width="13.42578125" style="42" bestFit="1" customWidth="1"/>
    <col min="17" max="17" width="13.85546875" style="42" bestFit="1" customWidth="1"/>
    <col min="18" max="18" width="13.42578125" style="42" bestFit="1" customWidth="1"/>
    <col min="19" max="19" width="13.85546875" style="42" bestFit="1" customWidth="1"/>
    <col min="20" max="21" width="13.42578125" style="42" bestFit="1" customWidth="1"/>
    <col min="22" max="23" width="13.85546875" style="42" bestFit="1" customWidth="1"/>
    <col min="24" max="25" width="13.42578125" style="42" bestFit="1" customWidth="1"/>
    <col min="26" max="33" width="13.85546875" style="42" bestFit="1" customWidth="1"/>
    <col min="34" max="34" width="12.140625" style="42" bestFit="1" customWidth="1"/>
    <col min="35" max="39" width="13.85546875" style="42" bestFit="1" customWidth="1"/>
    <col min="40" max="40" width="13.42578125" style="42" bestFit="1" customWidth="1"/>
    <col min="41" max="41" width="13.85546875" style="42" bestFit="1" customWidth="1"/>
    <col min="42" max="43" width="13.42578125" style="42" bestFit="1" customWidth="1"/>
    <col min="44" max="45" width="13.85546875" style="42" bestFit="1" customWidth="1"/>
    <col min="46" max="47" width="13.42578125" style="42" bestFit="1" customWidth="1"/>
    <col min="48" max="48" width="13" style="42" bestFit="1" customWidth="1"/>
    <col min="49" max="49" width="13.42578125" style="42" bestFit="1" customWidth="1"/>
    <col min="50" max="51" width="13.85546875" style="42" bestFit="1" customWidth="1"/>
    <col min="52" max="52" width="13" style="42" bestFit="1" customWidth="1"/>
    <col min="53" max="54" width="13.85546875" style="42" bestFit="1" customWidth="1"/>
    <col min="55" max="55" width="13" style="42" bestFit="1" customWidth="1"/>
    <col min="56" max="56" width="13.85546875" style="42" bestFit="1" customWidth="1"/>
    <col min="57" max="57" width="13" style="42" bestFit="1" customWidth="1"/>
    <col min="58" max="58" width="13.85546875" style="42" bestFit="1" customWidth="1"/>
    <col min="59" max="59" width="13.42578125" style="42" bestFit="1" customWidth="1"/>
  </cols>
  <sheetData>
    <row r="1" spans="1:62" ht="15.75" thickBot="1" x14ac:dyDescent="0.3">
      <c r="B1" s="60" t="s">
        <v>0</v>
      </c>
      <c r="C1" s="61"/>
      <c r="D1" s="61"/>
      <c r="E1" s="61"/>
      <c r="F1" s="61"/>
      <c r="G1" s="61"/>
      <c r="H1" s="61"/>
      <c r="I1" s="61"/>
      <c r="J1" s="61"/>
      <c r="K1" s="61"/>
      <c r="L1" s="61"/>
      <c r="M1" s="61"/>
      <c r="N1" s="97"/>
    </row>
    <row r="2" spans="1:62" ht="27.6" customHeight="1" thickBot="1" x14ac:dyDescent="0.3">
      <c r="B2" s="62" t="s">
        <v>1</v>
      </c>
      <c r="C2" s="63" t="s">
        <v>55</v>
      </c>
      <c r="D2" s="64"/>
      <c r="E2" s="64"/>
      <c r="F2" s="64"/>
      <c r="G2" s="64"/>
      <c r="H2" s="64"/>
      <c r="I2" s="64"/>
      <c r="J2" s="65"/>
      <c r="K2" s="65"/>
      <c r="L2" s="65"/>
      <c r="M2" s="65"/>
      <c r="N2" s="65"/>
    </row>
    <row r="3" spans="1:62" ht="27.6" customHeight="1" thickTop="1" thickBot="1" x14ac:dyDescent="0.3">
      <c r="B3" s="62" t="s">
        <v>3</v>
      </c>
      <c r="C3" s="66" t="s">
        <v>4</v>
      </c>
      <c r="D3" s="67"/>
      <c r="E3" s="67"/>
      <c r="F3" s="67"/>
      <c r="G3" s="67"/>
      <c r="H3" s="67"/>
      <c r="I3" s="67"/>
      <c r="J3" s="68"/>
      <c r="K3" s="68"/>
      <c r="L3" s="68"/>
      <c r="M3" s="68"/>
      <c r="N3" s="68"/>
    </row>
    <row r="4" spans="1:62" ht="27.6" customHeight="1" thickTop="1" thickBot="1" x14ac:dyDescent="0.3">
      <c r="B4" s="62" t="s">
        <v>5</v>
      </c>
      <c r="C4" s="69">
        <v>45322</v>
      </c>
      <c r="D4" s="70"/>
      <c r="E4" s="70"/>
      <c r="F4" s="70"/>
      <c r="G4" s="70"/>
      <c r="H4" s="70"/>
      <c r="I4" s="70"/>
      <c r="J4" s="68"/>
      <c r="K4" s="68"/>
      <c r="L4" s="68"/>
      <c r="M4" s="68"/>
      <c r="N4" s="68"/>
    </row>
    <row r="5" spans="1:62" ht="15.75" thickTop="1" x14ac:dyDescent="0.25">
      <c r="B5" s="62"/>
      <c r="C5" s="68"/>
      <c r="D5" s="68"/>
      <c r="E5" s="68"/>
      <c r="F5" s="68"/>
      <c r="G5" s="68"/>
      <c r="H5" s="68"/>
      <c r="I5" s="68"/>
      <c r="J5" s="68"/>
      <c r="K5" s="68"/>
      <c r="L5" s="68"/>
      <c r="M5" s="68"/>
      <c r="N5" s="68"/>
      <c r="AM5" s="71"/>
      <c r="AN5" s="71"/>
      <c r="AO5" s="71"/>
      <c r="AP5" s="71"/>
      <c r="AQ5" s="71"/>
      <c r="AR5" s="71"/>
      <c r="AS5" s="71"/>
      <c r="AT5" s="71"/>
      <c r="AU5" s="71"/>
      <c r="AV5" s="71"/>
      <c r="AW5" s="71"/>
      <c r="AX5" s="71"/>
      <c r="AY5" s="71"/>
      <c r="AZ5" s="71"/>
      <c r="BA5" s="71"/>
    </row>
    <row r="6" spans="1:62" ht="15.75" thickBot="1" x14ac:dyDescent="0.3">
      <c r="B6" s="73"/>
      <c r="C6" s="74"/>
      <c r="D6" s="74"/>
      <c r="E6" s="74"/>
      <c r="F6" s="74"/>
      <c r="G6" s="74"/>
      <c r="H6" s="74"/>
      <c r="I6" s="74"/>
      <c r="J6" s="74"/>
      <c r="K6" s="74"/>
      <c r="L6" s="74"/>
      <c r="M6" s="74"/>
      <c r="N6" s="74"/>
    </row>
    <row r="7" spans="1:62" s="4" customFormat="1" ht="15.75" thickBot="1" x14ac:dyDescent="0.3">
      <c r="B7" s="75"/>
      <c r="C7" s="76">
        <v>2020</v>
      </c>
      <c r="D7" s="77"/>
      <c r="E7" s="77"/>
      <c r="F7" s="78"/>
      <c r="G7" s="78"/>
      <c r="H7" s="78"/>
      <c r="I7" s="78"/>
      <c r="J7" s="78"/>
      <c r="K7" s="79"/>
      <c r="L7" s="80"/>
      <c r="M7" s="80"/>
      <c r="N7" s="81"/>
      <c r="O7" s="82">
        <v>2021</v>
      </c>
      <c r="P7" s="83"/>
      <c r="Q7" s="83"/>
      <c r="R7" s="83"/>
      <c r="S7" s="83"/>
      <c r="T7" s="83"/>
      <c r="U7" s="83"/>
      <c r="V7" s="83"/>
      <c r="W7" s="83"/>
      <c r="X7" s="83"/>
      <c r="Y7" s="83"/>
      <c r="Z7" s="84"/>
      <c r="AA7" s="82">
        <v>2022</v>
      </c>
      <c r="AB7" s="83"/>
      <c r="AC7" s="83"/>
      <c r="AD7" s="83"/>
      <c r="AE7" s="83"/>
      <c r="AF7" s="83"/>
      <c r="AG7" s="83"/>
      <c r="AH7" s="83"/>
      <c r="AI7" s="83"/>
      <c r="AJ7" s="83"/>
      <c r="AK7" s="83"/>
      <c r="AL7" s="84"/>
      <c r="AM7" s="82">
        <v>2023</v>
      </c>
      <c r="AN7" s="83"/>
      <c r="AO7" s="83"/>
      <c r="AP7" s="83"/>
      <c r="AQ7" s="83"/>
      <c r="AR7" s="83"/>
      <c r="AS7" s="83"/>
      <c r="AT7" s="83"/>
      <c r="AU7" s="83"/>
      <c r="AV7" s="83"/>
      <c r="AW7" s="83"/>
      <c r="AX7" s="84"/>
      <c r="AY7" s="57">
        <v>2024</v>
      </c>
      <c r="AZ7" s="58"/>
      <c r="BA7" s="58"/>
      <c r="BB7" s="58"/>
      <c r="BC7" s="58"/>
      <c r="BD7" s="58"/>
      <c r="BE7" s="58"/>
      <c r="BF7" s="58"/>
      <c r="BG7" s="58"/>
      <c r="BH7" s="58"/>
      <c r="BI7" s="58"/>
      <c r="BJ7" s="59"/>
    </row>
    <row r="8" spans="1:62" ht="15.75" thickBot="1" x14ac:dyDescent="0.3">
      <c r="B8" s="85" t="s">
        <v>56</v>
      </c>
      <c r="C8" s="86" t="s">
        <v>7</v>
      </c>
      <c r="D8" s="87" t="s">
        <v>8</v>
      </c>
      <c r="E8" s="87" t="s">
        <v>9</v>
      </c>
      <c r="F8" s="87" t="s">
        <v>10</v>
      </c>
      <c r="G8" s="87" t="s">
        <v>11</v>
      </c>
      <c r="H8" s="87" t="s">
        <v>12</v>
      </c>
      <c r="I8" s="87" t="s">
        <v>13</v>
      </c>
      <c r="J8" s="87" t="s">
        <v>14</v>
      </c>
      <c r="K8" s="87" t="s">
        <v>15</v>
      </c>
      <c r="L8" s="87" t="s">
        <v>16</v>
      </c>
      <c r="M8" s="87" t="s">
        <v>17</v>
      </c>
      <c r="N8" s="88" t="s">
        <v>18</v>
      </c>
      <c r="O8" s="86" t="s">
        <v>7</v>
      </c>
      <c r="P8" s="89" t="s">
        <v>8</v>
      </c>
      <c r="Q8" s="89" t="s">
        <v>9</v>
      </c>
      <c r="R8" s="89" t="s">
        <v>10</v>
      </c>
      <c r="S8" s="89" t="s">
        <v>11</v>
      </c>
      <c r="T8" s="89" t="s">
        <v>12</v>
      </c>
      <c r="U8" s="89" t="s">
        <v>13</v>
      </c>
      <c r="V8" s="89" t="s">
        <v>14</v>
      </c>
      <c r="W8" s="89" t="s">
        <v>15</v>
      </c>
      <c r="X8" s="89" t="s">
        <v>16</v>
      </c>
      <c r="Y8" s="89" t="s">
        <v>17</v>
      </c>
      <c r="Z8" s="88" t="s">
        <v>18</v>
      </c>
      <c r="AA8" s="86" t="s">
        <v>7</v>
      </c>
      <c r="AB8" s="89" t="s">
        <v>8</v>
      </c>
      <c r="AC8" s="89" t="s">
        <v>9</v>
      </c>
      <c r="AD8" s="89" t="s">
        <v>10</v>
      </c>
      <c r="AE8" s="89" t="s">
        <v>11</v>
      </c>
      <c r="AF8" s="89" t="s">
        <v>12</v>
      </c>
      <c r="AG8" s="89" t="s">
        <v>13</v>
      </c>
      <c r="AH8" s="89" t="s">
        <v>14</v>
      </c>
      <c r="AI8" s="89" t="s">
        <v>15</v>
      </c>
      <c r="AJ8" s="89" t="s">
        <v>16</v>
      </c>
      <c r="AK8" s="89" t="s">
        <v>17</v>
      </c>
      <c r="AL8" s="88" t="s">
        <v>18</v>
      </c>
      <c r="AM8" s="86" t="s">
        <v>7</v>
      </c>
      <c r="AN8" s="89" t="s">
        <v>8</v>
      </c>
      <c r="AO8" s="89" t="s">
        <v>9</v>
      </c>
      <c r="AP8" s="89" t="s">
        <v>10</v>
      </c>
      <c r="AQ8" s="89" t="s">
        <v>11</v>
      </c>
      <c r="AR8" s="89" t="s">
        <v>12</v>
      </c>
      <c r="AS8" s="89" t="s">
        <v>13</v>
      </c>
      <c r="AT8" s="89" t="s">
        <v>14</v>
      </c>
      <c r="AU8" s="89" t="s">
        <v>15</v>
      </c>
      <c r="AV8" s="89" t="s">
        <v>16</v>
      </c>
      <c r="AW8" s="89" t="s">
        <v>17</v>
      </c>
      <c r="AX8" s="88" t="s">
        <v>18</v>
      </c>
      <c r="AY8" s="86" t="s">
        <v>7</v>
      </c>
      <c r="AZ8" s="89" t="s">
        <v>8</v>
      </c>
      <c r="BA8" s="89" t="s">
        <v>9</v>
      </c>
      <c r="BB8" s="89" t="s">
        <v>10</v>
      </c>
      <c r="BC8" s="89" t="s">
        <v>11</v>
      </c>
      <c r="BD8" s="89" t="s">
        <v>12</v>
      </c>
      <c r="BE8" s="89" t="s">
        <v>13</v>
      </c>
      <c r="BF8" s="89" t="s">
        <v>14</v>
      </c>
      <c r="BG8" s="89" t="s">
        <v>15</v>
      </c>
      <c r="BH8" s="6" t="s">
        <v>16</v>
      </c>
      <c r="BI8" s="6" t="s">
        <v>17</v>
      </c>
      <c r="BJ8" s="2" t="s">
        <v>18</v>
      </c>
    </row>
    <row r="9" spans="1:62" x14ac:dyDescent="0.25">
      <c r="A9" s="7">
        <v>1</v>
      </c>
      <c r="B9" s="37" t="s">
        <v>19</v>
      </c>
      <c r="C9" s="90"/>
      <c r="D9" s="91"/>
      <c r="E9" s="91"/>
      <c r="F9" s="91"/>
      <c r="G9" s="91"/>
      <c r="H9" s="91"/>
      <c r="I9" s="91"/>
      <c r="J9" s="91"/>
      <c r="K9" s="91"/>
      <c r="L9" s="91"/>
      <c r="M9" s="91"/>
      <c r="N9" s="92"/>
      <c r="O9" s="93"/>
      <c r="P9" s="91"/>
      <c r="Q9" s="91"/>
      <c r="R9" s="91"/>
      <c r="S9" s="91"/>
      <c r="T9" s="91"/>
      <c r="U9" s="91"/>
      <c r="V9" s="91"/>
      <c r="W9" s="91"/>
      <c r="X9" s="91"/>
      <c r="Y9" s="91"/>
      <c r="Z9" s="92"/>
      <c r="AA9" s="93"/>
      <c r="AB9" s="91"/>
      <c r="AC9" s="91"/>
      <c r="AD9" s="91"/>
      <c r="AE9" s="91"/>
      <c r="AF9" s="91"/>
      <c r="AG9" s="91"/>
      <c r="AH9" s="91"/>
      <c r="AI9" s="91"/>
      <c r="AJ9" s="91"/>
      <c r="AK9" s="91"/>
      <c r="AL9" s="92"/>
      <c r="AM9" s="93"/>
      <c r="AN9" s="91"/>
      <c r="AO9" s="91"/>
      <c r="AP9" s="91"/>
      <c r="AQ9" s="91"/>
      <c r="AR9" s="91"/>
      <c r="AS9" s="91"/>
      <c r="AT9" s="91"/>
      <c r="AU9" s="91"/>
      <c r="AV9" s="91"/>
      <c r="AW9" s="91"/>
      <c r="AX9" s="92"/>
      <c r="AY9" s="93"/>
      <c r="AZ9" s="91"/>
      <c r="BA9" s="91"/>
      <c r="BB9" s="91"/>
      <c r="BC9" s="91"/>
      <c r="BD9" s="91"/>
      <c r="BE9" s="91"/>
      <c r="BF9" s="91"/>
      <c r="BG9" s="91"/>
      <c r="BH9" s="8"/>
      <c r="BI9" s="8"/>
      <c r="BJ9" s="9"/>
    </row>
    <row r="10" spans="1:62" x14ac:dyDescent="0.25">
      <c r="A10" s="7"/>
      <c r="B10" s="43" t="s">
        <v>20</v>
      </c>
      <c r="C10" s="44">
        <v>964410.89</v>
      </c>
      <c r="D10" s="34">
        <v>966928.80999999994</v>
      </c>
      <c r="E10" s="34">
        <v>965068.95</v>
      </c>
      <c r="F10" s="34">
        <v>965148.64</v>
      </c>
      <c r="G10" s="34">
        <v>964166.08000000007</v>
      </c>
      <c r="H10" s="34">
        <v>964499.73999999987</v>
      </c>
      <c r="I10" s="34">
        <v>962352.76</v>
      </c>
      <c r="J10" s="34">
        <v>951295.4800000001</v>
      </c>
      <c r="K10" s="34">
        <v>953665.8</v>
      </c>
      <c r="L10" s="34">
        <v>963592.72000000009</v>
      </c>
      <c r="M10" s="34">
        <v>940393.1</v>
      </c>
      <c r="N10" s="45">
        <v>977004.97</v>
      </c>
      <c r="O10" s="33">
        <v>959911.96999999986</v>
      </c>
      <c r="P10" s="34">
        <v>959646.95999999985</v>
      </c>
      <c r="Q10" s="34">
        <v>961078</v>
      </c>
      <c r="R10" s="34">
        <v>963353</v>
      </c>
      <c r="S10" s="34">
        <v>961143</v>
      </c>
      <c r="T10" s="34">
        <v>962876.99</v>
      </c>
      <c r="U10" s="34">
        <v>962105.08000000019</v>
      </c>
      <c r="V10" s="34">
        <v>956212.68</v>
      </c>
      <c r="W10" s="34">
        <v>966177.99999999988</v>
      </c>
      <c r="X10" s="34">
        <v>941606.50999999989</v>
      </c>
      <c r="Y10" s="34">
        <v>987184.43</v>
      </c>
      <c r="Z10" s="45">
        <v>962506.35</v>
      </c>
      <c r="AA10" s="33">
        <v>973956.09000000008</v>
      </c>
      <c r="AB10" s="34">
        <v>960324.43</v>
      </c>
      <c r="AC10" s="34">
        <v>974815.35000000021</v>
      </c>
      <c r="AD10" s="34">
        <v>968248.94999999984</v>
      </c>
      <c r="AE10" s="34">
        <v>958556.05999999994</v>
      </c>
      <c r="AF10" s="34">
        <v>975990.82</v>
      </c>
      <c r="AG10" s="34">
        <v>967923.74</v>
      </c>
      <c r="AH10" s="34">
        <v>968889.97000000009</v>
      </c>
      <c r="AI10" s="34">
        <v>967991.22</v>
      </c>
      <c r="AJ10" s="34">
        <v>969642.39000000013</v>
      </c>
      <c r="AK10" s="34">
        <v>972728.90999999992</v>
      </c>
      <c r="AL10" s="45">
        <v>972732.12</v>
      </c>
      <c r="AM10" s="33">
        <v>974106.39000000013</v>
      </c>
      <c r="AN10" s="34">
        <v>969551.93999999983</v>
      </c>
      <c r="AO10" s="34">
        <v>970683.65</v>
      </c>
      <c r="AP10" s="34">
        <v>970484.40999999992</v>
      </c>
      <c r="AQ10" s="34">
        <v>967053.09000000008</v>
      </c>
      <c r="AR10" s="34">
        <v>973759.24000000022</v>
      </c>
      <c r="AS10" s="34">
        <v>970244.91999999993</v>
      </c>
      <c r="AT10" s="34">
        <v>968717.35999999987</v>
      </c>
      <c r="AU10" s="34">
        <v>962360.64000000013</v>
      </c>
      <c r="AV10" s="34">
        <v>978378.23999999987</v>
      </c>
      <c r="AW10" s="34">
        <v>975037.80000000016</v>
      </c>
      <c r="AX10" s="45">
        <v>976737.66999999981</v>
      </c>
      <c r="AY10" s="33">
        <v>979598.66000000015</v>
      </c>
      <c r="AZ10" s="34">
        <v>978878.96000000008</v>
      </c>
      <c r="BA10" s="34">
        <v>979050.43999999983</v>
      </c>
      <c r="BB10" s="34">
        <v>976158.63000000012</v>
      </c>
      <c r="BC10" s="34">
        <v>968339.72999999986</v>
      </c>
      <c r="BD10" s="34">
        <v>966536</v>
      </c>
      <c r="BE10" s="34">
        <v>969106</v>
      </c>
      <c r="BF10" s="34">
        <v>968634</v>
      </c>
      <c r="BG10" s="34">
        <v>970358</v>
      </c>
      <c r="BH10" s="11"/>
      <c r="BI10" s="11"/>
      <c r="BJ10" s="12"/>
    </row>
    <row r="11" spans="1:62" x14ac:dyDescent="0.25">
      <c r="A11" s="7"/>
      <c r="B11" s="43" t="s">
        <v>21</v>
      </c>
      <c r="C11" s="44">
        <v>89743.469999999987</v>
      </c>
      <c r="D11" s="34">
        <v>90678.900000000009</v>
      </c>
      <c r="E11" s="34">
        <v>91284.15</v>
      </c>
      <c r="F11" s="34">
        <v>91212.9</v>
      </c>
      <c r="G11" s="34">
        <v>90805.41</v>
      </c>
      <c r="H11" s="34">
        <v>91024.87000000001</v>
      </c>
      <c r="I11" s="34">
        <v>91260.07</v>
      </c>
      <c r="J11" s="34">
        <v>92555.829999999987</v>
      </c>
      <c r="K11" s="34">
        <v>93313.900000000009</v>
      </c>
      <c r="L11" s="34">
        <v>95036.42</v>
      </c>
      <c r="M11" s="34">
        <v>91752.24</v>
      </c>
      <c r="N11" s="45">
        <v>94326.71</v>
      </c>
      <c r="O11" s="33">
        <v>94294.590000000011</v>
      </c>
      <c r="P11" s="34">
        <v>95429.99</v>
      </c>
      <c r="Q11" s="34">
        <v>96547</v>
      </c>
      <c r="R11" s="34">
        <v>97375</v>
      </c>
      <c r="S11" s="34">
        <v>97808</v>
      </c>
      <c r="T11" s="34">
        <v>97684.799999999988</v>
      </c>
      <c r="U11" s="34">
        <v>97847.65</v>
      </c>
      <c r="V11" s="34">
        <v>97758.900000000009</v>
      </c>
      <c r="W11" s="34">
        <v>98063.799999999974</v>
      </c>
      <c r="X11" s="34">
        <v>95840.900000000023</v>
      </c>
      <c r="Y11" s="34">
        <v>98616.89999999998</v>
      </c>
      <c r="Z11" s="45">
        <v>97338.210000000021</v>
      </c>
      <c r="AA11" s="33">
        <v>98609.76</v>
      </c>
      <c r="AB11" s="34">
        <v>99208.31</v>
      </c>
      <c r="AC11" s="34">
        <v>100920.15999999999</v>
      </c>
      <c r="AD11" s="34">
        <v>101047.41999999997</v>
      </c>
      <c r="AE11" s="34">
        <v>100731.67000000001</v>
      </c>
      <c r="AF11" s="34">
        <v>103951.99</v>
      </c>
      <c r="AG11" s="34">
        <v>102454.45000000003</v>
      </c>
      <c r="AH11" s="34">
        <v>102129.14000000001</v>
      </c>
      <c r="AI11" s="34">
        <v>102442.08</v>
      </c>
      <c r="AJ11" s="34">
        <v>102102.71</v>
      </c>
      <c r="AK11" s="34">
        <v>102071.22999999998</v>
      </c>
      <c r="AL11" s="45">
        <v>103187.95999999999</v>
      </c>
      <c r="AM11" s="33">
        <v>104172.78000000001</v>
      </c>
      <c r="AN11" s="34">
        <v>104868.89999999998</v>
      </c>
      <c r="AO11" s="34">
        <v>106468.23000000001</v>
      </c>
      <c r="AP11" s="34">
        <v>107601.51000000001</v>
      </c>
      <c r="AQ11" s="34">
        <v>108686.59999999999</v>
      </c>
      <c r="AR11" s="34">
        <v>109393.32999999999</v>
      </c>
      <c r="AS11" s="34">
        <v>108900.09000000001</v>
      </c>
      <c r="AT11" s="34">
        <v>109121.55999999998</v>
      </c>
      <c r="AU11" s="34">
        <v>108813.07999999999</v>
      </c>
      <c r="AV11" s="34">
        <v>109044.01000000002</v>
      </c>
      <c r="AW11" s="34">
        <v>109059.37000000001</v>
      </c>
      <c r="AX11" s="45">
        <v>108930.42000000001</v>
      </c>
      <c r="AY11" s="33">
        <v>108357.65000000001</v>
      </c>
      <c r="AZ11" s="34">
        <v>110108.51999999999</v>
      </c>
      <c r="BA11" s="34">
        <v>111287.86000000002</v>
      </c>
      <c r="BB11" s="34">
        <v>112208.20000000001</v>
      </c>
      <c r="BC11" s="34">
        <v>112699.06999999999</v>
      </c>
      <c r="BD11" s="34">
        <v>113364</v>
      </c>
      <c r="BE11" s="34">
        <v>109501</v>
      </c>
      <c r="BF11" s="34">
        <v>107414</v>
      </c>
      <c r="BG11" s="34">
        <v>107295</v>
      </c>
      <c r="BH11" s="11"/>
      <c r="BI11" s="11"/>
      <c r="BJ11" s="12"/>
    </row>
    <row r="12" spans="1:62" x14ac:dyDescent="0.25">
      <c r="A12" s="7"/>
      <c r="B12" s="43" t="s">
        <v>22</v>
      </c>
      <c r="C12" s="44">
        <v>160051.44</v>
      </c>
      <c r="D12" s="34">
        <v>161207.75</v>
      </c>
      <c r="E12" s="34">
        <v>160466.02000000002</v>
      </c>
      <c r="F12" s="34">
        <v>159552.82</v>
      </c>
      <c r="G12" s="34">
        <v>160710.87</v>
      </c>
      <c r="H12" s="34">
        <v>160473.78</v>
      </c>
      <c r="I12" s="34">
        <v>159829.37</v>
      </c>
      <c r="J12" s="34">
        <v>158618.30000000002</v>
      </c>
      <c r="K12" s="34">
        <v>158925.29</v>
      </c>
      <c r="L12" s="34">
        <v>163749.54999999999</v>
      </c>
      <c r="M12" s="34">
        <v>155461.46999999997</v>
      </c>
      <c r="N12" s="45">
        <v>165203.77000000002</v>
      </c>
      <c r="O12" s="33">
        <v>161273.15999999995</v>
      </c>
      <c r="P12" s="34">
        <v>161042.60999999996</v>
      </c>
      <c r="Q12" s="34">
        <v>161814</v>
      </c>
      <c r="R12" s="34">
        <v>161787</v>
      </c>
      <c r="S12" s="34">
        <v>162053</v>
      </c>
      <c r="T12" s="34">
        <v>162633.90000000002</v>
      </c>
      <c r="U12" s="34">
        <v>161048.50000000003</v>
      </c>
      <c r="V12" s="34">
        <v>160872.9</v>
      </c>
      <c r="W12" s="34">
        <v>161690.27999999997</v>
      </c>
      <c r="X12" s="34">
        <v>158349.03</v>
      </c>
      <c r="Y12" s="34">
        <v>164778.34</v>
      </c>
      <c r="Z12" s="45">
        <v>160692.20000000001</v>
      </c>
      <c r="AA12" s="33">
        <v>162661.16999999998</v>
      </c>
      <c r="AB12" s="34">
        <v>159991.23000000001</v>
      </c>
      <c r="AC12" s="34">
        <v>163799.57</v>
      </c>
      <c r="AD12" s="34">
        <v>161698.46000000002</v>
      </c>
      <c r="AE12" s="34">
        <v>158595.51999999999</v>
      </c>
      <c r="AF12" s="34">
        <v>164173.54999999999</v>
      </c>
      <c r="AG12" s="34">
        <v>161642.30999999997</v>
      </c>
      <c r="AH12" s="34">
        <v>162148.64999999997</v>
      </c>
      <c r="AI12" s="34">
        <v>162231.84000000003</v>
      </c>
      <c r="AJ12" s="34">
        <v>161250.55999999997</v>
      </c>
      <c r="AK12" s="34">
        <v>162995.76</v>
      </c>
      <c r="AL12" s="45">
        <v>162031.37000000002</v>
      </c>
      <c r="AM12" s="33">
        <v>164163.37999999998</v>
      </c>
      <c r="AN12" s="34">
        <v>163302.24000000002</v>
      </c>
      <c r="AO12" s="34">
        <v>162622.78000000006</v>
      </c>
      <c r="AP12" s="34">
        <v>162411.66000000003</v>
      </c>
      <c r="AQ12" s="34">
        <v>162403.40999999997</v>
      </c>
      <c r="AR12" s="34">
        <v>163498.34000000003</v>
      </c>
      <c r="AS12" s="34">
        <v>162514.86000000002</v>
      </c>
      <c r="AT12" s="34">
        <v>162336.88999999998</v>
      </c>
      <c r="AU12" s="34">
        <v>161358.90000000002</v>
      </c>
      <c r="AV12" s="34">
        <v>162942.25999999998</v>
      </c>
      <c r="AW12" s="34">
        <v>164211.66</v>
      </c>
      <c r="AX12" s="45">
        <v>163639.00999999998</v>
      </c>
      <c r="AY12" s="33">
        <v>165084.56</v>
      </c>
      <c r="AZ12" s="34">
        <v>165477.29</v>
      </c>
      <c r="BA12" s="34">
        <v>167453.98000000004</v>
      </c>
      <c r="BB12" s="34">
        <v>165507.69000000003</v>
      </c>
      <c r="BC12" s="34">
        <v>164174.69000000003</v>
      </c>
      <c r="BD12" s="34">
        <v>163382</v>
      </c>
      <c r="BE12" s="34">
        <v>159507</v>
      </c>
      <c r="BF12" s="34">
        <v>159610</v>
      </c>
      <c r="BG12" s="34">
        <v>159894</v>
      </c>
      <c r="BH12" s="11"/>
      <c r="BI12" s="11"/>
      <c r="BJ12" s="12"/>
    </row>
    <row r="13" spans="1:62" x14ac:dyDescent="0.25">
      <c r="A13" s="7"/>
      <c r="B13" s="43" t="s">
        <v>23</v>
      </c>
      <c r="C13" s="44">
        <v>4883.3</v>
      </c>
      <c r="D13" s="34">
        <v>4929.9299999999994</v>
      </c>
      <c r="E13" s="34">
        <v>4937.34</v>
      </c>
      <c r="F13" s="34">
        <v>4983.1399999999994</v>
      </c>
      <c r="G13" s="34">
        <v>4928.5000000000009</v>
      </c>
      <c r="H13" s="34">
        <v>4908.3300000000008</v>
      </c>
      <c r="I13" s="34">
        <v>4908.07</v>
      </c>
      <c r="J13" s="34">
        <v>4977.67</v>
      </c>
      <c r="K13" s="34">
        <v>4971.2</v>
      </c>
      <c r="L13" s="34">
        <v>4894.68</v>
      </c>
      <c r="M13" s="34">
        <v>4907.7700000000004</v>
      </c>
      <c r="N13" s="45">
        <v>4939.3</v>
      </c>
      <c r="O13" s="33">
        <v>4974.2</v>
      </c>
      <c r="P13" s="34">
        <v>4903.3900000000003</v>
      </c>
      <c r="Q13" s="34">
        <v>5000</v>
      </c>
      <c r="R13" s="34">
        <v>4816</v>
      </c>
      <c r="S13" s="34">
        <v>4912</v>
      </c>
      <c r="T13" s="34">
        <v>4949.42</v>
      </c>
      <c r="U13" s="34">
        <v>5008.7500000000009</v>
      </c>
      <c r="V13" s="34">
        <v>4911.3</v>
      </c>
      <c r="W13" s="34">
        <v>4998.04</v>
      </c>
      <c r="X13" s="34">
        <v>4986.1799999999994</v>
      </c>
      <c r="Y13" s="34">
        <v>4950.0199999999986</v>
      </c>
      <c r="Z13" s="45">
        <v>4990.1099999999997</v>
      </c>
      <c r="AA13" s="33">
        <v>5044.9300000000012</v>
      </c>
      <c r="AB13" s="34">
        <v>4837.78</v>
      </c>
      <c r="AC13" s="34">
        <v>4917.5000000000009</v>
      </c>
      <c r="AD13" s="34">
        <v>4964.92</v>
      </c>
      <c r="AE13" s="34">
        <v>5004.619999999999</v>
      </c>
      <c r="AF13" s="34">
        <v>5122.6499999999996</v>
      </c>
      <c r="AG13" s="34">
        <v>5004.96</v>
      </c>
      <c r="AH13" s="34">
        <v>4961.53</v>
      </c>
      <c r="AI13" s="34">
        <v>4999.57</v>
      </c>
      <c r="AJ13" s="34">
        <v>5016.7599999999993</v>
      </c>
      <c r="AK13" s="34">
        <v>5007.6299999999992</v>
      </c>
      <c r="AL13" s="45">
        <v>5024.2300000000005</v>
      </c>
      <c r="AM13" s="33">
        <v>4383.9400000000005</v>
      </c>
      <c r="AN13" s="34">
        <v>4387.4399999999996</v>
      </c>
      <c r="AO13" s="34">
        <v>4439.8599999999997</v>
      </c>
      <c r="AP13" s="34">
        <v>4373.4199999999992</v>
      </c>
      <c r="AQ13" s="34">
        <v>4459.420000000001</v>
      </c>
      <c r="AR13" s="34">
        <v>4427.67</v>
      </c>
      <c r="AS13" s="34">
        <v>4443.2999999999993</v>
      </c>
      <c r="AT13" s="34">
        <v>4439.49</v>
      </c>
      <c r="AU13" s="34">
        <v>4442.43</v>
      </c>
      <c r="AV13" s="34">
        <v>4418.87</v>
      </c>
      <c r="AW13" s="34">
        <v>4509.6099999999997</v>
      </c>
      <c r="AX13" s="45">
        <v>4413.2700000000004</v>
      </c>
      <c r="AY13" s="33">
        <v>4519.9699999999993</v>
      </c>
      <c r="AZ13" s="34">
        <v>4455.6099999999997</v>
      </c>
      <c r="BA13" s="34">
        <v>4498.5</v>
      </c>
      <c r="BB13" s="34">
        <v>4418.25</v>
      </c>
      <c r="BC13" s="34">
        <v>4439.1200000000008</v>
      </c>
      <c r="BD13" s="34">
        <v>683</v>
      </c>
      <c r="BE13" s="34">
        <v>4582</v>
      </c>
      <c r="BF13" s="34">
        <v>4705</v>
      </c>
      <c r="BG13" s="34">
        <v>4843</v>
      </c>
      <c r="BH13" s="11"/>
      <c r="BI13" s="11"/>
      <c r="BJ13" s="12"/>
    </row>
    <row r="14" spans="1:62" x14ac:dyDescent="0.25">
      <c r="A14" s="7"/>
      <c r="B14" s="43" t="s">
        <v>24</v>
      </c>
      <c r="C14" s="44">
        <v>13251.19</v>
      </c>
      <c r="D14" s="34">
        <v>13287.13</v>
      </c>
      <c r="E14" s="34">
        <v>13236.87</v>
      </c>
      <c r="F14" s="34">
        <v>13240.46</v>
      </c>
      <c r="G14" s="34">
        <v>13216.87</v>
      </c>
      <c r="H14" s="34">
        <v>13203.87</v>
      </c>
      <c r="I14" s="34">
        <v>13213.56</v>
      </c>
      <c r="J14" s="34">
        <v>13143.45</v>
      </c>
      <c r="K14" s="34">
        <v>13154.27</v>
      </c>
      <c r="L14" s="34">
        <v>13298.34</v>
      </c>
      <c r="M14" s="34">
        <v>13066.11</v>
      </c>
      <c r="N14" s="45">
        <v>13300.39</v>
      </c>
      <c r="O14" s="33">
        <v>13165.1</v>
      </c>
      <c r="P14" s="34">
        <v>13130.1</v>
      </c>
      <c r="Q14" s="34">
        <v>13153</v>
      </c>
      <c r="R14" s="34">
        <v>13130</v>
      </c>
      <c r="S14" s="34">
        <v>13131</v>
      </c>
      <c r="T14" s="34">
        <v>13082.300000000001</v>
      </c>
      <c r="U14" s="34">
        <v>13091.860000000002</v>
      </c>
      <c r="V14" s="34">
        <v>13030.1</v>
      </c>
      <c r="W14" s="34">
        <v>13166.83</v>
      </c>
      <c r="X14" s="34">
        <v>13095.669999999998</v>
      </c>
      <c r="Y14" s="34">
        <v>13086.7</v>
      </c>
      <c r="Z14" s="45">
        <v>13068.94</v>
      </c>
      <c r="AA14" s="33">
        <v>13071.839999999998</v>
      </c>
      <c r="AB14" s="34">
        <v>12984.3</v>
      </c>
      <c r="AC14" s="34">
        <v>13042.699999999999</v>
      </c>
      <c r="AD14" s="34">
        <v>13005.84</v>
      </c>
      <c r="AE14" s="34">
        <v>12949.04</v>
      </c>
      <c r="AF14" s="34">
        <v>13095.470000000001</v>
      </c>
      <c r="AG14" s="34">
        <v>12998.06</v>
      </c>
      <c r="AH14" s="34">
        <v>12981.57</v>
      </c>
      <c r="AI14" s="34">
        <v>12999.400000000001</v>
      </c>
      <c r="AJ14" s="34">
        <v>12983.73</v>
      </c>
      <c r="AK14" s="34">
        <v>12960.47</v>
      </c>
      <c r="AL14" s="45">
        <v>12930.06</v>
      </c>
      <c r="AM14" s="33">
        <v>12895.900000000001</v>
      </c>
      <c r="AN14" s="34">
        <v>12308.73</v>
      </c>
      <c r="AO14" s="34">
        <v>12334.57</v>
      </c>
      <c r="AP14" s="34">
        <v>12344.87</v>
      </c>
      <c r="AQ14" s="34">
        <v>12316.439999999999</v>
      </c>
      <c r="AR14" s="34">
        <v>12293.41</v>
      </c>
      <c r="AS14" s="34">
        <v>12268.36</v>
      </c>
      <c r="AT14" s="34">
        <v>12255.73</v>
      </c>
      <c r="AU14" s="34">
        <v>12240.8</v>
      </c>
      <c r="AV14" s="34">
        <v>12227.53</v>
      </c>
      <c r="AW14" s="34">
        <v>12199.429999999998</v>
      </c>
      <c r="AX14" s="45">
        <v>12183.83</v>
      </c>
      <c r="AY14" s="33">
        <v>12197.13</v>
      </c>
      <c r="AZ14" s="34">
        <v>12218.5</v>
      </c>
      <c r="BA14" s="34">
        <v>12138.100000000002</v>
      </c>
      <c r="BB14" s="34">
        <v>11979.7</v>
      </c>
      <c r="BC14" s="34">
        <v>11762.93</v>
      </c>
      <c r="BD14" s="34">
        <v>9028</v>
      </c>
      <c r="BE14" s="34">
        <v>9016</v>
      </c>
      <c r="BF14" s="34">
        <v>9010</v>
      </c>
      <c r="BG14" s="34">
        <v>8999</v>
      </c>
      <c r="BH14" s="11"/>
      <c r="BI14" s="11"/>
      <c r="BJ14" s="12"/>
    </row>
    <row r="15" spans="1:62" ht="15.75" thickBot="1" x14ac:dyDescent="0.3">
      <c r="A15" s="7"/>
      <c r="B15" s="3" t="s">
        <v>25</v>
      </c>
      <c r="C15" s="17">
        <v>1232340.29</v>
      </c>
      <c r="D15" s="15">
        <v>1237032.5199999998</v>
      </c>
      <c r="E15" s="15">
        <v>1234993.33</v>
      </c>
      <c r="F15" s="15">
        <v>1234137.96</v>
      </c>
      <c r="G15" s="15">
        <v>1233827.73</v>
      </c>
      <c r="H15" s="15">
        <v>1234110.5900000001</v>
      </c>
      <c r="I15" s="15">
        <v>1231563.8300000003</v>
      </c>
      <c r="J15" s="15">
        <v>1220590.73</v>
      </c>
      <c r="K15" s="15">
        <v>1224030.46</v>
      </c>
      <c r="L15" s="15">
        <v>1240571.7100000002</v>
      </c>
      <c r="M15" s="15">
        <v>1205580.6900000002</v>
      </c>
      <c r="N15" s="16">
        <v>1254775.1399999999</v>
      </c>
      <c r="O15" s="18">
        <v>1233619.0199999998</v>
      </c>
      <c r="P15" s="15">
        <v>1234153.0499999998</v>
      </c>
      <c r="Q15" s="15">
        <v>1237592</v>
      </c>
      <c r="R15" s="15">
        <v>1240461</v>
      </c>
      <c r="S15" s="15">
        <v>1239047</v>
      </c>
      <c r="T15" s="15">
        <v>1241227.4099999999</v>
      </c>
      <c r="U15" s="15">
        <v>1239101.8400000003</v>
      </c>
      <c r="V15" s="15">
        <v>1232785.8800000001</v>
      </c>
      <c r="W15" s="15">
        <v>1244096.95</v>
      </c>
      <c r="X15" s="15">
        <v>1213878.2899999998</v>
      </c>
      <c r="Y15" s="15">
        <v>1268616.3900000001</v>
      </c>
      <c r="Z15" s="16">
        <v>1238595.81</v>
      </c>
      <c r="AA15" s="18">
        <v>1253343.79</v>
      </c>
      <c r="AB15" s="15">
        <v>1237346.05</v>
      </c>
      <c r="AC15" s="15">
        <v>1257495.2800000003</v>
      </c>
      <c r="AD15" s="15">
        <v>1248965.5899999999</v>
      </c>
      <c r="AE15" s="15">
        <v>1235836.9100000001</v>
      </c>
      <c r="AF15" s="15">
        <v>1262334.48</v>
      </c>
      <c r="AG15" s="15">
        <v>1250023.52</v>
      </c>
      <c r="AH15" s="15">
        <v>1251110.8600000001</v>
      </c>
      <c r="AI15" s="15">
        <v>1250664.1100000001</v>
      </c>
      <c r="AJ15" s="15">
        <v>1250996.1500000001</v>
      </c>
      <c r="AK15" s="15">
        <v>1255763.9999999998</v>
      </c>
      <c r="AL15" s="16">
        <v>1255905.7400000002</v>
      </c>
      <c r="AM15" s="18">
        <v>1259722.3899999999</v>
      </c>
      <c r="AN15" s="15">
        <v>1254419.2499999998</v>
      </c>
      <c r="AO15" s="15">
        <v>1256549.0900000003</v>
      </c>
      <c r="AP15" s="15">
        <v>1257215.8700000001</v>
      </c>
      <c r="AQ15" s="15">
        <v>1254918.96</v>
      </c>
      <c r="AR15" s="15">
        <v>1263371.9900000002</v>
      </c>
      <c r="AS15" s="15">
        <v>1258371.5300000003</v>
      </c>
      <c r="AT15" s="15">
        <v>1256871.0299999998</v>
      </c>
      <c r="AU15" s="15">
        <v>1249215.8500000001</v>
      </c>
      <c r="AV15" s="15">
        <v>1267010.9100000001</v>
      </c>
      <c r="AW15" s="15">
        <v>1265017.8700000001</v>
      </c>
      <c r="AX15" s="16">
        <v>1265904.2</v>
      </c>
      <c r="AY15" s="18">
        <v>1269757.97</v>
      </c>
      <c r="AZ15" s="15">
        <v>1271138.8800000001</v>
      </c>
      <c r="BA15" s="15">
        <v>1274428.8799999999</v>
      </c>
      <c r="BB15" s="15">
        <v>1270272.47</v>
      </c>
      <c r="BC15" s="15">
        <v>1261415.5399999998</v>
      </c>
      <c r="BD15" s="15">
        <v>1252993</v>
      </c>
      <c r="BE15" s="15">
        <v>1251712</v>
      </c>
      <c r="BF15" s="15">
        <v>1249373</v>
      </c>
      <c r="BG15" s="15">
        <v>1251389</v>
      </c>
      <c r="BH15" s="15"/>
      <c r="BI15" s="15"/>
      <c r="BJ15" s="16"/>
    </row>
    <row r="16" spans="1:62" x14ac:dyDescent="0.25">
      <c r="A16" s="7">
        <v>2</v>
      </c>
      <c r="B16" s="37" t="s">
        <v>26</v>
      </c>
      <c r="C16" s="38"/>
      <c r="D16" s="39"/>
      <c r="E16" s="39"/>
      <c r="F16" s="39"/>
      <c r="G16" s="39"/>
      <c r="H16" s="39"/>
      <c r="I16" s="39"/>
      <c r="J16" s="39"/>
      <c r="K16" s="39"/>
      <c r="L16" s="39"/>
      <c r="M16" s="39"/>
      <c r="N16" s="40"/>
      <c r="O16" s="94"/>
      <c r="P16" s="39"/>
      <c r="Q16" s="39"/>
      <c r="R16" s="39"/>
      <c r="S16" s="39"/>
      <c r="T16" s="39"/>
      <c r="U16" s="39"/>
      <c r="V16" s="39"/>
      <c r="W16" s="39"/>
      <c r="X16" s="39"/>
      <c r="Y16" s="39"/>
      <c r="Z16" s="40"/>
      <c r="AA16" s="94"/>
      <c r="AB16" s="39"/>
      <c r="AC16" s="39"/>
      <c r="AD16" s="39"/>
      <c r="AE16" s="39"/>
      <c r="AF16" s="39"/>
      <c r="AG16" s="39"/>
      <c r="AH16" s="39"/>
      <c r="AI16" s="39"/>
      <c r="AJ16" s="39"/>
      <c r="AK16" s="39"/>
      <c r="AL16" s="40"/>
      <c r="AM16" s="94"/>
      <c r="AN16" s="39"/>
      <c r="AO16" s="39"/>
      <c r="AP16" s="39"/>
      <c r="AQ16" s="39"/>
      <c r="AR16" s="39"/>
      <c r="AS16" s="39"/>
      <c r="AT16" s="39"/>
      <c r="AU16" s="39"/>
      <c r="AV16" s="39"/>
      <c r="AW16" s="39"/>
      <c r="AX16" s="40"/>
      <c r="AY16" s="94"/>
      <c r="AZ16" s="39"/>
      <c r="BA16" s="39"/>
      <c r="BB16" s="39"/>
      <c r="BC16" s="39"/>
      <c r="BD16" s="39"/>
      <c r="BE16" s="39"/>
      <c r="BF16" s="39"/>
      <c r="BG16" s="39"/>
      <c r="BH16" s="20"/>
      <c r="BI16" s="20"/>
      <c r="BJ16" s="21"/>
    </row>
    <row r="17" spans="1:62" x14ac:dyDescent="0.25">
      <c r="A17" s="7"/>
      <c r="B17" s="43" t="s">
        <v>20</v>
      </c>
      <c r="C17" s="44">
        <v>893</v>
      </c>
      <c r="D17" s="34">
        <v>1062</v>
      </c>
      <c r="E17" s="34">
        <v>489</v>
      </c>
      <c r="F17" s="34">
        <v>0</v>
      </c>
      <c r="G17" s="34">
        <v>0</v>
      </c>
      <c r="H17" s="34">
        <v>0</v>
      </c>
      <c r="I17" s="34">
        <v>0</v>
      </c>
      <c r="J17" s="34">
        <v>0</v>
      </c>
      <c r="K17" s="34">
        <v>0</v>
      </c>
      <c r="L17" s="34">
        <v>0</v>
      </c>
      <c r="M17" s="34">
        <v>0</v>
      </c>
      <c r="N17" s="45">
        <v>0</v>
      </c>
      <c r="O17" s="33">
        <v>0</v>
      </c>
      <c r="P17" s="34">
        <v>0</v>
      </c>
      <c r="Q17" s="34">
        <v>0</v>
      </c>
      <c r="R17" s="34">
        <v>0</v>
      </c>
      <c r="S17" s="34">
        <v>0</v>
      </c>
      <c r="T17" s="34">
        <v>0</v>
      </c>
      <c r="U17" s="34">
        <v>599</v>
      </c>
      <c r="V17" s="34">
        <v>1457</v>
      </c>
      <c r="W17" s="34">
        <v>2178</v>
      </c>
      <c r="X17" s="34">
        <v>1219</v>
      </c>
      <c r="Y17" s="34">
        <v>785</v>
      </c>
      <c r="Z17" s="45">
        <v>369</v>
      </c>
      <c r="AA17" s="33">
        <v>206</v>
      </c>
      <c r="AB17" s="34">
        <v>468</v>
      </c>
      <c r="AC17" s="34">
        <v>1377</v>
      </c>
      <c r="AD17" s="34">
        <v>1545</v>
      </c>
      <c r="AE17" s="34">
        <v>2189</v>
      </c>
      <c r="AF17" s="34">
        <v>2108</v>
      </c>
      <c r="AG17" s="34">
        <v>2085</v>
      </c>
      <c r="AH17" s="34">
        <v>3121</v>
      </c>
      <c r="AI17" s="34">
        <v>3238</v>
      </c>
      <c r="AJ17" s="34">
        <v>3128</v>
      </c>
      <c r="AK17" s="34">
        <v>1437</v>
      </c>
      <c r="AL17" s="45">
        <v>198</v>
      </c>
      <c r="AM17" s="33">
        <v>272</v>
      </c>
      <c r="AN17" s="34">
        <v>488</v>
      </c>
      <c r="AO17" s="34">
        <v>890</v>
      </c>
      <c r="AP17" s="34">
        <v>1563</v>
      </c>
      <c r="AQ17" s="34">
        <v>2026</v>
      </c>
      <c r="AR17" s="34">
        <v>1485</v>
      </c>
      <c r="AS17" s="34">
        <v>1297</v>
      </c>
      <c r="AT17" s="34">
        <v>2051</v>
      </c>
      <c r="AU17" s="34">
        <v>1842</v>
      </c>
      <c r="AV17" s="34">
        <v>2546</v>
      </c>
      <c r="AW17" s="34">
        <v>1091</v>
      </c>
      <c r="AX17" s="45">
        <v>311</v>
      </c>
      <c r="AY17" s="33">
        <v>562</v>
      </c>
      <c r="AZ17" s="34">
        <v>616</v>
      </c>
      <c r="BA17" s="34">
        <v>1890</v>
      </c>
      <c r="BB17" s="34">
        <v>2912</v>
      </c>
      <c r="BC17" s="34">
        <v>1570</v>
      </c>
      <c r="BD17" s="34">
        <v>0</v>
      </c>
      <c r="BE17" s="34">
        <v>0</v>
      </c>
      <c r="BF17" s="34">
        <v>47</v>
      </c>
      <c r="BG17" s="34">
        <v>600</v>
      </c>
      <c r="BH17" s="11"/>
      <c r="BI17" s="11"/>
      <c r="BJ17" s="12"/>
    </row>
    <row r="18" spans="1:62" x14ac:dyDescent="0.25">
      <c r="A18" s="7"/>
      <c r="B18" s="43" t="s">
        <v>21</v>
      </c>
      <c r="C18" s="44">
        <v>0</v>
      </c>
      <c r="D18" s="34">
        <v>0</v>
      </c>
      <c r="E18" s="34">
        <v>0</v>
      </c>
      <c r="F18" s="34">
        <v>0</v>
      </c>
      <c r="G18" s="34">
        <v>0</v>
      </c>
      <c r="H18" s="34">
        <v>0</v>
      </c>
      <c r="I18" s="34">
        <v>0</v>
      </c>
      <c r="J18" s="34">
        <v>0</v>
      </c>
      <c r="K18" s="34">
        <v>0</v>
      </c>
      <c r="L18" s="34">
        <v>0</v>
      </c>
      <c r="M18" s="34">
        <v>0</v>
      </c>
      <c r="N18" s="45">
        <v>0</v>
      </c>
      <c r="O18" s="33">
        <v>0</v>
      </c>
      <c r="P18" s="34">
        <v>0</v>
      </c>
      <c r="Q18" s="34">
        <v>0</v>
      </c>
      <c r="R18" s="34">
        <v>0</v>
      </c>
      <c r="S18" s="34">
        <v>0</v>
      </c>
      <c r="T18" s="34">
        <v>0</v>
      </c>
      <c r="U18" s="34">
        <v>0</v>
      </c>
      <c r="V18" s="34">
        <v>0</v>
      </c>
      <c r="W18" s="34">
        <v>0</v>
      </c>
      <c r="X18" s="34">
        <v>0</v>
      </c>
      <c r="Y18" s="34">
        <v>0</v>
      </c>
      <c r="Z18" s="45">
        <v>0</v>
      </c>
      <c r="AA18" s="33">
        <v>0</v>
      </c>
      <c r="AB18" s="34">
        <v>0</v>
      </c>
      <c r="AC18" s="34">
        <v>0</v>
      </c>
      <c r="AD18" s="34">
        <v>0</v>
      </c>
      <c r="AE18" s="34">
        <v>0</v>
      </c>
      <c r="AF18" s="34">
        <v>0</v>
      </c>
      <c r="AG18" s="34">
        <v>0</v>
      </c>
      <c r="AH18" s="34">
        <v>0</v>
      </c>
      <c r="AI18" s="34">
        <v>0</v>
      </c>
      <c r="AJ18" s="34">
        <v>0</v>
      </c>
      <c r="AK18" s="34">
        <v>0</v>
      </c>
      <c r="AL18" s="45">
        <v>0</v>
      </c>
      <c r="AM18" s="33">
        <v>0</v>
      </c>
      <c r="AN18" s="34">
        <v>0</v>
      </c>
      <c r="AO18" s="34">
        <v>0</v>
      </c>
      <c r="AP18" s="34">
        <v>0</v>
      </c>
      <c r="AQ18" s="34">
        <v>0</v>
      </c>
      <c r="AR18" s="34">
        <v>0</v>
      </c>
      <c r="AS18" s="34">
        <v>0</v>
      </c>
      <c r="AT18" s="34">
        <v>0</v>
      </c>
      <c r="AU18" s="34">
        <v>0</v>
      </c>
      <c r="AV18" s="34">
        <v>0</v>
      </c>
      <c r="AW18" s="34">
        <v>0</v>
      </c>
      <c r="AX18" s="45">
        <v>0</v>
      </c>
      <c r="AY18" s="33">
        <v>0</v>
      </c>
      <c r="AZ18" s="34">
        <v>0</v>
      </c>
      <c r="BA18" s="34">
        <v>0</v>
      </c>
      <c r="BB18" s="34">
        <v>0</v>
      </c>
      <c r="BC18" s="34">
        <v>0</v>
      </c>
      <c r="BD18" s="34">
        <v>0</v>
      </c>
      <c r="BE18" s="34">
        <v>0</v>
      </c>
      <c r="BF18" s="34">
        <v>35</v>
      </c>
      <c r="BG18" s="34">
        <v>488</v>
      </c>
      <c r="BH18" s="11"/>
      <c r="BI18" s="11"/>
      <c r="BJ18" s="12"/>
    </row>
    <row r="19" spans="1:62" x14ac:dyDescent="0.25">
      <c r="A19" s="7"/>
      <c r="B19" s="43" t="s">
        <v>22</v>
      </c>
      <c r="C19" s="44">
        <v>127</v>
      </c>
      <c r="D19" s="34">
        <v>85</v>
      </c>
      <c r="E19" s="34">
        <v>49</v>
      </c>
      <c r="F19" s="34">
        <v>0</v>
      </c>
      <c r="G19" s="34">
        <v>0</v>
      </c>
      <c r="H19" s="34">
        <v>0</v>
      </c>
      <c r="I19" s="34">
        <v>0</v>
      </c>
      <c r="J19" s="34">
        <v>0</v>
      </c>
      <c r="K19" s="34">
        <v>0</v>
      </c>
      <c r="L19" s="34">
        <v>0</v>
      </c>
      <c r="M19" s="34">
        <v>28</v>
      </c>
      <c r="N19" s="45">
        <v>77</v>
      </c>
      <c r="O19" s="33">
        <v>162</v>
      </c>
      <c r="P19" s="34">
        <v>82</v>
      </c>
      <c r="Q19" s="34">
        <v>124</v>
      </c>
      <c r="R19" s="34">
        <v>96</v>
      </c>
      <c r="S19" s="34">
        <v>90</v>
      </c>
      <c r="T19" s="34">
        <v>84</v>
      </c>
      <c r="U19" s="34">
        <v>76</v>
      </c>
      <c r="V19" s="34">
        <v>70</v>
      </c>
      <c r="W19" s="34">
        <v>73</v>
      </c>
      <c r="X19" s="34">
        <v>41</v>
      </c>
      <c r="Y19" s="34">
        <v>78</v>
      </c>
      <c r="Z19" s="45">
        <v>44</v>
      </c>
      <c r="AA19" s="33">
        <v>64</v>
      </c>
      <c r="AB19" s="34">
        <v>67</v>
      </c>
      <c r="AC19" s="34">
        <v>111</v>
      </c>
      <c r="AD19" s="34">
        <v>56</v>
      </c>
      <c r="AE19" s="34">
        <v>30</v>
      </c>
      <c r="AF19" s="34">
        <v>65</v>
      </c>
      <c r="AG19" s="34">
        <v>46</v>
      </c>
      <c r="AH19" s="34">
        <v>53</v>
      </c>
      <c r="AI19" s="34">
        <v>32</v>
      </c>
      <c r="AJ19" s="34">
        <v>42</v>
      </c>
      <c r="AK19" s="34">
        <v>106</v>
      </c>
      <c r="AL19" s="45">
        <v>73</v>
      </c>
      <c r="AM19" s="33">
        <v>80</v>
      </c>
      <c r="AN19" s="34">
        <v>63</v>
      </c>
      <c r="AO19" s="34">
        <v>78</v>
      </c>
      <c r="AP19" s="34">
        <v>70</v>
      </c>
      <c r="AQ19" s="34">
        <v>68</v>
      </c>
      <c r="AR19" s="34">
        <v>61</v>
      </c>
      <c r="AS19" s="34">
        <v>64</v>
      </c>
      <c r="AT19" s="34">
        <v>50</v>
      </c>
      <c r="AU19" s="34">
        <v>67</v>
      </c>
      <c r="AV19" s="34">
        <v>76</v>
      </c>
      <c r="AW19" s="34">
        <v>277</v>
      </c>
      <c r="AX19" s="45">
        <v>79</v>
      </c>
      <c r="AY19" s="33">
        <v>89</v>
      </c>
      <c r="AZ19" s="34">
        <v>65</v>
      </c>
      <c r="BA19" s="34">
        <v>116</v>
      </c>
      <c r="BB19" s="34">
        <v>103</v>
      </c>
      <c r="BC19" s="34">
        <v>25</v>
      </c>
      <c r="BD19" s="34">
        <v>0</v>
      </c>
      <c r="BE19" s="34">
        <v>0</v>
      </c>
      <c r="BF19" s="34">
        <v>53</v>
      </c>
      <c r="BG19" s="34">
        <v>122</v>
      </c>
      <c r="BH19" s="11"/>
      <c r="BI19" s="11"/>
      <c r="BJ19" s="12"/>
    </row>
    <row r="20" spans="1:62" x14ac:dyDescent="0.25">
      <c r="A20" s="7"/>
      <c r="B20" s="43" t="s">
        <v>23</v>
      </c>
      <c r="C20" s="44">
        <v>0</v>
      </c>
      <c r="D20" s="34">
        <v>0</v>
      </c>
      <c r="E20" s="34">
        <v>0</v>
      </c>
      <c r="F20" s="34">
        <v>0</v>
      </c>
      <c r="G20" s="34">
        <v>0</v>
      </c>
      <c r="H20" s="34">
        <v>0</v>
      </c>
      <c r="I20" s="34">
        <v>0</v>
      </c>
      <c r="J20" s="34">
        <v>0</v>
      </c>
      <c r="K20" s="34">
        <v>0</v>
      </c>
      <c r="L20" s="34">
        <v>0</v>
      </c>
      <c r="M20" s="34">
        <v>0</v>
      </c>
      <c r="N20" s="45">
        <v>0</v>
      </c>
      <c r="O20" s="33">
        <v>0</v>
      </c>
      <c r="P20" s="34">
        <v>0</v>
      </c>
      <c r="Q20" s="34">
        <v>0</v>
      </c>
      <c r="R20" s="34">
        <v>0</v>
      </c>
      <c r="S20" s="34">
        <v>0</v>
      </c>
      <c r="T20" s="34">
        <v>0</v>
      </c>
      <c r="U20" s="34">
        <v>0</v>
      </c>
      <c r="V20" s="34">
        <v>0</v>
      </c>
      <c r="W20" s="34">
        <v>0</v>
      </c>
      <c r="X20" s="34">
        <v>0</v>
      </c>
      <c r="Y20" s="34">
        <v>0</v>
      </c>
      <c r="Z20" s="45">
        <v>0</v>
      </c>
      <c r="AA20" s="33">
        <v>0</v>
      </c>
      <c r="AB20" s="34">
        <v>0</v>
      </c>
      <c r="AC20" s="34">
        <v>0</v>
      </c>
      <c r="AD20" s="34">
        <v>0</v>
      </c>
      <c r="AE20" s="34">
        <v>0</v>
      </c>
      <c r="AF20" s="34">
        <v>0</v>
      </c>
      <c r="AG20" s="34">
        <v>0</v>
      </c>
      <c r="AH20" s="34">
        <v>0</v>
      </c>
      <c r="AI20" s="34">
        <v>0</v>
      </c>
      <c r="AJ20" s="34">
        <v>0</v>
      </c>
      <c r="AK20" s="34">
        <v>0</v>
      </c>
      <c r="AL20" s="45">
        <v>0</v>
      </c>
      <c r="AM20" s="33">
        <v>0</v>
      </c>
      <c r="AN20" s="34">
        <v>0</v>
      </c>
      <c r="AO20" s="34">
        <v>0</v>
      </c>
      <c r="AP20" s="34">
        <v>0</v>
      </c>
      <c r="AQ20" s="34">
        <v>0</v>
      </c>
      <c r="AR20" s="34">
        <v>0</v>
      </c>
      <c r="AS20" s="34">
        <v>0</v>
      </c>
      <c r="AT20" s="34">
        <v>0</v>
      </c>
      <c r="AU20" s="34">
        <v>0</v>
      </c>
      <c r="AV20" s="34">
        <v>0</v>
      </c>
      <c r="AW20" s="34">
        <v>0</v>
      </c>
      <c r="AX20" s="45">
        <v>0</v>
      </c>
      <c r="AY20" s="33">
        <v>0</v>
      </c>
      <c r="AZ20" s="34">
        <v>0</v>
      </c>
      <c r="BA20" s="34">
        <v>0</v>
      </c>
      <c r="BB20" s="34">
        <v>0</v>
      </c>
      <c r="BC20" s="34">
        <v>0</v>
      </c>
      <c r="BD20" s="34">
        <v>0</v>
      </c>
      <c r="BE20" s="34">
        <v>0</v>
      </c>
      <c r="BF20" s="34">
        <v>0</v>
      </c>
      <c r="BG20" s="34">
        <v>0</v>
      </c>
      <c r="BH20" s="11"/>
      <c r="BI20" s="11"/>
      <c r="BJ20" s="12"/>
    </row>
    <row r="21" spans="1:62" x14ac:dyDescent="0.25">
      <c r="A21" s="7"/>
      <c r="B21" s="43" t="s">
        <v>24</v>
      </c>
      <c r="C21" s="44">
        <v>0</v>
      </c>
      <c r="D21" s="34">
        <v>0</v>
      </c>
      <c r="E21" s="34">
        <v>0</v>
      </c>
      <c r="F21" s="34">
        <v>0</v>
      </c>
      <c r="G21" s="34">
        <v>0</v>
      </c>
      <c r="H21" s="34">
        <v>0</v>
      </c>
      <c r="I21" s="34">
        <v>0</v>
      </c>
      <c r="J21" s="34">
        <v>0</v>
      </c>
      <c r="K21" s="34">
        <v>0</v>
      </c>
      <c r="L21" s="34">
        <v>0</v>
      </c>
      <c r="M21" s="34">
        <v>0</v>
      </c>
      <c r="N21" s="45">
        <v>0</v>
      </c>
      <c r="O21" s="33">
        <v>0</v>
      </c>
      <c r="P21" s="34">
        <v>0</v>
      </c>
      <c r="Q21" s="34">
        <v>0</v>
      </c>
      <c r="R21" s="34">
        <v>0</v>
      </c>
      <c r="S21" s="34">
        <v>0</v>
      </c>
      <c r="T21" s="34">
        <v>0</v>
      </c>
      <c r="U21" s="34">
        <v>0</v>
      </c>
      <c r="V21" s="34">
        <v>0</v>
      </c>
      <c r="W21" s="34">
        <v>0</v>
      </c>
      <c r="X21" s="34">
        <v>0</v>
      </c>
      <c r="Y21" s="34">
        <v>0</v>
      </c>
      <c r="Z21" s="45">
        <v>0</v>
      </c>
      <c r="AA21" s="33">
        <v>0</v>
      </c>
      <c r="AB21" s="34">
        <v>0</v>
      </c>
      <c r="AC21" s="34">
        <v>0</v>
      </c>
      <c r="AD21" s="34">
        <v>0</v>
      </c>
      <c r="AE21" s="34">
        <v>0</v>
      </c>
      <c r="AF21" s="34">
        <v>0</v>
      </c>
      <c r="AG21" s="34">
        <v>0</v>
      </c>
      <c r="AH21" s="34">
        <v>0</v>
      </c>
      <c r="AI21" s="34">
        <v>0</v>
      </c>
      <c r="AJ21" s="34">
        <v>0</v>
      </c>
      <c r="AK21" s="34">
        <v>0</v>
      </c>
      <c r="AL21" s="45">
        <v>0</v>
      </c>
      <c r="AM21" s="33">
        <v>0</v>
      </c>
      <c r="AN21" s="34">
        <v>0</v>
      </c>
      <c r="AO21" s="34">
        <v>0</v>
      </c>
      <c r="AP21" s="34">
        <v>0</v>
      </c>
      <c r="AQ21" s="34">
        <v>0</v>
      </c>
      <c r="AR21" s="34">
        <v>0</v>
      </c>
      <c r="AS21" s="34">
        <v>0</v>
      </c>
      <c r="AT21" s="34">
        <v>0</v>
      </c>
      <c r="AU21" s="34">
        <v>0</v>
      </c>
      <c r="AV21" s="34">
        <v>0</v>
      </c>
      <c r="AW21" s="34">
        <v>0</v>
      </c>
      <c r="AX21" s="45">
        <v>0</v>
      </c>
      <c r="AY21" s="33">
        <v>0</v>
      </c>
      <c r="AZ21" s="34">
        <v>0</v>
      </c>
      <c r="BA21" s="34">
        <v>0</v>
      </c>
      <c r="BB21" s="34">
        <v>0</v>
      </c>
      <c r="BC21" s="34">
        <v>0</v>
      </c>
      <c r="BD21" s="34">
        <v>0</v>
      </c>
      <c r="BE21" s="34">
        <v>0</v>
      </c>
      <c r="BF21" s="34">
        <v>0</v>
      </c>
      <c r="BG21" s="34">
        <v>0</v>
      </c>
      <c r="BH21" s="11"/>
      <c r="BI21" s="11"/>
      <c r="BJ21" s="12"/>
    </row>
    <row r="22" spans="1:62" ht="15.75" thickBot="1" x14ac:dyDescent="0.3">
      <c r="B22" s="3" t="s">
        <v>25</v>
      </c>
      <c r="C22" s="17">
        <v>1020</v>
      </c>
      <c r="D22" s="15">
        <v>1147</v>
      </c>
      <c r="E22" s="15">
        <v>538</v>
      </c>
      <c r="F22" s="15">
        <v>0</v>
      </c>
      <c r="G22" s="15">
        <v>0</v>
      </c>
      <c r="H22" s="15">
        <v>0</v>
      </c>
      <c r="I22" s="15">
        <v>0</v>
      </c>
      <c r="J22" s="15">
        <v>0</v>
      </c>
      <c r="K22" s="15">
        <v>0</v>
      </c>
      <c r="L22" s="15">
        <v>0</v>
      </c>
      <c r="M22" s="15">
        <v>28</v>
      </c>
      <c r="N22" s="16">
        <v>77</v>
      </c>
      <c r="O22" s="18">
        <v>162</v>
      </c>
      <c r="P22" s="15">
        <v>82</v>
      </c>
      <c r="Q22" s="15">
        <v>124</v>
      </c>
      <c r="R22" s="15">
        <v>96</v>
      </c>
      <c r="S22" s="15">
        <v>90</v>
      </c>
      <c r="T22" s="15">
        <v>84</v>
      </c>
      <c r="U22" s="15">
        <v>675</v>
      </c>
      <c r="V22" s="15">
        <v>1527</v>
      </c>
      <c r="W22" s="15">
        <v>2251</v>
      </c>
      <c r="X22" s="15">
        <v>1260</v>
      </c>
      <c r="Y22" s="15">
        <v>863</v>
      </c>
      <c r="Z22" s="16">
        <v>413</v>
      </c>
      <c r="AA22" s="18">
        <v>270</v>
      </c>
      <c r="AB22" s="15">
        <v>535</v>
      </c>
      <c r="AC22" s="15">
        <v>1488</v>
      </c>
      <c r="AD22" s="15">
        <v>1601</v>
      </c>
      <c r="AE22" s="15">
        <v>2219</v>
      </c>
      <c r="AF22" s="15">
        <v>2173</v>
      </c>
      <c r="AG22" s="15">
        <v>2131</v>
      </c>
      <c r="AH22" s="15">
        <v>3174</v>
      </c>
      <c r="AI22" s="15">
        <v>3270</v>
      </c>
      <c r="AJ22" s="15">
        <v>3170</v>
      </c>
      <c r="AK22" s="15">
        <v>1543</v>
      </c>
      <c r="AL22" s="16">
        <v>271</v>
      </c>
      <c r="AM22" s="18">
        <v>352</v>
      </c>
      <c r="AN22" s="15">
        <v>551</v>
      </c>
      <c r="AO22" s="15">
        <v>968</v>
      </c>
      <c r="AP22" s="15">
        <v>1633</v>
      </c>
      <c r="AQ22" s="15">
        <v>2094</v>
      </c>
      <c r="AR22" s="15">
        <v>1546</v>
      </c>
      <c r="AS22" s="15">
        <v>1361</v>
      </c>
      <c r="AT22" s="15">
        <v>2101</v>
      </c>
      <c r="AU22" s="15">
        <v>1909</v>
      </c>
      <c r="AV22" s="15">
        <v>2622</v>
      </c>
      <c r="AW22" s="15">
        <v>1368</v>
      </c>
      <c r="AX22" s="16">
        <v>390</v>
      </c>
      <c r="AY22" s="18">
        <v>651</v>
      </c>
      <c r="AZ22" s="15">
        <v>681</v>
      </c>
      <c r="BA22" s="15">
        <v>2006</v>
      </c>
      <c r="BB22" s="15">
        <v>3015</v>
      </c>
      <c r="BC22" s="15">
        <v>1595</v>
      </c>
      <c r="BD22" s="15">
        <v>0</v>
      </c>
      <c r="BE22" s="15">
        <v>0</v>
      </c>
      <c r="BF22" s="15">
        <v>135</v>
      </c>
      <c r="BG22" s="15">
        <v>1210</v>
      </c>
      <c r="BH22" s="15"/>
      <c r="BI22" s="15"/>
      <c r="BJ22" s="16"/>
    </row>
    <row r="23" spans="1:62" x14ac:dyDescent="0.25">
      <c r="A23" s="7">
        <v>3.1</v>
      </c>
      <c r="B23" s="37" t="s">
        <v>52</v>
      </c>
      <c r="C23" s="38"/>
      <c r="D23" s="91"/>
      <c r="E23" s="91"/>
      <c r="F23" s="91"/>
      <c r="G23" s="91"/>
      <c r="H23" s="91"/>
      <c r="I23" s="91"/>
      <c r="J23" s="91"/>
      <c r="K23" s="91"/>
      <c r="L23" s="91"/>
      <c r="M23" s="91"/>
      <c r="N23" s="92"/>
      <c r="O23" s="38"/>
      <c r="P23" s="98"/>
      <c r="Q23" s="98"/>
      <c r="R23" s="98"/>
      <c r="S23" s="98"/>
      <c r="T23" s="98"/>
      <c r="U23" s="98"/>
      <c r="V23" s="98"/>
      <c r="W23" s="98"/>
      <c r="X23" s="98"/>
      <c r="Y23" s="98"/>
      <c r="Z23" s="92"/>
      <c r="AA23" s="38"/>
      <c r="AB23" s="98"/>
      <c r="AC23" s="98"/>
      <c r="AD23" s="98"/>
      <c r="AE23" s="98"/>
      <c r="AF23" s="98"/>
      <c r="AG23" s="98"/>
      <c r="AH23" s="98"/>
      <c r="AI23" s="98"/>
      <c r="AJ23" s="98"/>
      <c r="AK23" s="98"/>
      <c r="AL23" s="92"/>
      <c r="AM23" s="38"/>
      <c r="AN23" s="98"/>
      <c r="AO23" s="98"/>
      <c r="AP23" s="98"/>
      <c r="AQ23" s="98"/>
      <c r="AR23" s="98"/>
      <c r="AS23" s="98"/>
      <c r="AT23" s="98"/>
      <c r="AU23" s="98"/>
      <c r="AV23" s="98"/>
      <c r="AW23" s="98"/>
      <c r="AX23" s="92"/>
      <c r="AY23" s="38"/>
      <c r="AZ23" s="98"/>
      <c r="BA23" s="98"/>
      <c r="BB23" s="98"/>
      <c r="BC23" s="98"/>
      <c r="BD23" s="98"/>
      <c r="BE23" s="98"/>
      <c r="BF23" s="98"/>
      <c r="BG23" s="98"/>
      <c r="BH23" s="26"/>
      <c r="BI23" s="26"/>
      <c r="BJ23" s="9"/>
    </row>
    <row r="24" spans="1:62" x14ac:dyDescent="0.25">
      <c r="A24" s="7"/>
      <c r="B24" s="43" t="s">
        <v>20</v>
      </c>
      <c r="C24" s="34">
        <v>39371</v>
      </c>
      <c r="D24" s="34">
        <v>39630</v>
      </c>
      <c r="E24" s="34">
        <v>19218</v>
      </c>
      <c r="F24" s="34">
        <v>0</v>
      </c>
      <c r="G24" s="34">
        <v>0</v>
      </c>
      <c r="H24" s="34">
        <v>0</v>
      </c>
      <c r="I24" s="34">
        <v>0</v>
      </c>
      <c r="J24" s="34">
        <v>0</v>
      </c>
      <c r="K24" s="34">
        <v>0</v>
      </c>
      <c r="L24" s="34">
        <v>8003</v>
      </c>
      <c r="M24" s="34">
        <v>1549</v>
      </c>
      <c r="N24" s="45">
        <v>2</v>
      </c>
      <c r="O24" s="34">
        <v>0</v>
      </c>
      <c r="P24" s="34">
        <v>0</v>
      </c>
      <c r="Q24" s="34">
        <v>2</v>
      </c>
      <c r="R24" s="34">
        <v>62884</v>
      </c>
      <c r="S24" s="34">
        <v>30985</v>
      </c>
      <c r="T24" s="34">
        <v>3538</v>
      </c>
      <c r="U24" s="34">
        <v>12354</v>
      </c>
      <c r="V24" s="34">
        <v>26415</v>
      </c>
      <c r="W24" s="34">
        <v>36287</v>
      </c>
      <c r="X24" s="34">
        <v>30362</v>
      </c>
      <c r="Y24" s="34">
        <v>38923</v>
      </c>
      <c r="Z24" s="45">
        <v>45751</v>
      </c>
      <c r="AA24" s="34">
        <v>41709</v>
      </c>
      <c r="AB24" s="34">
        <v>36250</v>
      </c>
      <c r="AC24" s="34">
        <v>53731</v>
      </c>
      <c r="AD24" s="34">
        <v>10889</v>
      </c>
      <c r="AE24" s="34">
        <v>10336</v>
      </c>
      <c r="AF24" s="34">
        <v>45037</v>
      </c>
      <c r="AG24" s="34">
        <v>33304</v>
      </c>
      <c r="AH24" s="34">
        <v>47003</v>
      </c>
      <c r="AI24" s="34">
        <v>46395</v>
      </c>
      <c r="AJ24" s="34">
        <v>44613</v>
      </c>
      <c r="AK24" s="34">
        <v>40141</v>
      </c>
      <c r="AL24" s="45">
        <v>18608</v>
      </c>
      <c r="AM24" s="34">
        <v>16577</v>
      </c>
      <c r="AN24" s="34">
        <v>25094</v>
      </c>
      <c r="AO24" s="34">
        <v>39099</v>
      </c>
      <c r="AP24" s="34">
        <v>25232</v>
      </c>
      <c r="AQ24" s="34">
        <v>44827</v>
      </c>
      <c r="AR24" s="34">
        <v>41981</v>
      </c>
      <c r="AS24" s="34">
        <v>32236</v>
      </c>
      <c r="AT24" s="34">
        <v>45481</v>
      </c>
      <c r="AU24" s="34">
        <v>41731</v>
      </c>
      <c r="AV24" s="34">
        <v>43781</v>
      </c>
      <c r="AW24" s="34">
        <v>40623</v>
      </c>
      <c r="AX24" s="45">
        <v>39676</v>
      </c>
      <c r="AY24" s="34">
        <v>43605</v>
      </c>
      <c r="AZ24" s="34">
        <v>44828</v>
      </c>
      <c r="BA24" s="34">
        <v>44518</v>
      </c>
      <c r="BB24" s="34">
        <v>29151</v>
      </c>
      <c r="BC24" s="34">
        <v>0</v>
      </c>
      <c r="BD24" s="34">
        <v>0</v>
      </c>
      <c r="BE24" s="34">
        <v>313</v>
      </c>
      <c r="BF24" s="34">
        <v>5832</v>
      </c>
      <c r="BG24" s="34">
        <v>24258</v>
      </c>
      <c r="BH24" s="11"/>
      <c r="BI24" s="11"/>
      <c r="BJ24" s="12"/>
    </row>
    <row r="25" spans="1:62" x14ac:dyDescent="0.25">
      <c r="A25" s="7"/>
      <c r="B25" s="43" t="s">
        <v>21</v>
      </c>
      <c r="C25" s="34">
        <v>129</v>
      </c>
      <c r="D25" s="34">
        <v>118</v>
      </c>
      <c r="E25" s="34">
        <v>53</v>
      </c>
      <c r="F25" s="34">
        <v>0</v>
      </c>
      <c r="G25" s="34">
        <v>0</v>
      </c>
      <c r="H25" s="34">
        <v>0</v>
      </c>
      <c r="I25" s="34">
        <v>0</v>
      </c>
      <c r="J25" s="34">
        <v>0</v>
      </c>
      <c r="K25" s="34">
        <v>0</v>
      </c>
      <c r="L25" s="34">
        <v>13</v>
      </c>
      <c r="M25" s="34">
        <v>15</v>
      </c>
      <c r="N25" s="45">
        <v>0</v>
      </c>
      <c r="O25" s="34">
        <v>0</v>
      </c>
      <c r="P25" s="34">
        <v>0</v>
      </c>
      <c r="Q25" s="34">
        <v>0</v>
      </c>
      <c r="R25" s="34">
        <v>21099</v>
      </c>
      <c r="S25" s="34">
        <v>9770</v>
      </c>
      <c r="T25" s="34">
        <v>89</v>
      </c>
      <c r="U25" s="34">
        <v>5721</v>
      </c>
      <c r="V25" s="34">
        <v>6885</v>
      </c>
      <c r="W25" s="34">
        <v>7507</v>
      </c>
      <c r="X25" s="34">
        <v>6640</v>
      </c>
      <c r="Y25" s="34">
        <v>2959</v>
      </c>
      <c r="Z25" s="45">
        <v>142</v>
      </c>
      <c r="AA25" s="34">
        <v>0</v>
      </c>
      <c r="AB25" s="34">
        <v>0</v>
      </c>
      <c r="AC25" s="34">
        <v>0</v>
      </c>
      <c r="AD25" s="34">
        <v>10415</v>
      </c>
      <c r="AE25" s="34">
        <v>3998</v>
      </c>
      <c r="AF25" s="34">
        <v>12602</v>
      </c>
      <c r="AG25" s="34">
        <v>8270</v>
      </c>
      <c r="AH25" s="34">
        <v>10906</v>
      </c>
      <c r="AI25" s="34">
        <v>11001</v>
      </c>
      <c r="AJ25" s="34">
        <v>10955</v>
      </c>
      <c r="AK25" s="34">
        <v>4510</v>
      </c>
      <c r="AL25" s="45">
        <v>126</v>
      </c>
      <c r="AM25" s="34">
        <v>90</v>
      </c>
      <c r="AN25" s="34">
        <v>69</v>
      </c>
      <c r="AO25" s="34">
        <v>174</v>
      </c>
      <c r="AP25" s="34">
        <v>14879</v>
      </c>
      <c r="AQ25" s="34">
        <v>11064</v>
      </c>
      <c r="AR25" s="34">
        <v>10885</v>
      </c>
      <c r="AS25" s="34">
        <v>8654</v>
      </c>
      <c r="AT25" s="34">
        <v>10146</v>
      </c>
      <c r="AU25" s="34">
        <v>10349</v>
      </c>
      <c r="AV25" s="34">
        <v>10471</v>
      </c>
      <c r="AW25" s="34">
        <v>4871</v>
      </c>
      <c r="AX25" s="45">
        <v>125</v>
      </c>
      <c r="AY25" s="34">
        <v>163</v>
      </c>
      <c r="AZ25" s="34">
        <v>129</v>
      </c>
      <c r="BA25" s="34">
        <v>174</v>
      </c>
      <c r="BB25" s="34">
        <v>23981</v>
      </c>
      <c r="BC25" s="34">
        <v>0</v>
      </c>
      <c r="BD25" s="34">
        <v>0</v>
      </c>
      <c r="BE25" s="34">
        <v>186</v>
      </c>
      <c r="BF25" s="34">
        <v>4240</v>
      </c>
      <c r="BG25" s="34">
        <v>7904</v>
      </c>
      <c r="BH25" s="11"/>
      <c r="BI25" s="11"/>
      <c r="BJ25" s="12"/>
    </row>
    <row r="26" spans="1:62" x14ac:dyDescent="0.25">
      <c r="A26" s="7"/>
      <c r="B26" s="43" t="s">
        <v>22</v>
      </c>
      <c r="C26" s="34">
        <v>4712</v>
      </c>
      <c r="D26" s="34">
        <v>4681</v>
      </c>
      <c r="E26" s="34">
        <v>2384</v>
      </c>
      <c r="F26" s="34">
        <v>0</v>
      </c>
      <c r="G26" s="34">
        <v>0</v>
      </c>
      <c r="H26" s="34">
        <v>0</v>
      </c>
      <c r="I26" s="34">
        <v>0</v>
      </c>
      <c r="J26" s="34">
        <v>0</v>
      </c>
      <c r="K26" s="34">
        <v>2408</v>
      </c>
      <c r="L26" s="34">
        <v>3944</v>
      </c>
      <c r="M26" s="34">
        <v>4893</v>
      </c>
      <c r="N26" s="45">
        <v>6580</v>
      </c>
      <c r="O26" s="34">
        <v>5585</v>
      </c>
      <c r="P26" s="34">
        <v>5567</v>
      </c>
      <c r="Q26" s="34">
        <v>6080</v>
      </c>
      <c r="R26" s="34">
        <v>4687</v>
      </c>
      <c r="S26" s="34">
        <v>3817</v>
      </c>
      <c r="T26" s="34">
        <v>4099</v>
      </c>
      <c r="U26" s="34">
        <v>5421</v>
      </c>
      <c r="V26" s="34">
        <v>5486</v>
      </c>
      <c r="W26" s="34">
        <v>5808</v>
      </c>
      <c r="X26" s="34">
        <v>4640</v>
      </c>
      <c r="Y26" s="34">
        <v>4957</v>
      </c>
      <c r="Z26" s="45">
        <v>5558</v>
      </c>
      <c r="AA26" s="34">
        <v>5507</v>
      </c>
      <c r="AB26" s="34">
        <v>4825</v>
      </c>
      <c r="AC26" s="34">
        <v>6900</v>
      </c>
      <c r="AD26" s="34">
        <v>4673</v>
      </c>
      <c r="AE26" s="34">
        <v>4597</v>
      </c>
      <c r="AF26" s="34">
        <v>5294</v>
      </c>
      <c r="AG26" s="34">
        <v>4664</v>
      </c>
      <c r="AH26" s="34">
        <v>6002</v>
      </c>
      <c r="AI26" s="34">
        <v>5721</v>
      </c>
      <c r="AJ26" s="34">
        <v>5966</v>
      </c>
      <c r="AK26" s="34">
        <v>5216</v>
      </c>
      <c r="AL26" s="45">
        <v>5227</v>
      </c>
      <c r="AM26" s="34">
        <v>5412</v>
      </c>
      <c r="AN26" s="34">
        <v>4856</v>
      </c>
      <c r="AO26" s="34">
        <v>6592</v>
      </c>
      <c r="AP26" s="34">
        <v>5058</v>
      </c>
      <c r="AQ26" s="34">
        <v>6235</v>
      </c>
      <c r="AR26" s="34">
        <v>6204</v>
      </c>
      <c r="AS26" s="34">
        <v>5168</v>
      </c>
      <c r="AT26" s="34">
        <v>6335</v>
      </c>
      <c r="AU26" s="34">
        <v>5601</v>
      </c>
      <c r="AV26" s="34">
        <v>5942</v>
      </c>
      <c r="AW26" s="34">
        <v>5680</v>
      </c>
      <c r="AX26" s="45">
        <v>5711</v>
      </c>
      <c r="AY26" s="34">
        <v>6050</v>
      </c>
      <c r="AZ26" s="34">
        <v>6389</v>
      </c>
      <c r="BA26" s="34">
        <v>6467</v>
      </c>
      <c r="BB26" s="34">
        <v>5519</v>
      </c>
      <c r="BC26" s="34">
        <v>0</v>
      </c>
      <c r="BD26" s="34">
        <v>0</v>
      </c>
      <c r="BE26" s="34">
        <v>1419</v>
      </c>
      <c r="BF26" s="34">
        <v>5620</v>
      </c>
      <c r="BG26" s="34">
        <v>3513</v>
      </c>
      <c r="BH26" s="11"/>
      <c r="BI26" s="11"/>
      <c r="BJ26" s="12"/>
    </row>
    <row r="27" spans="1:62" x14ac:dyDescent="0.25">
      <c r="A27" s="7"/>
      <c r="B27" s="43" t="s">
        <v>23</v>
      </c>
      <c r="C27" s="34">
        <v>0</v>
      </c>
      <c r="D27" s="34">
        <v>0</v>
      </c>
      <c r="E27" s="34">
        <v>0</v>
      </c>
      <c r="F27" s="34">
        <v>0</v>
      </c>
      <c r="G27" s="34">
        <v>0</v>
      </c>
      <c r="H27" s="34">
        <v>0</v>
      </c>
      <c r="I27" s="34">
        <v>0</v>
      </c>
      <c r="J27" s="34">
        <v>0</v>
      </c>
      <c r="K27" s="34">
        <v>0</v>
      </c>
      <c r="L27" s="34">
        <v>0</v>
      </c>
      <c r="M27" s="34">
        <v>0</v>
      </c>
      <c r="N27" s="45">
        <v>0</v>
      </c>
      <c r="O27" s="34">
        <v>0</v>
      </c>
      <c r="P27" s="34">
        <v>0</v>
      </c>
      <c r="Q27" s="34">
        <v>0</v>
      </c>
      <c r="R27" s="34">
        <v>0</v>
      </c>
      <c r="S27" s="34">
        <v>0</v>
      </c>
      <c r="T27" s="34">
        <v>0</v>
      </c>
      <c r="U27" s="34">
        <v>0</v>
      </c>
      <c r="V27" s="34">
        <v>0</v>
      </c>
      <c r="W27" s="34">
        <v>0</v>
      </c>
      <c r="X27" s="34">
        <v>0</v>
      </c>
      <c r="Y27" s="34">
        <v>0</v>
      </c>
      <c r="Z27" s="45">
        <v>0</v>
      </c>
      <c r="AA27" s="34">
        <v>0</v>
      </c>
      <c r="AB27" s="34">
        <v>0</v>
      </c>
      <c r="AC27" s="34">
        <v>0</v>
      </c>
      <c r="AD27" s="34">
        <v>0</v>
      </c>
      <c r="AE27" s="34">
        <v>0</v>
      </c>
      <c r="AF27" s="34">
        <v>0</v>
      </c>
      <c r="AG27" s="34">
        <v>0</v>
      </c>
      <c r="AH27" s="34">
        <v>0</v>
      </c>
      <c r="AI27" s="34">
        <v>0</v>
      </c>
      <c r="AJ27" s="34">
        <v>0</v>
      </c>
      <c r="AK27" s="34">
        <v>0</v>
      </c>
      <c r="AL27" s="45">
        <v>0</v>
      </c>
      <c r="AM27" s="34">
        <v>0</v>
      </c>
      <c r="AN27" s="34">
        <v>0</v>
      </c>
      <c r="AO27" s="34">
        <v>0</v>
      </c>
      <c r="AP27" s="34">
        <v>0</v>
      </c>
      <c r="AQ27" s="34">
        <v>0</v>
      </c>
      <c r="AR27" s="34">
        <v>0</v>
      </c>
      <c r="AS27" s="34">
        <v>0</v>
      </c>
      <c r="AT27" s="34">
        <v>0</v>
      </c>
      <c r="AU27" s="34">
        <v>0</v>
      </c>
      <c r="AV27" s="34">
        <v>0</v>
      </c>
      <c r="AW27" s="34">
        <v>0</v>
      </c>
      <c r="AX27" s="45">
        <v>0</v>
      </c>
      <c r="AY27" s="34">
        <v>0</v>
      </c>
      <c r="AZ27" s="34">
        <v>0</v>
      </c>
      <c r="BA27" s="34">
        <v>0</v>
      </c>
      <c r="BB27" s="34">
        <v>0</v>
      </c>
      <c r="BC27" s="34">
        <v>0</v>
      </c>
      <c r="BD27" s="34">
        <v>0</v>
      </c>
      <c r="BE27" s="34">
        <v>32</v>
      </c>
      <c r="BF27" s="34">
        <v>45</v>
      </c>
      <c r="BG27" s="34">
        <v>67</v>
      </c>
      <c r="BH27" s="11"/>
      <c r="BI27" s="11"/>
      <c r="BJ27" s="12"/>
    </row>
    <row r="28" spans="1:62" x14ac:dyDescent="0.25">
      <c r="A28" s="7"/>
      <c r="B28" s="43" t="s">
        <v>24</v>
      </c>
      <c r="C28" s="34">
        <v>11</v>
      </c>
      <c r="D28" s="34">
        <v>14</v>
      </c>
      <c r="E28" s="34">
        <v>8</v>
      </c>
      <c r="F28" s="34">
        <v>0</v>
      </c>
      <c r="G28" s="34">
        <v>0</v>
      </c>
      <c r="H28" s="34">
        <v>0</v>
      </c>
      <c r="I28" s="34">
        <v>0</v>
      </c>
      <c r="J28" s="34">
        <v>0</v>
      </c>
      <c r="K28" s="34">
        <v>4</v>
      </c>
      <c r="L28" s="34">
        <v>5</v>
      </c>
      <c r="M28" s="34">
        <v>8</v>
      </c>
      <c r="N28" s="45">
        <v>10</v>
      </c>
      <c r="O28" s="34">
        <v>9</v>
      </c>
      <c r="P28" s="34">
        <v>12</v>
      </c>
      <c r="Q28" s="34">
        <v>12</v>
      </c>
      <c r="R28" s="34">
        <v>33</v>
      </c>
      <c r="S28" s="34">
        <v>12</v>
      </c>
      <c r="T28" s="34">
        <v>12</v>
      </c>
      <c r="U28" s="34">
        <v>39</v>
      </c>
      <c r="V28" s="34">
        <v>38</v>
      </c>
      <c r="W28" s="34">
        <v>41</v>
      </c>
      <c r="X28" s="34">
        <v>28</v>
      </c>
      <c r="Y28" s="34">
        <v>10</v>
      </c>
      <c r="Z28" s="45">
        <v>32</v>
      </c>
      <c r="AA28" s="34">
        <v>35</v>
      </c>
      <c r="AB28" s="34">
        <v>30</v>
      </c>
      <c r="AC28" s="34">
        <v>54</v>
      </c>
      <c r="AD28" s="34">
        <v>35</v>
      </c>
      <c r="AE28" s="34">
        <v>10</v>
      </c>
      <c r="AF28" s="34">
        <v>23</v>
      </c>
      <c r="AG28" s="34">
        <v>27</v>
      </c>
      <c r="AH28" s="34">
        <v>42</v>
      </c>
      <c r="AI28" s="34">
        <v>37</v>
      </c>
      <c r="AJ28" s="34">
        <v>33</v>
      </c>
      <c r="AK28" s="34">
        <v>34</v>
      </c>
      <c r="AL28" s="45">
        <v>40</v>
      </c>
      <c r="AM28" s="34">
        <v>52</v>
      </c>
      <c r="AN28" s="34">
        <v>32</v>
      </c>
      <c r="AO28" s="34">
        <v>47</v>
      </c>
      <c r="AP28" s="34">
        <v>25</v>
      </c>
      <c r="AQ28" s="34">
        <v>43</v>
      </c>
      <c r="AR28" s="34">
        <v>69</v>
      </c>
      <c r="AS28" s="34">
        <v>39</v>
      </c>
      <c r="AT28" s="34">
        <v>64</v>
      </c>
      <c r="AU28" s="34">
        <v>38</v>
      </c>
      <c r="AV28" s="34">
        <v>46</v>
      </c>
      <c r="AW28" s="34">
        <v>39</v>
      </c>
      <c r="AX28" s="45">
        <v>38</v>
      </c>
      <c r="AY28" s="34">
        <v>44</v>
      </c>
      <c r="AZ28" s="34">
        <v>47</v>
      </c>
      <c r="BA28" s="34">
        <v>47</v>
      </c>
      <c r="BB28" s="34">
        <v>37</v>
      </c>
      <c r="BC28" s="34">
        <v>0</v>
      </c>
      <c r="BD28" s="34">
        <v>0</v>
      </c>
      <c r="BE28" s="34">
        <v>0</v>
      </c>
      <c r="BF28" s="34">
        <v>0</v>
      </c>
      <c r="BG28" s="34">
        <v>0</v>
      </c>
      <c r="BH28" s="11"/>
      <c r="BI28" s="11"/>
      <c r="BJ28" s="12"/>
    </row>
    <row r="29" spans="1:62" ht="15.75" thickBot="1" x14ac:dyDescent="0.3">
      <c r="A29" s="7"/>
      <c r="B29" s="3" t="s">
        <v>25</v>
      </c>
      <c r="C29" s="17">
        <v>44223</v>
      </c>
      <c r="D29" s="15">
        <v>44443</v>
      </c>
      <c r="E29" s="15">
        <v>21663</v>
      </c>
      <c r="F29" s="15">
        <v>0</v>
      </c>
      <c r="G29" s="15">
        <v>0</v>
      </c>
      <c r="H29" s="15">
        <v>0</v>
      </c>
      <c r="I29" s="15">
        <v>0</v>
      </c>
      <c r="J29" s="15">
        <v>0</v>
      </c>
      <c r="K29" s="15">
        <v>2412</v>
      </c>
      <c r="L29" s="15">
        <v>11965</v>
      </c>
      <c r="M29" s="15">
        <v>6465</v>
      </c>
      <c r="N29" s="16">
        <v>6592</v>
      </c>
      <c r="O29" s="17">
        <v>5594</v>
      </c>
      <c r="P29" s="25">
        <v>5579</v>
      </c>
      <c r="Q29" s="25">
        <v>6094</v>
      </c>
      <c r="R29" s="25">
        <v>88703</v>
      </c>
      <c r="S29" s="25">
        <v>44584</v>
      </c>
      <c r="T29" s="25">
        <v>7738</v>
      </c>
      <c r="U29" s="25">
        <v>23535</v>
      </c>
      <c r="V29" s="25">
        <v>38824</v>
      </c>
      <c r="W29" s="25">
        <v>49643</v>
      </c>
      <c r="X29" s="25">
        <v>41670</v>
      </c>
      <c r="Y29" s="25">
        <v>46849</v>
      </c>
      <c r="Z29" s="16">
        <v>51483</v>
      </c>
      <c r="AA29" s="17">
        <v>47251</v>
      </c>
      <c r="AB29" s="25">
        <v>41105</v>
      </c>
      <c r="AC29" s="25">
        <v>60685</v>
      </c>
      <c r="AD29" s="25">
        <v>26012</v>
      </c>
      <c r="AE29" s="25">
        <v>18941</v>
      </c>
      <c r="AF29" s="25">
        <v>62956</v>
      </c>
      <c r="AG29" s="25">
        <v>46265</v>
      </c>
      <c r="AH29" s="25">
        <v>63953</v>
      </c>
      <c r="AI29" s="25">
        <v>63154</v>
      </c>
      <c r="AJ29" s="25">
        <v>61567</v>
      </c>
      <c r="AK29" s="25">
        <v>49901</v>
      </c>
      <c r="AL29" s="16">
        <v>24001</v>
      </c>
      <c r="AM29" s="17">
        <v>22131</v>
      </c>
      <c r="AN29" s="25">
        <v>30051</v>
      </c>
      <c r="AO29" s="25">
        <v>45912</v>
      </c>
      <c r="AP29" s="25">
        <v>45194</v>
      </c>
      <c r="AQ29" s="25">
        <v>62169</v>
      </c>
      <c r="AR29" s="25">
        <v>59139</v>
      </c>
      <c r="AS29" s="25">
        <v>46097</v>
      </c>
      <c r="AT29" s="25">
        <v>62026</v>
      </c>
      <c r="AU29" s="25">
        <v>57719</v>
      </c>
      <c r="AV29" s="25">
        <v>60240</v>
      </c>
      <c r="AW29" s="25">
        <v>51213</v>
      </c>
      <c r="AX29" s="16">
        <v>45550</v>
      </c>
      <c r="AY29" s="17">
        <v>49862</v>
      </c>
      <c r="AZ29" s="25">
        <v>51393</v>
      </c>
      <c r="BA29" s="25">
        <v>51206</v>
      </c>
      <c r="BB29" s="25">
        <v>58688</v>
      </c>
      <c r="BC29" s="25">
        <v>0</v>
      </c>
      <c r="BD29" s="25">
        <v>0</v>
      </c>
      <c r="BE29" s="25">
        <v>1950</v>
      </c>
      <c r="BF29" s="25">
        <v>15737</v>
      </c>
      <c r="BG29" s="25">
        <v>35742</v>
      </c>
      <c r="BH29" s="25"/>
      <c r="BI29" s="25"/>
      <c r="BJ29" s="16"/>
    </row>
    <row r="30" spans="1:62" x14ac:dyDescent="0.25">
      <c r="A30" s="7">
        <v>3.2</v>
      </c>
      <c r="B30" s="37" t="s">
        <v>53</v>
      </c>
      <c r="C30" s="38"/>
      <c r="D30" s="39"/>
      <c r="E30" s="39"/>
      <c r="F30" s="39"/>
      <c r="G30" s="39"/>
      <c r="H30" s="39"/>
      <c r="I30" s="39"/>
      <c r="J30" s="39"/>
      <c r="K30" s="39"/>
      <c r="L30" s="39"/>
      <c r="M30" s="39"/>
      <c r="N30" s="40"/>
      <c r="O30" s="38"/>
      <c r="P30" s="41"/>
      <c r="Q30" s="41"/>
      <c r="R30" s="41"/>
      <c r="S30" s="41"/>
      <c r="T30" s="41"/>
      <c r="U30" s="41"/>
      <c r="V30" s="41"/>
      <c r="W30" s="41"/>
      <c r="X30" s="41"/>
      <c r="Y30" s="41"/>
      <c r="Z30" s="40"/>
      <c r="AA30" s="38"/>
      <c r="AB30" s="41"/>
      <c r="AC30" s="41"/>
      <c r="AD30" s="41"/>
      <c r="AE30" s="41"/>
      <c r="AF30" s="41"/>
      <c r="AG30" s="41"/>
      <c r="AH30" s="41"/>
      <c r="AI30" s="41"/>
      <c r="AJ30" s="41"/>
      <c r="AK30" s="41"/>
      <c r="AL30" s="40"/>
      <c r="AM30" s="38"/>
      <c r="AN30" s="41"/>
      <c r="AO30" s="41"/>
      <c r="AP30" s="41"/>
      <c r="AQ30" s="41"/>
      <c r="AR30" s="41"/>
      <c r="AS30" s="41"/>
      <c r="AT30" s="41"/>
      <c r="AU30" s="41"/>
      <c r="AV30" s="41"/>
      <c r="AW30" s="41"/>
      <c r="AX30" s="40"/>
      <c r="AY30" s="38"/>
      <c r="AZ30" s="41"/>
      <c r="BA30" s="41"/>
      <c r="BB30" s="41"/>
      <c r="BC30" s="41"/>
      <c r="BD30" s="41"/>
      <c r="BE30" s="41"/>
      <c r="BF30" s="41"/>
      <c r="BG30" s="41"/>
      <c r="BH30" s="27"/>
      <c r="BI30" s="27"/>
      <c r="BJ30" s="21"/>
    </row>
    <row r="31" spans="1:62" x14ac:dyDescent="0.25">
      <c r="A31" s="7"/>
      <c r="B31" s="43" t="s">
        <v>20</v>
      </c>
      <c r="C31" s="34">
        <v>24597</v>
      </c>
      <c r="D31" s="34">
        <v>22805</v>
      </c>
      <c r="E31" s="34">
        <v>12235</v>
      </c>
      <c r="F31" s="34">
        <v>0</v>
      </c>
      <c r="G31" s="34">
        <v>0</v>
      </c>
      <c r="H31" s="34">
        <v>0</v>
      </c>
      <c r="I31" s="34">
        <v>0</v>
      </c>
      <c r="J31" s="34">
        <v>0</v>
      </c>
      <c r="K31" s="34">
        <v>0</v>
      </c>
      <c r="L31" s="34">
        <v>1</v>
      </c>
      <c r="M31" s="34">
        <v>1</v>
      </c>
      <c r="N31" s="45">
        <v>1</v>
      </c>
      <c r="O31" s="34">
        <v>0</v>
      </c>
      <c r="P31" s="34">
        <v>0</v>
      </c>
      <c r="Q31" s="34">
        <v>1</v>
      </c>
      <c r="R31" s="34">
        <v>2</v>
      </c>
      <c r="S31" s="34">
        <v>0</v>
      </c>
      <c r="T31" s="34">
        <v>1</v>
      </c>
      <c r="U31" s="34">
        <v>3220</v>
      </c>
      <c r="V31" s="34">
        <v>11891</v>
      </c>
      <c r="W31" s="34">
        <v>15519</v>
      </c>
      <c r="X31" s="34">
        <v>14538</v>
      </c>
      <c r="Y31" s="34">
        <v>15142</v>
      </c>
      <c r="Z31" s="45">
        <v>25197</v>
      </c>
      <c r="AA31" s="34">
        <v>18839</v>
      </c>
      <c r="AB31" s="34">
        <v>19552</v>
      </c>
      <c r="AC31" s="34">
        <v>26179</v>
      </c>
      <c r="AD31" s="34">
        <v>18875</v>
      </c>
      <c r="AE31" s="34">
        <v>8513</v>
      </c>
      <c r="AF31" s="34">
        <v>10398</v>
      </c>
      <c r="AG31" s="34">
        <v>20317</v>
      </c>
      <c r="AH31" s="34">
        <v>20785</v>
      </c>
      <c r="AI31" s="34">
        <v>21770</v>
      </c>
      <c r="AJ31" s="34">
        <v>23136</v>
      </c>
      <c r="AK31" s="34">
        <v>22707</v>
      </c>
      <c r="AL31" s="45">
        <v>11464</v>
      </c>
      <c r="AM31" s="34">
        <v>7711</v>
      </c>
      <c r="AN31" s="34">
        <v>9311</v>
      </c>
      <c r="AO31" s="34">
        <v>21333</v>
      </c>
      <c r="AP31" s="34">
        <v>14128</v>
      </c>
      <c r="AQ31" s="34">
        <v>20373</v>
      </c>
      <c r="AR31" s="34">
        <v>22035</v>
      </c>
      <c r="AS31" s="34">
        <v>16778</v>
      </c>
      <c r="AT31" s="34">
        <v>23359</v>
      </c>
      <c r="AU31" s="34">
        <v>20715</v>
      </c>
      <c r="AV31" s="34">
        <v>22952</v>
      </c>
      <c r="AW31" s="34">
        <v>25514</v>
      </c>
      <c r="AX31" s="45">
        <v>20853</v>
      </c>
      <c r="AY31" s="34">
        <v>24322</v>
      </c>
      <c r="AZ31" s="34">
        <v>22480</v>
      </c>
      <c r="BA31" s="34">
        <v>25205</v>
      </c>
      <c r="BB31" s="34">
        <v>21899</v>
      </c>
      <c r="BC31" s="34">
        <v>968</v>
      </c>
      <c r="BD31" s="34">
        <v>0</v>
      </c>
      <c r="BE31" s="34">
        <v>0</v>
      </c>
      <c r="BF31" s="34">
        <v>1099</v>
      </c>
      <c r="BG31" s="34">
        <v>7205</v>
      </c>
      <c r="BH31" s="11"/>
      <c r="BI31" s="11"/>
      <c r="BJ31" s="12"/>
    </row>
    <row r="32" spans="1:62" x14ac:dyDescent="0.25">
      <c r="A32" s="7"/>
      <c r="B32" s="43" t="s">
        <v>21</v>
      </c>
      <c r="C32" s="34">
        <v>121</v>
      </c>
      <c r="D32" s="34">
        <v>124</v>
      </c>
      <c r="E32" s="34">
        <v>37</v>
      </c>
      <c r="F32" s="34">
        <v>0</v>
      </c>
      <c r="G32" s="34">
        <v>0</v>
      </c>
      <c r="H32" s="34">
        <v>0</v>
      </c>
      <c r="I32" s="34">
        <v>0</v>
      </c>
      <c r="J32" s="34">
        <v>0</v>
      </c>
      <c r="K32" s="34">
        <v>0</v>
      </c>
      <c r="L32" s="34">
        <v>0</v>
      </c>
      <c r="M32" s="34">
        <v>0</v>
      </c>
      <c r="N32" s="45">
        <v>0</v>
      </c>
      <c r="O32" s="34">
        <v>0</v>
      </c>
      <c r="P32" s="34">
        <v>0</v>
      </c>
      <c r="Q32" s="34">
        <v>0</v>
      </c>
      <c r="R32" s="34">
        <v>0</v>
      </c>
      <c r="S32" s="34">
        <v>0</v>
      </c>
      <c r="T32" s="34">
        <v>0</v>
      </c>
      <c r="U32" s="34">
        <v>167</v>
      </c>
      <c r="V32" s="34">
        <v>5255</v>
      </c>
      <c r="W32" s="34">
        <v>4608</v>
      </c>
      <c r="X32" s="34">
        <v>3792</v>
      </c>
      <c r="Y32" s="34">
        <v>2012</v>
      </c>
      <c r="Z32" s="45">
        <v>118</v>
      </c>
      <c r="AA32" s="34">
        <v>0</v>
      </c>
      <c r="AB32" s="34">
        <v>0</v>
      </c>
      <c r="AC32" s="34">
        <v>0</v>
      </c>
      <c r="AD32" s="34">
        <v>3841</v>
      </c>
      <c r="AE32" s="34">
        <v>4515</v>
      </c>
      <c r="AF32" s="34">
        <v>4235</v>
      </c>
      <c r="AG32" s="34">
        <v>6661</v>
      </c>
      <c r="AH32" s="34">
        <v>6026</v>
      </c>
      <c r="AI32" s="34">
        <v>6095</v>
      </c>
      <c r="AJ32" s="34">
        <v>6420</v>
      </c>
      <c r="AK32" s="34">
        <v>2815</v>
      </c>
      <c r="AL32" s="45">
        <v>95</v>
      </c>
      <c r="AM32" s="34">
        <v>71</v>
      </c>
      <c r="AN32" s="34">
        <v>71</v>
      </c>
      <c r="AO32" s="34">
        <v>114</v>
      </c>
      <c r="AP32" s="34">
        <v>2506</v>
      </c>
      <c r="AQ32" s="34">
        <v>9724</v>
      </c>
      <c r="AR32" s="34">
        <v>7141</v>
      </c>
      <c r="AS32" s="34">
        <v>4631</v>
      </c>
      <c r="AT32" s="34">
        <v>7065</v>
      </c>
      <c r="AU32" s="34">
        <v>5849</v>
      </c>
      <c r="AV32" s="34">
        <v>6633</v>
      </c>
      <c r="AW32" s="34">
        <v>3569</v>
      </c>
      <c r="AX32" s="45">
        <v>87</v>
      </c>
      <c r="AY32" s="34">
        <v>149</v>
      </c>
      <c r="AZ32" s="34">
        <v>112</v>
      </c>
      <c r="BA32" s="34">
        <v>168</v>
      </c>
      <c r="BB32" s="34">
        <v>6877</v>
      </c>
      <c r="BC32" s="34">
        <v>2772</v>
      </c>
      <c r="BD32" s="34">
        <v>0</v>
      </c>
      <c r="BE32" s="34">
        <v>0</v>
      </c>
      <c r="BF32" s="34">
        <v>596</v>
      </c>
      <c r="BG32" s="34">
        <v>4140</v>
      </c>
      <c r="BH32" s="11"/>
      <c r="BI32" s="11"/>
      <c r="BJ32" s="12"/>
    </row>
    <row r="33" spans="1:62" x14ac:dyDescent="0.25">
      <c r="A33" s="7"/>
      <c r="B33" s="43" t="s">
        <v>22</v>
      </c>
      <c r="C33" s="34">
        <v>2850</v>
      </c>
      <c r="D33" s="34">
        <v>2546</v>
      </c>
      <c r="E33" s="34">
        <v>1664</v>
      </c>
      <c r="F33" s="34">
        <v>0</v>
      </c>
      <c r="G33" s="34">
        <v>0</v>
      </c>
      <c r="H33" s="34">
        <v>0</v>
      </c>
      <c r="I33" s="34">
        <v>0</v>
      </c>
      <c r="J33" s="34">
        <v>0</v>
      </c>
      <c r="K33" s="34">
        <v>0</v>
      </c>
      <c r="L33" s="34">
        <v>2777</v>
      </c>
      <c r="M33" s="34">
        <v>1620</v>
      </c>
      <c r="N33" s="45">
        <v>3342</v>
      </c>
      <c r="O33" s="34">
        <v>3008</v>
      </c>
      <c r="P33" s="34">
        <v>2641</v>
      </c>
      <c r="Q33" s="34">
        <v>2981</v>
      </c>
      <c r="R33" s="34">
        <v>2385</v>
      </c>
      <c r="S33" s="34">
        <v>1841</v>
      </c>
      <c r="T33" s="34">
        <v>2207</v>
      </c>
      <c r="U33" s="34">
        <v>2324</v>
      </c>
      <c r="V33" s="34">
        <v>2155</v>
      </c>
      <c r="W33" s="34">
        <v>2872</v>
      </c>
      <c r="X33" s="34">
        <v>2515</v>
      </c>
      <c r="Y33" s="34">
        <v>2694</v>
      </c>
      <c r="Z33" s="45">
        <v>2635</v>
      </c>
      <c r="AA33" s="34">
        <v>2438</v>
      </c>
      <c r="AB33" s="34">
        <v>2087</v>
      </c>
      <c r="AC33" s="34">
        <v>3102</v>
      </c>
      <c r="AD33" s="34">
        <v>2827</v>
      </c>
      <c r="AE33" s="34">
        <v>2543</v>
      </c>
      <c r="AF33" s="34">
        <v>2232</v>
      </c>
      <c r="AG33" s="34">
        <v>2280</v>
      </c>
      <c r="AH33" s="34">
        <v>2934</v>
      </c>
      <c r="AI33" s="34">
        <v>2798</v>
      </c>
      <c r="AJ33" s="34">
        <v>3064</v>
      </c>
      <c r="AK33" s="34">
        <v>2840</v>
      </c>
      <c r="AL33" s="45">
        <v>2558</v>
      </c>
      <c r="AM33" s="34">
        <v>2466</v>
      </c>
      <c r="AN33" s="34">
        <v>2262</v>
      </c>
      <c r="AO33" s="34">
        <v>3246</v>
      </c>
      <c r="AP33" s="34">
        <v>2700</v>
      </c>
      <c r="AQ33" s="34">
        <v>3206</v>
      </c>
      <c r="AR33" s="34">
        <v>3476</v>
      </c>
      <c r="AS33" s="34">
        <v>2772</v>
      </c>
      <c r="AT33" s="34">
        <v>3585</v>
      </c>
      <c r="AU33" s="34">
        <v>3078</v>
      </c>
      <c r="AV33" s="34">
        <v>3118</v>
      </c>
      <c r="AW33" s="34">
        <v>3498</v>
      </c>
      <c r="AX33" s="45">
        <v>2860</v>
      </c>
      <c r="AY33" s="34">
        <v>3132</v>
      </c>
      <c r="AZ33" s="34">
        <v>2920</v>
      </c>
      <c r="BA33" s="34">
        <v>3310</v>
      </c>
      <c r="BB33" s="34">
        <v>3761</v>
      </c>
      <c r="BC33" s="34">
        <v>144</v>
      </c>
      <c r="BD33" s="34">
        <v>0</v>
      </c>
      <c r="BE33" s="34">
        <v>0</v>
      </c>
      <c r="BF33" s="34">
        <v>2422</v>
      </c>
      <c r="BG33" s="34">
        <v>2005</v>
      </c>
      <c r="BH33" s="11"/>
      <c r="BI33" s="11"/>
      <c r="BJ33" s="12"/>
    </row>
    <row r="34" spans="1:62" x14ac:dyDescent="0.25">
      <c r="A34" s="7"/>
      <c r="B34" s="43" t="s">
        <v>23</v>
      </c>
      <c r="C34" s="34">
        <v>0</v>
      </c>
      <c r="D34" s="34">
        <v>0</v>
      </c>
      <c r="E34" s="34">
        <v>0</v>
      </c>
      <c r="F34" s="34">
        <v>0</v>
      </c>
      <c r="G34" s="34">
        <v>0</v>
      </c>
      <c r="H34" s="34">
        <v>0</v>
      </c>
      <c r="I34" s="34">
        <v>0</v>
      </c>
      <c r="J34" s="34">
        <v>0</v>
      </c>
      <c r="K34" s="34">
        <v>0</v>
      </c>
      <c r="L34" s="34">
        <v>0</v>
      </c>
      <c r="M34" s="34">
        <v>0</v>
      </c>
      <c r="N34" s="45">
        <v>0</v>
      </c>
      <c r="O34" s="34">
        <v>0</v>
      </c>
      <c r="P34" s="34">
        <v>0</v>
      </c>
      <c r="Q34" s="34">
        <v>0</v>
      </c>
      <c r="R34" s="34">
        <v>0</v>
      </c>
      <c r="S34" s="34">
        <v>0</v>
      </c>
      <c r="T34" s="34">
        <v>0</v>
      </c>
      <c r="U34" s="34">
        <v>0</v>
      </c>
      <c r="V34" s="34">
        <v>0</v>
      </c>
      <c r="W34" s="34">
        <v>0</v>
      </c>
      <c r="X34" s="34">
        <v>0</v>
      </c>
      <c r="Y34" s="34">
        <v>0</v>
      </c>
      <c r="Z34" s="45">
        <v>0</v>
      </c>
      <c r="AA34" s="34">
        <v>0</v>
      </c>
      <c r="AB34" s="34">
        <v>0</v>
      </c>
      <c r="AC34" s="34">
        <v>0</v>
      </c>
      <c r="AD34" s="34">
        <v>0</v>
      </c>
      <c r="AE34" s="34">
        <v>0</v>
      </c>
      <c r="AF34" s="34">
        <v>0</v>
      </c>
      <c r="AG34" s="34">
        <v>0</v>
      </c>
      <c r="AH34" s="34">
        <v>0</v>
      </c>
      <c r="AI34" s="34">
        <v>0</v>
      </c>
      <c r="AJ34" s="34">
        <v>0</v>
      </c>
      <c r="AK34" s="34">
        <v>0</v>
      </c>
      <c r="AL34" s="45">
        <v>0</v>
      </c>
      <c r="AM34" s="34">
        <v>0</v>
      </c>
      <c r="AN34" s="34">
        <v>0</v>
      </c>
      <c r="AO34" s="34">
        <v>0</v>
      </c>
      <c r="AP34" s="34">
        <v>0</v>
      </c>
      <c r="AQ34" s="34">
        <v>0</v>
      </c>
      <c r="AR34" s="34">
        <v>0</v>
      </c>
      <c r="AS34" s="34">
        <v>0</v>
      </c>
      <c r="AT34" s="34">
        <v>0</v>
      </c>
      <c r="AU34" s="34">
        <v>0</v>
      </c>
      <c r="AV34" s="34">
        <v>0</v>
      </c>
      <c r="AW34" s="34">
        <v>0</v>
      </c>
      <c r="AX34" s="45">
        <v>0</v>
      </c>
      <c r="AY34" s="34">
        <v>0</v>
      </c>
      <c r="AZ34" s="34">
        <v>0</v>
      </c>
      <c r="BA34" s="34">
        <v>0</v>
      </c>
      <c r="BB34" s="34">
        <v>0</v>
      </c>
      <c r="BC34" s="34">
        <v>0</v>
      </c>
      <c r="BD34" s="34">
        <v>0</v>
      </c>
      <c r="BE34" s="34">
        <v>0</v>
      </c>
      <c r="BF34" s="34">
        <v>23</v>
      </c>
      <c r="BG34" s="34">
        <v>13</v>
      </c>
      <c r="BH34" s="11"/>
      <c r="BI34" s="11"/>
      <c r="BJ34" s="12"/>
    </row>
    <row r="35" spans="1:62" x14ac:dyDescent="0.25">
      <c r="A35" s="7"/>
      <c r="B35" s="43" t="s">
        <v>24</v>
      </c>
      <c r="C35" s="34">
        <v>9</v>
      </c>
      <c r="D35" s="34">
        <v>8</v>
      </c>
      <c r="E35" s="34">
        <v>2</v>
      </c>
      <c r="F35" s="34">
        <v>0</v>
      </c>
      <c r="G35" s="34">
        <v>0</v>
      </c>
      <c r="H35" s="34">
        <v>0</v>
      </c>
      <c r="I35" s="34">
        <v>0</v>
      </c>
      <c r="J35" s="34">
        <v>0</v>
      </c>
      <c r="K35" s="34">
        <v>0</v>
      </c>
      <c r="L35" s="34">
        <v>4</v>
      </c>
      <c r="M35" s="34">
        <v>3</v>
      </c>
      <c r="N35" s="45">
        <v>5</v>
      </c>
      <c r="O35" s="34">
        <v>7</v>
      </c>
      <c r="P35" s="34">
        <v>8</v>
      </c>
      <c r="Q35" s="34">
        <v>10</v>
      </c>
      <c r="R35" s="34">
        <v>13</v>
      </c>
      <c r="S35" s="34">
        <v>9</v>
      </c>
      <c r="T35" s="34">
        <v>9</v>
      </c>
      <c r="U35" s="34">
        <v>30</v>
      </c>
      <c r="V35" s="34">
        <v>16</v>
      </c>
      <c r="W35" s="34">
        <v>34</v>
      </c>
      <c r="X35" s="34">
        <v>18</v>
      </c>
      <c r="Y35" s="34">
        <v>19</v>
      </c>
      <c r="Z35" s="45">
        <v>19</v>
      </c>
      <c r="AA35" s="34">
        <v>19</v>
      </c>
      <c r="AB35" s="34">
        <v>11</v>
      </c>
      <c r="AC35" s="34">
        <v>35</v>
      </c>
      <c r="AD35" s="34">
        <v>21</v>
      </c>
      <c r="AE35" s="34">
        <v>19</v>
      </c>
      <c r="AF35" s="34">
        <v>10</v>
      </c>
      <c r="AG35" s="34">
        <v>12</v>
      </c>
      <c r="AH35" s="34">
        <v>40</v>
      </c>
      <c r="AI35" s="34">
        <v>24</v>
      </c>
      <c r="AJ35" s="34">
        <v>27</v>
      </c>
      <c r="AK35" s="34">
        <v>28</v>
      </c>
      <c r="AL35" s="45">
        <v>24</v>
      </c>
      <c r="AM35" s="34">
        <v>23</v>
      </c>
      <c r="AN35" s="34">
        <v>22</v>
      </c>
      <c r="AO35" s="34">
        <v>46</v>
      </c>
      <c r="AP35" s="34">
        <v>19</v>
      </c>
      <c r="AQ35" s="34">
        <v>17</v>
      </c>
      <c r="AR35" s="34">
        <v>34</v>
      </c>
      <c r="AS35" s="34">
        <v>18</v>
      </c>
      <c r="AT35" s="34">
        <v>34</v>
      </c>
      <c r="AU35" s="34">
        <v>34</v>
      </c>
      <c r="AV35" s="34">
        <v>32</v>
      </c>
      <c r="AW35" s="34">
        <v>20</v>
      </c>
      <c r="AX35" s="45">
        <v>23</v>
      </c>
      <c r="AY35" s="34">
        <v>26</v>
      </c>
      <c r="AZ35" s="34">
        <v>25</v>
      </c>
      <c r="BA35" s="34">
        <v>25</v>
      </c>
      <c r="BB35" s="34">
        <v>25</v>
      </c>
      <c r="BC35" s="34">
        <v>4</v>
      </c>
      <c r="BD35" s="34">
        <v>0</v>
      </c>
      <c r="BE35" s="34">
        <v>0</v>
      </c>
      <c r="BF35" s="34">
        <v>0</v>
      </c>
      <c r="BG35" s="34">
        <v>0</v>
      </c>
      <c r="BH35" s="11"/>
      <c r="BI35" s="11"/>
      <c r="BJ35" s="12"/>
    </row>
    <row r="36" spans="1:62" ht="15.75" thickBot="1" x14ac:dyDescent="0.3">
      <c r="B36" s="3" t="s">
        <v>25</v>
      </c>
      <c r="C36" s="17">
        <v>27577</v>
      </c>
      <c r="D36" s="15">
        <v>25483</v>
      </c>
      <c r="E36" s="15">
        <v>13938</v>
      </c>
      <c r="F36" s="15">
        <v>0</v>
      </c>
      <c r="G36" s="15">
        <v>0</v>
      </c>
      <c r="H36" s="15">
        <v>0</v>
      </c>
      <c r="I36" s="15">
        <v>0</v>
      </c>
      <c r="J36" s="15">
        <v>0</v>
      </c>
      <c r="K36" s="15">
        <v>0</v>
      </c>
      <c r="L36" s="15">
        <v>2782</v>
      </c>
      <c r="M36" s="15">
        <v>1624</v>
      </c>
      <c r="N36" s="16">
        <v>3348</v>
      </c>
      <c r="O36" s="17">
        <v>3015</v>
      </c>
      <c r="P36" s="25">
        <v>2649</v>
      </c>
      <c r="Q36" s="25">
        <v>2992</v>
      </c>
      <c r="R36" s="25">
        <v>2400</v>
      </c>
      <c r="S36" s="25">
        <v>1850</v>
      </c>
      <c r="T36" s="25">
        <v>2217</v>
      </c>
      <c r="U36" s="25">
        <v>5741</v>
      </c>
      <c r="V36" s="25">
        <v>19317</v>
      </c>
      <c r="W36" s="25">
        <v>23033</v>
      </c>
      <c r="X36" s="25">
        <v>20863</v>
      </c>
      <c r="Y36" s="25">
        <v>19867</v>
      </c>
      <c r="Z36" s="16">
        <v>27969</v>
      </c>
      <c r="AA36" s="17">
        <v>21296</v>
      </c>
      <c r="AB36" s="25">
        <v>21650</v>
      </c>
      <c r="AC36" s="25">
        <v>29316</v>
      </c>
      <c r="AD36" s="25">
        <v>25564</v>
      </c>
      <c r="AE36" s="25">
        <v>15590</v>
      </c>
      <c r="AF36" s="25">
        <v>16875</v>
      </c>
      <c r="AG36" s="25">
        <v>29270</v>
      </c>
      <c r="AH36" s="25">
        <v>29785</v>
      </c>
      <c r="AI36" s="25">
        <v>30687</v>
      </c>
      <c r="AJ36" s="25">
        <v>32647</v>
      </c>
      <c r="AK36" s="25">
        <v>28390</v>
      </c>
      <c r="AL36" s="16">
        <v>14141</v>
      </c>
      <c r="AM36" s="17">
        <v>10271</v>
      </c>
      <c r="AN36" s="25">
        <v>11666</v>
      </c>
      <c r="AO36" s="25">
        <v>24739</v>
      </c>
      <c r="AP36" s="25">
        <v>19353</v>
      </c>
      <c r="AQ36" s="25">
        <v>33320</v>
      </c>
      <c r="AR36" s="25">
        <v>32686</v>
      </c>
      <c r="AS36" s="25">
        <v>24199</v>
      </c>
      <c r="AT36" s="25">
        <v>34043</v>
      </c>
      <c r="AU36" s="25">
        <v>29676</v>
      </c>
      <c r="AV36" s="25">
        <v>32735</v>
      </c>
      <c r="AW36" s="25">
        <v>32601</v>
      </c>
      <c r="AX36" s="16">
        <v>23823</v>
      </c>
      <c r="AY36" s="17">
        <v>27629</v>
      </c>
      <c r="AZ36" s="25">
        <v>25537</v>
      </c>
      <c r="BA36" s="25">
        <v>28708</v>
      </c>
      <c r="BB36" s="25">
        <v>32562</v>
      </c>
      <c r="BC36" s="25">
        <v>3888</v>
      </c>
      <c r="BD36" s="25">
        <v>0</v>
      </c>
      <c r="BE36" s="25">
        <v>0</v>
      </c>
      <c r="BF36" s="25">
        <v>4140</v>
      </c>
      <c r="BG36" s="25">
        <v>13363</v>
      </c>
      <c r="BH36" s="25"/>
      <c r="BI36" s="25"/>
      <c r="BJ36" s="16"/>
    </row>
    <row r="37" spans="1:62" x14ac:dyDescent="0.25">
      <c r="A37" s="7">
        <v>4</v>
      </c>
      <c r="B37" s="37" t="s">
        <v>28</v>
      </c>
      <c r="C37" s="38"/>
      <c r="D37" s="39"/>
      <c r="E37" s="39"/>
      <c r="F37" s="39"/>
      <c r="G37" s="39"/>
      <c r="H37" s="39"/>
      <c r="I37" s="39"/>
      <c r="J37" s="39"/>
      <c r="K37" s="39"/>
      <c r="L37" s="39"/>
      <c r="M37" s="39"/>
      <c r="N37" s="40"/>
      <c r="O37" s="38"/>
      <c r="P37" s="41"/>
      <c r="Q37" s="41"/>
      <c r="R37" s="41"/>
      <c r="S37" s="41"/>
      <c r="T37" s="41"/>
      <c r="U37" s="41"/>
      <c r="V37" s="41"/>
      <c r="W37" s="41"/>
      <c r="X37" s="41"/>
      <c r="Y37" s="41"/>
      <c r="Z37" s="40"/>
      <c r="AA37" s="38"/>
      <c r="AB37" s="41"/>
      <c r="AC37" s="41"/>
      <c r="AD37" s="41"/>
      <c r="AE37" s="41"/>
      <c r="AF37" s="41"/>
      <c r="AG37" s="41"/>
      <c r="AH37" s="41"/>
      <c r="AI37" s="41"/>
      <c r="AJ37" s="41"/>
      <c r="AK37" s="41"/>
      <c r="AL37" s="40"/>
      <c r="AM37" s="38"/>
      <c r="AN37" s="41"/>
      <c r="AO37" s="41"/>
      <c r="AP37" s="41"/>
      <c r="AQ37" s="41"/>
      <c r="AR37" s="41"/>
      <c r="AS37" s="41"/>
      <c r="AT37" s="41"/>
      <c r="AU37" s="41"/>
      <c r="AV37" s="41"/>
      <c r="AW37" s="41"/>
      <c r="AX37" s="40"/>
      <c r="AY37" s="38"/>
      <c r="AZ37" s="41"/>
      <c r="BA37" s="41"/>
      <c r="BB37" s="41"/>
      <c r="BC37" s="41"/>
      <c r="BD37" s="41"/>
      <c r="BE37" s="41"/>
      <c r="BF37" s="41"/>
      <c r="BG37" s="41"/>
      <c r="BH37" s="27"/>
      <c r="BI37" s="27"/>
      <c r="BJ37" s="21"/>
    </row>
    <row r="38" spans="1:62" x14ac:dyDescent="0.25">
      <c r="A38" s="7"/>
      <c r="B38" s="43" t="s">
        <v>20</v>
      </c>
      <c r="C38" s="34">
        <v>587</v>
      </c>
      <c r="D38" s="34">
        <v>738</v>
      </c>
      <c r="E38" s="34">
        <v>346</v>
      </c>
      <c r="F38" s="99">
        <v>11</v>
      </c>
      <c r="G38" s="99">
        <v>1</v>
      </c>
      <c r="H38" s="34">
        <v>0</v>
      </c>
      <c r="I38" s="34">
        <v>0</v>
      </c>
      <c r="J38" s="34">
        <v>0</v>
      </c>
      <c r="K38" s="34">
        <v>0</v>
      </c>
      <c r="L38" s="34">
        <v>0</v>
      </c>
      <c r="M38" s="34">
        <v>1</v>
      </c>
      <c r="N38" s="45">
        <v>0</v>
      </c>
      <c r="O38" s="34">
        <v>0</v>
      </c>
      <c r="P38" s="34">
        <v>0</v>
      </c>
      <c r="Q38" s="34">
        <v>0</v>
      </c>
      <c r="R38" s="34">
        <v>0</v>
      </c>
      <c r="S38" s="34">
        <v>0</v>
      </c>
      <c r="T38" s="34">
        <v>0</v>
      </c>
      <c r="U38" s="34">
        <v>466</v>
      </c>
      <c r="V38" s="34">
        <v>779</v>
      </c>
      <c r="W38" s="34">
        <v>1389</v>
      </c>
      <c r="X38" s="34">
        <v>876</v>
      </c>
      <c r="Y38" s="34">
        <v>551</v>
      </c>
      <c r="Z38" s="45">
        <v>429</v>
      </c>
      <c r="AA38" s="34">
        <v>164</v>
      </c>
      <c r="AB38" s="34">
        <v>360</v>
      </c>
      <c r="AC38" s="34">
        <v>1120</v>
      </c>
      <c r="AD38" s="34">
        <v>1396</v>
      </c>
      <c r="AE38" s="34">
        <v>866</v>
      </c>
      <c r="AF38" s="34">
        <v>1161</v>
      </c>
      <c r="AG38" s="34">
        <v>1123</v>
      </c>
      <c r="AH38" s="34">
        <v>1799</v>
      </c>
      <c r="AI38" s="34">
        <v>2065</v>
      </c>
      <c r="AJ38" s="34">
        <v>1936</v>
      </c>
      <c r="AK38" s="34">
        <v>975</v>
      </c>
      <c r="AL38" s="45">
        <v>191</v>
      </c>
      <c r="AM38" s="34">
        <v>237</v>
      </c>
      <c r="AN38" s="34">
        <v>349</v>
      </c>
      <c r="AO38" s="34">
        <v>741</v>
      </c>
      <c r="AP38" s="34">
        <v>1145</v>
      </c>
      <c r="AQ38" s="34">
        <v>916</v>
      </c>
      <c r="AR38" s="34">
        <v>836</v>
      </c>
      <c r="AS38" s="34">
        <v>567</v>
      </c>
      <c r="AT38" s="34">
        <v>1064</v>
      </c>
      <c r="AU38" s="34">
        <v>997</v>
      </c>
      <c r="AV38" s="34">
        <v>1491</v>
      </c>
      <c r="AW38" s="34">
        <v>864</v>
      </c>
      <c r="AX38" s="45">
        <v>315</v>
      </c>
      <c r="AY38" s="34">
        <v>473</v>
      </c>
      <c r="AZ38" s="34">
        <v>607</v>
      </c>
      <c r="BA38" s="34">
        <v>1563</v>
      </c>
      <c r="BB38" s="34">
        <v>2013</v>
      </c>
      <c r="BC38" s="34">
        <v>443</v>
      </c>
      <c r="BD38" s="34">
        <v>21</v>
      </c>
      <c r="BE38" s="34">
        <v>22</v>
      </c>
      <c r="BF38" s="34">
        <v>37</v>
      </c>
      <c r="BG38" s="34">
        <v>503</v>
      </c>
      <c r="BH38" s="11"/>
      <c r="BI38" s="11"/>
      <c r="BJ38" s="12"/>
    </row>
    <row r="39" spans="1:62" x14ac:dyDescent="0.25">
      <c r="A39" s="7"/>
      <c r="B39" s="43" t="s">
        <v>21</v>
      </c>
      <c r="C39" s="34">
        <v>18</v>
      </c>
      <c r="D39" s="34">
        <v>18</v>
      </c>
      <c r="E39" s="34">
        <v>13</v>
      </c>
      <c r="F39" s="99">
        <v>3</v>
      </c>
      <c r="G39" s="99">
        <v>0</v>
      </c>
      <c r="H39" s="34">
        <v>0</v>
      </c>
      <c r="I39" s="34">
        <v>0</v>
      </c>
      <c r="J39" s="34">
        <v>0</v>
      </c>
      <c r="K39" s="34">
        <v>0</v>
      </c>
      <c r="L39" s="34">
        <v>0</v>
      </c>
      <c r="M39" s="34">
        <v>0</v>
      </c>
      <c r="N39" s="45">
        <v>0</v>
      </c>
      <c r="O39" s="34">
        <v>0</v>
      </c>
      <c r="P39" s="34">
        <v>0</v>
      </c>
      <c r="Q39" s="34">
        <v>0</v>
      </c>
      <c r="R39" s="34">
        <v>0</v>
      </c>
      <c r="S39" s="34">
        <v>0</v>
      </c>
      <c r="T39" s="34">
        <v>0</v>
      </c>
      <c r="U39" s="34">
        <v>26</v>
      </c>
      <c r="V39" s="34">
        <v>424</v>
      </c>
      <c r="W39" s="34">
        <v>659</v>
      </c>
      <c r="X39" s="34">
        <v>367</v>
      </c>
      <c r="Y39" s="34">
        <v>163</v>
      </c>
      <c r="Z39" s="45">
        <v>14</v>
      </c>
      <c r="AA39" s="34">
        <v>0</v>
      </c>
      <c r="AB39" s="34">
        <v>0</v>
      </c>
      <c r="AC39" s="34">
        <v>0</v>
      </c>
      <c r="AD39" s="34">
        <v>22</v>
      </c>
      <c r="AE39" s="34">
        <v>1253</v>
      </c>
      <c r="AF39" s="34">
        <v>597</v>
      </c>
      <c r="AG39" s="34">
        <v>494</v>
      </c>
      <c r="AH39" s="34">
        <v>751</v>
      </c>
      <c r="AI39" s="34">
        <v>838</v>
      </c>
      <c r="AJ39" s="34">
        <v>842</v>
      </c>
      <c r="AK39" s="34">
        <v>388</v>
      </c>
      <c r="AL39" s="45">
        <v>15</v>
      </c>
      <c r="AM39" s="34">
        <v>6</v>
      </c>
      <c r="AN39" s="34">
        <v>10</v>
      </c>
      <c r="AO39" s="34">
        <v>12</v>
      </c>
      <c r="AP39" s="34">
        <v>22</v>
      </c>
      <c r="AQ39" s="34">
        <v>829</v>
      </c>
      <c r="AR39" s="34">
        <v>530</v>
      </c>
      <c r="AS39" s="34">
        <v>412</v>
      </c>
      <c r="AT39" s="34">
        <v>640</v>
      </c>
      <c r="AU39" s="34">
        <v>585</v>
      </c>
      <c r="AV39" s="34">
        <v>701</v>
      </c>
      <c r="AW39" s="34">
        <v>296</v>
      </c>
      <c r="AX39" s="45">
        <v>8</v>
      </c>
      <c r="AY39" s="34">
        <v>5</v>
      </c>
      <c r="AZ39" s="34">
        <v>8</v>
      </c>
      <c r="BA39" s="34">
        <v>19</v>
      </c>
      <c r="BB39" s="34">
        <v>89</v>
      </c>
      <c r="BC39" s="34">
        <v>1166</v>
      </c>
      <c r="BD39" s="34">
        <v>8</v>
      </c>
      <c r="BE39" s="34">
        <v>4</v>
      </c>
      <c r="BF39" s="34">
        <v>25</v>
      </c>
      <c r="BG39" s="34">
        <v>426</v>
      </c>
      <c r="BH39" s="11"/>
      <c r="BI39" s="11"/>
      <c r="BJ39" s="12"/>
    </row>
    <row r="40" spans="1:62" x14ac:dyDescent="0.25">
      <c r="A40" s="7"/>
      <c r="B40" s="43" t="s">
        <v>22</v>
      </c>
      <c r="C40" s="34">
        <v>88</v>
      </c>
      <c r="D40" s="34">
        <v>81</v>
      </c>
      <c r="E40" s="34">
        <v>53</v>
      </c>
      <c r="F40" s="99">
        <v>0</v>
      </c>
      <c r="G40" s="99">
        <v>0</v>
      </c>
      <c r="H40" s="34">
        <v>0</v>
      </c>
      <c r="I40" s="34">
        <v>0</v>
      </c>
      <c r="J40" s="34">
        <v>0</v>
      </c>
      <c r="K40" s="34">
        <v>0</v>
      </c>
      <c r="L40" s="34">
        <v>0</v>
      </c>
      <c r="M40" s="34">
        <v>17</v>
      </c>
      <c r="N40" s="45">
        <v>37</v>
      </c>
      <c r="O40" s="34">
        <v>77</v>
      </c>
      <c r="P40" s="34">
        <v>65</v>
      </c>
      <c r="Q40" s="34">
        <v>90</v>
      </c>
      <c r="R40" s="34">
        <v>66</v>
      </c>
      <c r="S40" s="34">
        <v>51</v>
      </c>
      <c r="T40" s="34">
        <v>53</v>
      </c>
      <c r="U40" s="34">
        <v>40</v>
      </c>
      <c r="V40" s="34">
        <v>35</v>
      </c>
      <c r="W40" s="34">
        <v>26</v>
      </c>
      <c r="X40" s="34">
        <v>16</v>
      </c>
      <c r="Y40" s="34">
        <v>51</v>
      </c>
      <c r="Z40" s="45">
        <v>34</v>
      </c>
      <c r="AA40" s="34">
        <v>41</v>
      </c>
      <c r="AB40" s="34">
        <v>39</v>
      </c>
      <c r="AC40" s="34">
        <v>59</v>
      </c>
      <c r="AD40" s="34">
        <v>36</v>
      </c>
      <c r="AE40" s="34">
        <v>21</v>
      </c>
      <c r="AF40" s="34">
        <v>49</v>
      </c>
      <c r="AG40" s="34">
        <v>32</v>
      </c>
      <c r="AH40" s="34">
        <v>35</v>
      </c>
      <c r="AI40" s="34">
        <v>18</v>
      </c>
      <c r="AJ40" s="34">
        <v>29</v>
      </c>
      <c r="AK40" s="34">
        <v>60</v>
      </c>
      <c r="AL40" s="45">
        <v>53</v>
      </c>
      <c r="AM40" s="34">
        <v>50</v>
      </c>
      <c r="AN40" s="34">
        <v>63</v>
      </c>
      <c r="AO40" s="34">
        <v>41</v>
      </c>
      <c r="AP40" s="34">
        <v>41</v>
      </c>
      <c r="AQ40" s="34">
        <v>44</v>
      </c>
      <c r="AR40" s="34">
        <v>32</v>
      </c>
      <c r="AS40" s="34">
        <v>28</v>
      </c>
      <c r="AT40" s="34">
        <v>28</v>
      </c>
      <c r="AU40" s="34">
        <v>33</v>
      </c>
      <c r="AV40" s="34">
        <v>38</v>
      </c>
      <c r="AW40" s="34">
        <v>61</v>
      </c>
      <c r="AX40" s="45">
        <v>36</v>
      </c>
      <c r="AY40" s="34">
        <v>49</v>
      </c>
      <c r="AZ40" s="34">
        <v>42</v>
      </c>
      <c r="BA40" s="34">
        <v>59</v>
      </c>
      <c r="BB40" s="34">
        <v>64</v>
      </c>
      <c r="BC40" s="34">
        <v>27</v>
      </c>
      <c r="BD40" s="34">
        <v>10</v>
      </c>
      <c r="BE40" s="34">
        <v>7</v>
      </c>
      <c r="BF40" s="34">
        <v>29</v>
      </c>
      <c r="BG40" s="34">
        <v>88</v>
      </c>
      <c r="BH40" s="11"/>
      <c r="BI40" s="11"/>
      <c r="BJ40" s="12"/>
    </row>
    <row r="41" spans="1:62" x14ac:dyDescent="0.25">
      <c r="A41" s="7"/>
      <c r="B41" s="43" t="s">
        <v>23</v>
      </c>
      <c r="C41" s="34">
        <v>0</v>
      </c>
      <c r="D41" s="34">
        <v>0</v>
      </c>
      <c r="E41" s="34">
        <v>0</v>
      </c>
      <c r="F41" s="99">
        <v>0</v>
      </c>
      <c r="G41" s="99">
        <v>0</v>
      </c>
      <c r="H41" s="34">
        <v>0</v>
      </c>
      <c r="I41" s="34">
        <v>0</v>
      </c>
      <c r="J41" s="34">
        <v>0</v>
      </c>
      <c r="K41" s="34">
        <v>0</v>
      </c>
      <c r="L41" s="34">
        <v>0</v>
      </c>
      <c r="M41" s="34">
        <v>0</v>
      </c>
      <c r="N41" s="45">
        <v>0</v>
      </c>
      <c r="O41" s="34">
        <v>0</v>
      </c>
      <c r="P41" s="34">
        <v>0</v>
      </c>
      <c r="Q41" s="34">
        <v>0</v>
      </c>
      <c r="R41" s="34">
        <v>0</v>
      </c>
      <c r="S41" s="34">
        <v>0</v>
      </c>
      <c r="T41" s="34">
        <v>0</v>
      </c>
      <c r="U41" s="34">
        <v>0</v>
      </c>
      <c r="V41" s="34">
        <v>0</v>
      </c>
      <c r="W41" s="34">
        <v>0</v>
      </c>
      <c r="X41" s="34">
        <v>0</v>
      </c>
      <c r="Y41" s="34">
        <v>0</v>
      </c>
      <c r="Z41" s="45">
        <v>0</v>
      </c>
      <c r="AA41" s="34">
        <v>0</v>
      </c>
      <c r="AB41" s="34">
        <v>0</v>
      </c>
      <c r="AC41" s="34">
        <v>0</v>
      </c>
      <c r="AD41" s="34">
        <v>0</v>
      </c>
      <c r="AE41" s="34">
        <v>0</v>
      </c>
      <c r="AF41" s="34">
        <v>0</v>
      </c>
      <c r="AG41" s="34">
        <v>0</v>
      </c>
      <c r="AH41" s="34">
        <v>0</v>
      </c>
      <c r="AI41" s="34">
        <v>0</v>
      </c>
      <c r="AJ41" s="34">
        <v>0</v>
      </c>
      <c r="AK41" s="34">
        <v>0</v>
      </c>
      <c r="AL41" s="45">
        <v>0</v>
      </c>
      <c r="AM41" s="34">
        <v>0</v>
      </c>
      <c r="AN41" s="34">
        <v>0</v>
      </c>
      <c r="AO41" s="34">
        <v>0</v>
      </c>
      <c r="AP41" s="34">
        <v>0</v>
      </c>
      <c r="AQ41" s="34">
        <v>0</v>
      </c>
      <c r="AR41" s="34">
        <v>0</v>
      </c>
      <c r="AS41" s="34">
        <v>0</v>
      </c>
      <c r="AT41" s="34">
        <v>0</v>
      </c>
      <c r="AU41" s="34">
        <v>0</v>
      </c>
      <c r="AV41" s="34">
        <v>0</v>
      </c>
      <c r="AW41" s="34">
        <v>0</v>
      </c>
      <c r="AX41" s="45">
        <v>0</v>
      </c>
      <c r="AY41" s="34">
        <v>0</v>
      </c>
      <c r="AZ41" s="34">
        <v>0</v>
      </c>
      <c r="BA41" s="34">
        <v>0</v>
      </c>
      <c r="BB41" s="34">
        <v>0</v>
      </c>
      <c r="BC41" s="34">
        <v>0</v>
      </c>
      <c r="BD41" s="34">
        <v>0</v>
      </c>
      <c r="BE41" s="34">
        <v>0</v>
      </c>
      <c r="BF41" s="34">
        <v>0</v>
      </c>
      <c r="BG41" s="34">
        <v>0</v>
      </c>
      <c r="BH41" s="11"/>
      <c r="BI41" s="11"/>
      <c r="BJ41" s="12"/>
    </row>
    <row r="42" spans="1:62" x14ac:dyDescent="0.25">
      <c r="A42" s="7"/>
      <c r="B42" s="43" t="s">
        <v>24</v>
      </c>
      <c r="C42" s="34">
        <v>0</v>
      </c>
      <c r="D42" s="34">
        <v>0</v>
      </c>
      <c r="E42" s="34">
        <v>0</v>
      </c>
      <c r="F42" s="99">
        <v>0</v>
      </c>
      <c r="G42" s="99">
        <v>0</v>
      </c>
      <c r="H42" s="34">
        <v>0</v>
      </c>
      <c r="I42" s="34">
        <v>0</v>
      </c>
      <c r="J42" s="34">
        <v>0</v>
      </c>
      <c r="K42" s="34">
        <v>0</v>
      </c>
      <c r="L42" s="34">
        <v>0</v>
      </c>
      <c r="M42" s="34">
        <v>0</v>
      </c>
      <c r="N42" s="45">
        <v>0</v>
      </c>
      <c r="O42" s="34">
        <v>0</v>
      </c>
      <c r="P42" s="34">
        <v>0</v>
      </c>
      <c r="Q42" s="34">
        <v>0</v>
      </c>
      <c r="R42" s="34">
        <v>0</v>
      </c>
      <c r="S42" s="34">
        <v>0</v>
      </c>
      <c r="T42" s="34">
        <v>0</v>
      </c>
      <c r="U42" s="34">
        <v>0</v>
      </c>
      <c r="V42" s="34">
        <v>0</v>
      </c>
      <c r="W42" s="34">
        <v>0</v>
      </c>
      <c r="X42" s="34">
        <v>0</v>
      </c>
      <c r="Y42" s="34">
        <v>0</v>
      </c>
      <c r="Z42" s="45">
        <v>0</v>
      </c>
      <c r="AA42" s="34">
        <v>0</v>
      </c>
      <c r="AB42" s="34">
        <v>0</v>
      </c>
      <c r="AC42" s="34">
        <v>0</v>
      </c>
      <c r="AD42" s="34">
        <v>0</v>
      </c>
      <c r="AE42" s="34">
        <v>0</v>
      </c>
      <c r="AF42" s="34">
        <v>0</v>
      </c>
      <c r="AG42" s="34">
        <v>0</v>
      </c>
      <c r="AH42" s="34">
        <v>0</v>
      </c>
      <c r="AI42" s="34">
        <v>0</v>
      </c>
      <c r="AJ42" s="34">
        <v>0</v>
      </c>
      <c r="AK42" s="34">
        <v>0</v>
      </c>
      <c r="AL42" s="45">
        <v>0</v>
      </c>
      <c r="AM42" s="34">
        <v>0</v>
      </c>
      <c r="AN42" s="34">
        <v>0</v>
      </c>
      <c r="AO42" s="34">
        <v>0</v>
      </c>
      <c r="AP42" s="34">
        <v>1</v>
      </c>
      <c r="AQ42" s="34">
        <v>0</v>
      </c>
      <c r="AR42" s="34">
        <v>0</v>
      </c>
      <c r="AS42" s="34">
        <v>0</v>
      </c>
      <c r="AT42" s="34">
        <v>0</v>
      </c>
      <c r="AU42" s="34">
        <v>0</v>
      </c>
      <c r="AV42" s="34">
        <v>0</v>
      </c>
      <c r="AW42" s="34">
        <v>0</v>
      </c>
      <c r="AX42" s="45">
        <v>0</v>
      </c>
      <c r="AY42" s="34">
        <v>0</v>
      </c>
      <c r="AZ42" s="34">
        <v>0</v>
      </c>
      <c r="BA42" s="34">
        <v>0</v>
      </c>
      <c r="BB42" s="34">
        <v>0</v>
      </c>
      <c r="BC42" s="34">
        <v>0</v>
      </c>
      <c r="BD42" s="34">
        <v>0</v>
      </c>
      <c r="BE42" s="34">
        <v>0</v>
      </c>
      <c r="BF42" s="34">
        <v>0</v>
      </c>
      <c r="BG42" s="34">
        <v>0</v>
      </c>
      <c r="BH42" s="11"/>
      <c r="BI42" s="11"/>
      <c r="BJ42" s="12"/>
    </row>
    <row r="43" spans="1:62" ht="15.75" thickBot="1" x14ac:dyDescent="0.3">
      <c r="A43" s="7"/>
      <c r="B43" s="3" t="s">
        <v>25</v>
      </c>
      <c r="C43" s="17">
        <v>693</v>
      </c>
      <c r="D43" s="15">
        <v>837</v>
      </c>
      <c r="E43" s="15">
        <v>412</v>
      </c>
      <c r="F43" s="15">
        <v>14</v>
      </c>
      <c r="G43" s="15">
        <v>1</v>
      </c>
      <c r="H43" s="15">
        <v>0</v>
      </c>
      <c r="I43" s="15">
        <v>0</v>
      </c>
      <c r="J43" s="15">
        <v>0</v>
      </c>
      <c r="K43" s="15">
        <v>0</v>
      </c>
      <c r="L43" s="15">
        <v>0</v>
      </c>
      <c r="M43" s="15">
        <v>18</v>
      </c>
      <c r="N43" s="16">
        <v>37</v>
      </c>
      <c r="O43" s="17">
        <v>77</v>
      </c>
      <c r="P43" s="25">
        <v>65</v>
      </c>
      <c r="Q43" s="25">
        <v>90</v>
      </c>
      <c r="R43" s="25">
        <v>66</v>
      </c>
      <c r="S43" s="25">
        <v>51</v>
      </c>
      <c r="T43" s="25">
        <v>53</v>
      </c>
      <c r="U43" s="25">
        <v>532</v>
      </c>
      <c r="V43" s="25">
        <v>1238</v>
      </c>
      <c r="W43" s="25">
        <v>2074</v>
      </c>
      <c r="X43" s="25">
        <v>1259</v>
      </c>
      <c r="Y43" s="25">
        <v>765</v>
      </c>
      <c r="Z43" s="16">
        <v>477</v>
      </c>
      <c r="AA43" s="17">
        <v>205</v>
      </c>
      <c r="AB43" s="25">
        <v>399</v>
      </c>
      <c r="AC43" s="25">
        <v>1179</v>
      </c>
      <c r="AD43" s="25">
        <v>1454</v>
      </c>
      <c r="AE43" s="25">
        <v>2140</v>
      </c>
      <c r="AF43" s="25">
        <v>1807</v>
      </c>
      <c r="AG43" s="25">
        <v>1649</v>
      </c>
      <c r="AH43" s="25">
        <v>2585</v>
      </c>
      <c r="AI43" s="25">
        <v>2921</v>
      </c>
      <c r="AJ43" s="25">
        <v>2807</v>
      </c>
      <c r="AK43" s="25">
        <v>1423</v>
      </c>
      <c r="AL43" s="16">
        <v>259</v>
      </c>
      <c r="AM43" s="17">
        <v>293</v>
      </c>
      <c r="AN43" s="25">
        <v>422</v>
      </c>
      <c r="AO43" s="25">
        <v>794</v>
      </c>
      <c r="AP43" s="25">
        <v>1209</v>
      </c>
      <c r="AQ43" s="25">
        <v>1789</v>
      </c>
      <c r="AR43" s="25">
        <v>1398</v>
      </c>
      <c r="AS43" s="25">
        <v>1007</v>
      </c>
      <c r="AT43" s="25">
        <v>1732</v>
      </c>
      <c r="AU43" s="25">
        <v>1615</v>
      </c>
      <c r="AV43" s="25">
        <v>2230</v>
      </c>
      <c r="AW43" s="25">
        <v>1221</v>
      </c>
      <c r="AX43" s="16">
        <v>359</v>
      </c>
      <c r="AY43" s="17">
        <v>527</v>
      </c>
      <c r="AZ43" s="25">
        <v>657</v>
      </c>
      <c r="BA43" s="25">
        <v>1641</v>
      </c>
      <c r="BB43" s="25">
        <v>2166</v>
      </c>
      <c r="BC43" s="25">
        <v>1636</v>
      </c>
      <c r="BD43" s="25">
        <v>39</v>
      </c>
      <c r="BE43" s="25">
        <v>33</v>
      </c>
      <c r="BF43" s="25">
        <v>91</v>
      </c>
      <c r="BG43" s="25">
        <v>1017</v>
      </c>
      <c r="BH43" s="25"/>
      <c r="BI43" s="25"/>
      <c r="BJ43" s="16"/>
    </row>
    <row r="44" spans="1:62" x14ac:dyDescent="0.25">
      <c r="A44" s="7">
        <v>5</v>
      </c>
      <c r="B44" s="37" t="s">
        <v>54</v>
      </c>
      <c r="C44" s="38"/>
      <c r="D44" s="39"/>
      <c r="E44" s="39"/>
      <c r="F44" s="39"/>
      <c r="G44" s="39"/>
      <c r="H44" s="39"/>
      <c r="I44" s="39"/>
      <c r="J44" s="39"/>
      <c r="K44" s="39"/>
      <c r="L44" s="39"/>
      <c r="M44" s="39"/>
      <c r="N44" s="40"/>
      <c r="O44" s="38"/>
      <c r="P44" s="41"/>
      <c r="Q44" s="41"/>
      <c r="R44" s="41"/>
      <c r="S44" s="41"/>
      <c r="T44" s="41"/>
      <c r="U44" s="41"/>
      <c r="V44" s="41"/>
      <c r="W44" s="41"/>
      <c r="X44" s="41"/>
      <c r="Y44" s="41"/>
      <c r="Z44" s="40"/>
      <c r="AA44" s="38"/>
      <c r="AB44" s="41"/>
      <c r="AC44" s="41"/>
      <c r="AD44" s="41"/>
      <c r="AE44" s="41"/>
      <c r="AF44" s="41"/>
      <c r="AG44" s="41"/>
      <c r="AH44" s="41"/>
      <c r="AI44" s="41"/>
      <c r="AJ44" s="41"/>
      <c r="AK44" s="41"/>
      <c r="AL44" s="40"/>
      <c r="AM44" s="38"/>
      <c r="AN44" s="41"/>
      <c r="AO44" s="41"/>
      <c r="AP44" s="41"/>
      <c r="AQ44" s="41"/>
      <c r="AR44" s="41"/>
      <c r="AS44" s="41"/>
      <c r="AT44" s="41"/>
      <c r="AU44" s="41"/>
      <c r="AV44" s="41"/>
      <c r="AW44" s="41"/>
      <c r="AX44" s="40"/>
      <c r="AY44" s="38"/>
      <c r="AZ44" s="41"/>
      <c r="BA44" s="41"/>
      <c r="BB44" s="41"/>
      <c r="BC44" s="41"/>
      <c r="BD44" s="41"/>
      <c r="BE44" s="41"/>
      <c r="BF44" s="41"/>
      <c r="BG44" s="41"/>
      <c r="BH44" s="27"/>
      <c r="BI44" s="27"/>
      <c r="BJ44" s="21"/>
    </row>
    <row r="45" spans="1:62" x14ac:dyDescent="0.25">
      <c r="A45" s="7"/>
      <c r="B45" s="43" t="s">
        <v>20</v>
      </c>
      <c r="C45" s="34">
        <v>579</v>
      </c>
      <c r="D45" s="34">
        <v>728</v>
      </c>
      <c r="E45" s="34">
        <v>343</v>
      </c>
      <c r="F45" s="34">
        <v>0</v>
      </c>
      <c r="G45" s="34">
        <v>0</v>
      </c>
      <c r="H45" s="34">
        <v>0</v>
      </c>
      <c r="I45" s="34">
        <v>0</v>
      </c>
      <c r="J45" s="34">
        <v>0</v>
      </c>
      <c r="K45" s="34">
        <v>0</v>
      </c>
      <c r="L45" s="34">
        <v>0</v>
      </c>
      <c r="M45" s="34">
        <v>1</v>
      </c>
      <c r="N45" s="45">
        <v>0</v>
      </c>
      <c r="O45" s="34">
        <v>0</v>
      </c>
      <c r="P45" s="34">
        <v>0</v>
      </c>
      <c r="Q45" s="34">
        <v>0</v>
      </c>
      <c r="R45" s="34">
        <v>0</v>
      </c>
      <c r="S45" s="34">
        <v>0</v>
      </c>
      <c r="T45" s="34">
        <v>0</v>
      </c>
      <c r="U45" s="34">
        <v>367</v>
      </c>
      <c r="V45" s="34">
        <v>649</v>
      </c>
      <c r="W45" s="34">
        <v>1186</v>
      </c>
      <c r="X45" s="34">
        <v>765</v>
      </c>
      <c r="Y45" s="34">
        <v>479</v>
      </c>
      <c r="Z45" s="45">
        <v>357</v>
      </c>
      <c r="AA45" s="34">
        <v>159</v>
      </c>
      <c r="AB45" s="34">
        <v>349</v>
      </c>
      <c r="AC45" s="34">
        <v>1007</v>
      </c>
      <c r="AD45" s="34">
        <v>1206</v>
      </c>
      <c r="AE45" s="34">
        <v>715</v>
      </c>
      <c r="AF45" s="34">
        <v>1109</v>
      </c>
      <c r="AG45" s="34">
        <v>1074</v>
      </c>
      <c r="AH45" s="34">
        <v>1702</v>
      </c>
      <c r="AI45" s="34">
        <v>2011</v>
      </c>
      <c r="AJ45" s="34">
        <v>1869</v>
      </c>
      <c r="AK45" s="34">
        <v>942</v>
      </c>
      <c r="AL45" s="45">
        <v>183</v>
      </c>
      <c r="AM45" s="34">
        <v>227</v>
      </c>
      <c r="AN45" s="34">
        <v>337</v>
      </c>
      <c r="AO45" s="34">
        <v>708</v>
      </c>
      <c r="AP45" s="34">
        <v>1092</v>
      </c>
      <c r="AQ45" s="34">
        <v>849</v>
      </c>
      <c r="AR45" s="34">
        <v>797</v>
      </c>
      <c r="AS45" s="34">
        <v>536</v>
      </c>
      <c r="AT45" s="34">
        <v>1000</v>
      </c>
      <c r="AU45" s="34">
        <v>942</v>
      </c>
      <c r="AV45" s="34">
        <v>1396</v>
      </c>
      <c r="AW45" s="34">
        <v>822</v>
      </c>
      <c r="AX45" s="45">
        <v>294</v>
      </c>
      <c r="AY45" s="34">
        <v>450</v>
      </c>
      <c r="AZ45" s="34">
        <v>485</v>
      </c>
      <c r="BA45" s="34">
        <v>1483</v>
      </c>
      <c r="BB45" s="34">
        <v>1784</v>
      </c>
      <c r="BC45" s="34">
        <v>413</v>
      </c>
      <c r="BD45" s="34">
        <v>0</v>
      </c>
      <c r="BE45" s="34">
        <v>0</v>
      </c>
      <c r="BF45" s="34">
        <v>33</v>
      </c>
      <c r="BG45" s="34">
        <v>513</v>
      </c>
      <c r="BH45" s="11"/>
      <c r="BI45" s="11"/>
      <c r="BJ45" s="12"/>
    </row>
    <row r="46" spans="1:62" x14ac:dyDescent="0.25">
      <c r="A46" s="7"/>
      <c r="B46" s="43" t="s">
        <v>21</v>
      </c>
      <c r="C46" s="34">
        <v>18</v>
      </c>
      <c r="D46" s="34">
        <v>16</v>
      </c>
      <c r="E46" s="34">
        <v>13</v>
      </c>
      <c r="F46" s="34">
        <v>0</v>
      </c>
      <c r="G46" s="34">
        <v>0</v>
      </c>
      <c r="H46" s="34">
        <v>0</v>
      </c>
      <c r="I46" s="34">
        <v>0</v>
      </c>
      <c r="J46" s="34">
        <v>0</v>
      </c>
      <c r="K46" s="34">
        <v>0</v>
      </c>
      <c r="L46" s="34">
        <v>0</v>
      </c>
      <c r="M46" s="34">
        <v>0</v>
      </c>
      <c r="N46" s="45">
        <v>0</v>
      </c>
      <c r="O46" s="34">
        <v>0</v>
      </c>
      <c r="P46" s="34">
        <v>0</v>
      </c>
      <c r="Q46" s="34">
        <v>0</v>
      </c>
      <c r="R46" s="34">
        <v>0</v>
      </c>
      <c r="S46" s="34">
        <v>0</v>
      </c>
      <c r="T46" s="34">
        <v>0</v>
      </c>
      <c r="U46" s="34">
        <v>24</v>
      </c>
      <c r="V46" s="34">
        <v>361</v>
      </c>
      <c r="W46" s="34">
        <v>576</v>
      </c>
      <c r="X46" s="34">
        <v>312</v>
      </c>
      <c r="Y46" s="34">
        <v>129</v>
      </c>
      <c r="Z46" s="45">
        <v>12</v>
      </c>
      <c r="AA46" s="34">
        <v>0</v>
      </c>
      <c r="AB46" s="34">
        <v>0</v>
      </c>
      <c r="AC46" s="34">
        <v>0</v>
      </c>
      <c r="AD46" s="34">
        <v>18</v>
      </c>
      <c r="AE46" s="34">
        <v>1083</v>
      </c>
      <c r="AF46" s="34">
        <v>571</v>
      </c>
      <c r="AG46" s="34">
        <v>451</v>
      </c>
      <c r="AH46" s="34">
        <v>708</v>
      </c>
      <c r="AI46" s="34">
        <v>801</v>
      </c>
      <c r="AJ46" s="34">
        <v>817</v>
      </c>
      <c r="AK46" s="34">
        <v>371</v>
      </c>
      <c r="AL46" s="45">
        <v>14</v>
      </c>
      <c r="AM46" s="34">
        <v>4</v>
      </c>
      <c r="AN46" s="34">
        <v>10</v>
      </c>
      <c r="AO46" s="34">
        <v>12</v>
      </c>
      <c r="AP46" s="34">
        <v>21</v>
      </c>
      <c r="AQ46" s="34">
        <v>724</v>
      </c>
      <c r="AR46" s="34">
        <v>493</v>
      </c>
      <c r="AS46" s="34">
        <v>380</v>
      </c>
      <c r="AT46" s="34">
        <v>609</v>
      </c>
      <c r="AU46" s="34">
        <v>545</v>
      </c>
      <c r="AV46" s="34">
        <v>656</v>
      </c>
      <c r="AW46" s="34">
        <v>278</v>
      </c>
      <c r="AX46" s="45">
        <v>7</v>
      </c>
      <c r="AY46" s="34">
        <v>5</v>
      </c>
      <c r="AZ46" s="34">
        <v>7</v>
      </c>
      <c r="BA46" s="34">
        <v>16</v>
      </c>
      <c r="BB46" s="34">
        <v>82</v>
      </c>
      <c r="BC46" s="34">
        <v>1094</v>
      </c>
      <c r="BD46" s="34">
        <v>0</v>
      </c>
      <c r="BE46" s="34">
        <v>0</v>
      </c>
      <c r="BF46" s="34">
        <v>33</v>
      </c>
      <c r="BG46" s="34">
        <v>474</v>
      </c>
      <c r="BH46" s="11"/>
      <c r="BI46" s="11"/>
      <c r="BJ46" s="12"/>
    </row>
    <row r="47" spans="1:62" x14ac:dyDescent="0.25">
      <c r="A47" s="7"/>
      <c r="B47" s="43" t="s">
        <v>22</v>
      </c>
      <c r="C47" s="34">
        <v>86</v>
      </c>
      <c r="D47" s="34">
        <v>80</v>
      </c>
      <c r="E47" s="34">
        <v>51</v>
      </c>
      <c r="F47" s="34">
        <v>0</v>
      </c>
      <c r="G47" s="34">
        <v>0</v>
      </c>
      <c r="H47" s="34">
        <v>0</v>
      </c>
      <c r="I47" s="34">
        <v>0</v>
      </c>
      <c r="J47" s="34">
        <v>0</v>
      </c>
      <c r="K47" s="34">
        <v>0</v>
      </c>
      <c r="L47" s="34">
        <v>0</v>
      </c>
      <c r="M47" s="34">
        <v>17</v>
      </c>
      <c r="N47" s="45">
        <v>37</v>
      </c>
      <c r="O47" s="34">
        <v>71</v>
      </c>
      <c r="P47" s="34">
        <v>65</v>
      </c>
      <c r="Q47" s="34">
        <v>85</v>
      </c>
      <c r="R47" s="34">
        <v>61</v>
      </c>
      <c r="S47" s="34">
        <v>50</v>
      </c>
      <c r="T47" s="34">
        <v>51</v>
      </c>
      <c r="U47" s="34">
        <v>38</v>
      </c>
      <c r="V47" s="34">
        <v>34</v>
      </c>
      <c r="W47" s="34">
        <v>25</v>
      </c>
      <c r="X47" s="34">
        <v>16</v>
      </c>
      <c r="Y47" s="34">
        <v>48</v>
      </c>
      <c r="Z47" s="45">
        <v>34</v>
      </c>
      <c r="AA47" s="34">
        <v>40</v>
      </c>
      <c r="AB47" s="34">
        <v>39</v>
      </c>
      <c r="AC47" s="34">
        <v>57</v>
      </c>
      <c r="AD47" s="34">
        <v>34</v>
      </c>
      <c r="AE47" s="34">
        <v>19</v>
      </c>
      <c r="AF47" s="34">
        <v>48</v>
      </c>
      <c r="AG47" s="34">
        <v>30</v>
      </c>
      <c r="AH47" s="34">
        <v>34</v>
      </c>
      <c r="AI47" s="34">
        <v>17</v>
      </c>
      <c r="AJ47" s="34">
        <v>28</v>
      </c>
      <c r="AK47" s="34">
        <v>57</v>
      </c>
      <c r="AL47" s="45">
        <v>50</v>
      </c>
      <c r="AM47" s="34">
        <v>50</v>
      </c>
      <c r="AN47" s="34">
        <v>60</v>
      </c>
      <c r="AO47" s="34">
        <v>39</v>
      </c>
      <c r="AP47" s="34">
        <v>41</v>
      </c>
      <c r="AQ47" s="34">
        <v>41</v>
      </c>
      <c r="AR47" s="34">
        <v>29</v>
      </c>
      <c r="AS47" s="34">
        <v>27</v>
      </c>
      <c r="AT47" s="34">
        <v>27</v>
      </c>
      <c r="AU47" s="34">
        <v>32</v>
      </c>
      <c r="AV47" s="34">
        <v>37</v>
      </c>
      <c r="AW47" s="34">
        <v>57</v>
      </c>
      <c r="AX47" s="45">
        <v>33</v>
      </c>
      <c r="AY47" s="34">
        <v>49</v>
      </c>
      <c r="AZ47" s="34">
        <v>41</v>
      </c>
      <c r="BA47" s="34">
        <v>58</v>
      </c>
      <c r="BB47" s="34">
        <v>60</v>
      </c>
      <c r="BC47" s="34">
        <v>25</v>
      </c>
      <c r="BD47" s="34">
        <v>0</v>
      </c>
      <c r="BE47" s="34">
        <v>0</v>
      </c>
      <c r="BF47" s="34">
        <v>43</v>
      </c>
      <c r="BG47" s="34">
        <v>113</v>
      </c>
      <c r="BH47" s="11"/>
      <c r="BI47" s="11"/>
      <c r="BJ47" s="12"/>
    </row>
    <row r="48" spans="1:62" x14ac:dyDescent="0.25">
      <c r="A48" s="7"/>
      <c r="B48" s="43" t="s">
        <v>23</v>
      </c>
      <c r="C48" s="34">
        <v>0</v>
      </c>
      <c r="D48" s="34">
        <v>0</v>
      </c>
      <c r="E48" s="34">
        <v>0</v>
      </c>
      <c r="F48" s="34">
        <v>0</v>
      </c>
      <c r="G48" s="34">
        <v>0</v>
      </c>
      <c r="H48" s="34">
        <v>0</v>
      </c>
      <c r="I48" s="34">
        <v>0</v>
      </c>
      <c r="J48" s="34">
        <v>0</v>
      </c>
      <c r="K48" s="34">
        <v>0</v>
      </c>
      <c r="L48" s="34">
        <v>0</v>
      </c>
      <c r="M48" s="34">
        <v>0</v>
      </c>
      <c r="N48" s="45">
        <v>0</v>
      </c>
      <c r="O48" s="34">
        <v>0</v>
      </c>
      <c r="P48" s="34">
        <v>0</v>
      </c>
      <c r="Q48" s="34">
        <v>0</v>
      </c>
      <c r="R48" s="34">
        <v>0</v>
      </c>
      <c r="S48" s="34">
        <v>0</v>
      </c>
      <c r="T48" s="34">
        <v>0</v>
      </c>
      <c r="U48" s="34">
        <v>0</v>
      </c>
      <c r="V48" s="34">
        <v>0</v>
      </c>
      <c r="W48" s="34">
        <v>0</v>
      </c>
      <c r="X48" s="34">
        <v>0</v>
      </c>
      <c r="Y48" s="34">
        <v>0</v>
      </c>
      <c r="Z48" s="45">
        <v>0</v>
      </c>
      <c r="AA48" s="34">
        <v>0</v>
      </c>
      <c r="AB48" s="34">
        <v>0</v>
      </c>
      <c r="AC48" s="34">
        <v>0</v>
      </c>
      <c r="AD48" s="34">
        <v>0</v>
      </c>
      <c r="AE48" s="34">
        <v>0</v>
      </c>
      <c r="AF48" s="34">
        <v>0</v>
      </c>
      <c r="AG48" s="34">
        <v>0</v>
      </c>
      <c r="AH48" s="34">
        <v>0</v>
      </c>
      <c r="AI48" s="34">
        <v>0</v>
      </c>
      <c r="AJ48" s="34">
        <v>0</v>
      </c>
      <c r="AK48" s="34">
        <v>0</v>
      </c>
      <c r="AL48" s="45">
        <v>0</v>
      </c>
      <c r="AM48" s="34">
        <v>0</v>
      </c>
      <c r="AN48" s="34">
        <v>0</v>
      </c>
      <c r="AO48" s="34">
        <v>0</v>
      </c>
      <c r="AP48" s="34">
        <v>0</v>
      </c>
      <c r="AQ48" s="34">
        <v>0</v>
      </c>
      <c r="AR48" s="34">
        <v>0</v>
      </c>
      <c r="AS48" s="34">
        <v>0</v>
      </c>
      <c r="AT48" s="34">
        <v>0</v>
      </c>
      <c r="AU48" s="34">
        <v>0</v>
      </c>
      <c r="AV48" s="34">
        <v>0</v>
      </c>
      <c r="AW48" s="34">
        <v>0</v>
      </c>
      <c r="AX48" s="45">
        <v>0</v>
      </c>
      <c r="AY48" s="34">
        <v>0</v>
      </c>
      <c r="AZ48" s="34">
        <v>0</v>
      </c>
      <c r="BA48" s="34">
        <v>0</v>
      </c>
      <c r="BB48" s="34">
        <v>0</v>
      </c>
      <c r="BC48" s="34">
        <v>0</v>
      </c>
      <c r="BD48" s="34">
        <v>0</v>
      </c>
      <c r="BE48" s="34">
        <v>0</v>
      </c>
      <c r="BF48" s="34">
        <v>0</v>
      </c>
      <c r="BG48" s="34">
        <v>0</v>
      </c>
      <c r="BH48" s="11"/>
      <c r="BI48" s="11"/>
      <c r="BJ48" s="12"/>
    </row>
    <row r="49" spans="1:62" x14ac:dyDescent="0.25">
      <c r="A49" s="7"/>
      <c r="B49" s="43" t="s">
        <v>24</v>
      </c>
      <c r="C49" s="34">
        <v>0</v>
      </c>
      <c r="D49" s="34">
        <v>0</v>
      </c>
      <c r="E49" s="34">
        <v>0</v>
      </c>
      <c r="F49" s="34">
        <v>0</v>
      </c>
      <c r="G49" s="34">
        <v>0</v>
      </c>
      <c r="H49" s="34">
        <v>0</v>
      </c>
      <c r="I49" s="34">
        <v>0</v>
      </c>
      <c r="J49" s="34">
        <v>0</v>
      </c>
      <c r="K49" s="34">
        <v>0</v>
      </c>
      <c r="L49" s="34">
        <v>0</v>
      </c>
      <c r="M49" s="34">
        <v>0</v>
      </c>
      <c r="N49" s="45">
        <v>0</v>
      </c>
      <c r="O49" s="34">
        <v>0</v>
      </c>
      <c r="P49" s="34">
        <v>0</v>
      </c>
      <c r="Q49" s="34">
        <v>0</v>
      </c>
      <c r="R49" s="34">
        <v>0</v>
      </c>
      <c r="S49" s="34">
        <v>0</v>
      </c>
      <c r="T49" s="34">
        <v>0</v>
      </c>
      <c r="U49" s="34">
        <v>0</v>
      </c>
      <c r="V49" s="34">
        <v>0</v>
      </c>
      <c r="W49" s="34">
        <v>0</v>
      </c>
      <c r="X49" s="34">
        <v>0</v>
      </c>
      <c r="Y49" s="34">
        <v>0</v>
      </c>
      <c r="Z49" s="45">
        <v>0</v>
      </c>
      <c r="AA49" s="34">
        <v>0</v>
      </c>
      <c r="AB49" s="34">
        <v>0</v>
      </c>
      <c r="AC49" s="34">
        <v>0</v>
      </c>
      <c r="AD49" s="34">
        <v>0</v>
      </c>
      <c r="AE49" s="34">
        <v>0</v>
      </c>
      <c r="AF49" s="34">
        <v>0</v>
      </c>
      <c r="AG49" s="34">
        <v>0</v>
      </c>
      <c r="AH49" s="34">
        <v>0</v>
      </c>
      <c r="AI49" s="34">
        <v>0</v>
      </c>
      <c r="AJ49" s="34">
        <v>0</v>
      </c>
      <c r="AK49" s="34">
        <v>0</v>
      </c>
      <c r="AL49" s="45">
        <v>0</v>
      </c>
      <c r="AM49" s="34">
        <v>0</v>
      </c>
      <c r="AN49" s="34">
        <v>0</v>
      </c>
      <c r="AO49" s="34">
        <v>0</v>
      </c>
      <c r="AP49" s="34">
        <v>1</v>
      </c>
      <c r="AQ49" s="34">
        <v>0</v>
      </c>
      <c r="AR49" s="34">
        <v>0</v>
      </c>
      <c r="AS49" s="34">
        <v>0</v>
      </c>
      <c r="AT49" s="34">
        <v>0</v>
      </c>
      <c r="AU49" s="34">
        <v>0</v>
      </c>
      <c r="AV49" s="34">
        <v>0</v>
      </c>
      <c r="AW49" s="34">
        <v>0</v>
      </c>
      <c r="AX49" s="45">
        <v>0</v>
      </c>
      <c r="AY49" s="34">
        <v>0</v>
      </c>
      <c r="AZ49" s="34">
        <v>0</v>
      </c>
      <c r="BA49" s="34">
        <v>0</v>
      </c>
      <c r="BB49" s="34">
        <v>0</v>
      </c>
      <c r="BC49" s="34">
        <v>0</v>
      </c>
      <c r="BD49" s="34">
        <v>0</v>
      </c>
      <c r="BE49" s="34">
        <v>0</v>
      </c>
      <c r="BF49" s="34">
        <v>0</v>
      </c>
      <c r="BG49" s="34">
        <v>0</v>
      </c>
      <c r="BH49" s="11"/>
      <c r="BI49" s="11"/>
      <c r="BJ49" s="12"/>
    </row>
    <row r="50" spans="1:62" ht="15.75" thickBot="1" x14ac:dyDescent="0.3">
      <c r="A50" s="7"/>
      <c r="B50" s="3" t="s">
        <v>25</v>
      </c>
      <c r="C50" s="17">
        <v>683</v>
      </c>
      <c r="D50" s="15">
        <v>824</v>
      </c>
      <c r="E50" s="15">
        <v>407</v>
      </c>
      <c r="F50" s="15">
        <v>0</v>
      </c>
      <c r="G50" s="15">
        <v>0</v>
      </c>
      <c r="H50" s="15">
        <v>0</v>
      </c>
      <c r="I50" s="15">
        <v>0</v>
      </c>
      <c r="J50" s="15">
        <v>0</v>
      </c>
      <c r="K50" s="15">
        <v>0</v>
      </c>
      <c r="L50" s="15">
        <v>0</v>
      </c>
      <c r="M50" s="15">
        <v>18</v>
      </c>
      <c r="N50" s="16">
        <v>37</v>
      </c>
      <c r="O50" s="17">
        <v>71</v>
      </c>
      <c r="P50" s="25">
        <v>65</v>
      </c>
      <c r="Q50" s="25">
        <v>85</v>
      </c>
      <c r="R50" s="25">
        <v>61</v>
      </c>
      <c r="S50" s="25">
        <v>50</v>
      </c>
      <c r="T50" s="25">
        <v>51</v>
      </c>
      <c r="U50" s="25">
        <v>429</v>
      </c>
      <c r="V50" s="25">
        <v>1044</v>
      </c>
      <c r="W50" s="25">
        <v>1787</v>
      </c>
      <c r="X50" s="25">
        <v>1093</v>
      </c>
      <c r="Y50" s="25">
        <v>656</v>
      </c>
      <c r="Z50" s="16">
        <v>403</v>
      </c>
      <c r="AA50" s="17">
        <v>199</v>
      </c>
      <c r="AB50" s="25">
        <v>388</v>
      </c>
      <c r="AC50" s="25">
        <v>1064</v>
      </c>
      <c r="AD50" s="25">
        <v>1258</v>
      </c>
      <c r="AE50" s="25">
        <v>1817</v>
      </c>
      <c r="AF50" s="25">
        <v>1728</v>
      </c>
      <c r="AG50" s="25">
        <v>1555</v>
      </c>
      <c r="AH50" s="25">
        <v>2444</v>
      </c>
      <c r="AI50" s="25">
        <v>2829</v>
      </c>
      <c r="AJ50" s="25">
        <v>2714</v>
      </c>
      <c r="AK50" s="25">
        <v>1370</v>
      </c>
      <c r="AL50" s="16">
        <v>247</v>
      </c>
      <c r="AM50" s="17">
        <v>281</v>
      </c>
      <c r="AN50" s="25">
        <v>407</v>
      </c>
      <c r="AO50" s="25">
        <v>759</v>
      </c>
      <c r="AP50" s="25">
        <v>1155</v>
      </c>
      <c r="AQ50" s="25">
        <v>1614</v>
      </c>
      <c r="AR50" s="25">
        <v>1319</v>
      </c>
      <c r="AS50" s="25">
        <v>943</v>
      </c>
      <c r="AT50" s="25">
        <v>1636</v>
      </c>
      <c r="AU50" s="25">
        <v>1519</v>
      </c>
      <c r="AV50" s="25">
        <v>2089</v>
      </c>
      <c r="AW50" s="25">
        <v>1157</v>
      </c>
      <c r="AX50" s="16">
        <v>334</v>
      </c>
      <c r="AY50" s="17">
        <v>504</v>
      </c>
      <c r="AZ50" s="25">
        <v>533</v>
      </c>
      <c r="BA50" s="25">
        <v>1557</v>
      </c>
      <c r="BB50" s="25">
        <v>1926</v>
      </c>
      <c r="BC50" s="25">
        <v>1532</v>
      </c>
      <c r="BD50" s="25">
        <v>0</v>
      </c>
      <c r="BE50" s="25">
        <v>0</v>
      </c>
      <c r="BF50" s="25">
        <v>109</v>
      </c>
      <c r="BG50" s="25">
        <v>1100</v>
      </c>
      <c r="BH50" s="25"/>
      <c r="BI50" s="25"/>
      <c r="BJ50" s="16"/>
    </row>
    <row r="51" spans="1:62" x14ac:dyDescent="0.25">
      <c r="A51" s="7">
        <v>6</v>
      </c>
      <c r="B51" s="37" t="s">
        <v>30</v>
      </c>
      <c r="C51" s="38"/>
      <c r="D51" s="39"/>
      <c r="E51" s="39"/>
      <c r="F51" s="39"/>
      <c r="G51" s="39"/>
      <c r="H51" s="39"/>
      <c r="I51" s="39"/>
      <c r="J51" s="39"/>
      <c r="K51" s="39"/>
      <c r="L51" s="39"/>
      <c r="M51" s="39"/>
      <c r="N51" s="40"/>
      <c r="O51" s="38"/>
      <c r="P51" s="41"/>
      <c r="Q51" s="41"/>
      <c r="R51" s="41"/>
      <c r="S51" s="41"/>
      <c r="T51" s="41"/>
      <c r="U51" s="41"/>
      <c r="V51" s="41"/>
      <c r="W51" s="41"/>
      <c r="X51" s="41"/>
      <c r="Y51" s="41"/>
      <c r="Z51" s="40"/>
      <c r="AA51" s="38"/>
      <c r="AB51" s="41"/>
      <c r="AC51" s="41"/>
      <c r="AD51" s="41"/>
      <c r="AE51" s="41"/>
      <c r="AF51" s="41"/>
      <c r="AG51" s="41"/>
      <c r="AH51" s="41"/>
      <c r="AI51" s="41"/>
      <c r="AJ51" s="41"/>
      <c r="AK51" s="41"/>
      <c r="AL51" s="40"/>
      <c r="AM51" s="38"/>
      <c r="AN51" s="41"/>
      <c r="AO51" s="41"/>
      <c r="AP51" s="41"/>
      <c r="AQ51" s="41"/>
      <c r="AR51" s="41"/>
      <c r="AS51" s="41"/>
      <c r="AT51" s="41"/>
      <c r="AU51" s="41"/>
      <c r="AV51" s="41"/>
      <c r="AW51" s="41"/>
      <c r="AX51" s="40"/>
      <c r="AY51" s="38"/>
      <c r="AZ51" s="41"/>
      <c r="BA51" s="41"/>
      <c r="BB51" s="41"/>
      <c r="BC51" s="41"/>
      <c r="BD51" s="41"/>
      <c r="BE51" s="41"/>
      <c r="BF51" s="41"/>
      <c r="BG51" s="41"/>
      <c r="BH51" s="27"/>
      <c r="BI51" s="27"/>
      <c r="BJ51" s="21"/>
    </row>
    <row r="52" spans="1:62" x14ac:dyDescent="0.25">
      <c r="A52" s="7"/>
      <c r="B52" s="43" t="s">
        <v>20</v>
      </c>
      <c r="C52" s="34">
        <v>27174</v>
      </c>
      <c r="D52" s="34">
        <v>26987</v>
      </c>
      <c r="E52" s="34">
        <v>26083</v>
      </c>
      <c r="F52" s="34">
        <v>25005</v>
      </c>
      <c r="G52" s="34">
        <v>24947</v>
      </c>
      <c r="H52" s="34">
        <v>24607</v>
      </c>
      <c r="I52" s="34">
        <v>25412</v>
      </c>
      <c r="J52" s="34">
        <v>24786</v>
      </c>
      <c r="K52" s="34">
        <v>25544</v>
      </c>
      <c r="L52" s="34">
        <v>25415</v>
      </c>
      <c r="M52" s="34">
        <v>22257</v>
      </c>
      <c r="N52" s="45">
        <v>23924</v>
      </c>
      <c r="O52" s="34">
        <v>25606</v>
      </c>
      <c r="P52" s="34">
        <v>23539</v>
      </c>
      <c r="Q52" s="34">
        <v>27361</v>
      </c>
      <c r="R52" s="34">
        <v>25848</v>
      </c>
      <c r="S52" s="34">
        <v>26013</v>
      </c>
      <c r="T52" s="34">
        <v>26768</v>
      </c>
      <c r="U52" s="34">
        <v>28866</v>
      </c>
      <c r="V52" s="34">
        <v>31502</v>
      </c>
      <c r="W52" s="34">
        <v>34184</v>
      </c>
      <c r="X52" s="34">
        <v>35995</v>
      </c>
      <c r="Y52" s="34">
        <v>33691</v>
      </c>
      <c r="Z52" s="45">
        <v>34063</v>
      </c>
      <c r="AA52" s="34">
        <v>30962</v>
      </c>
      <c r="AB52" s="34">
        <v>29840</v>
      </c>
      <c r="AC52" s="34">
        <v>33466</v>
      </c>
      <c r="AD52" s="34">
        <v>35598</v>
      </c>
      <c r="AE52" s="34">
        <v>35043</v>
      </c>
      <c r="AF52" s="34">
        <v>36661</v>
      </c>
      <c r="AG52" s="34">
        <v>40826</v>
      </c>
      <c r="AH52" s="34">
        <v>42623</v>
      </c>
      <c r="AI52" s="34">
        <v>44754</v>
      </c>
      <c r="AJ52" s="34">
        <v>45071</v>
      </c>
      <c r="AK52" s="34">
        <v>40289</v>
      </c>
      <c r="AL52" s="45">
        <v>36398</v>
      </c>
      <c r="AM52" s="34">
        <v>35501</v>
      </c>
      <c r="AN52" s="34">
        <v>35114</v>
      </c>
      <c r="AO52" s="34">
        <v>41470</v>
      </c>
      <c r="AP52" s="34">
        <v>213</v>
      </c>
      <c r="AQ52" s="34">
        <v>0</v>
      </c>
      <c r="AR52" s="34">
        <v>0</v>
      </c>
      <c r="AS52" s="34">
        <v>0</v>
      </c>
      <c r="AT52" s="34">
        <v>0</v>
      </c>
      <c r="AU52" s="34">
        <v>0</v>
      </c>
      <c r="AV52" s="34">
        <v>0</v>
      </c>
      <c r="AW52" s="34">
        <v>0</v>
      </c>
      <c r="AX52" s="45">
        <v>0</v>
      </c>
      <c r="AY52" s="34">
        <v>0</v>
      </c>
      <c r="AZ52" s="34">
        <v>0</v>
      </c>
      <c r="BA52" s="34">
        <v>0</v>
      </c>
      <c r="BB52" s="34">
        <v>0</v>
      </c>
      <c r="BC52" s="34">
        <v>0</v>
      </c>
      <c r="BD52" s="34">
        <v>0</v>
      </c>
      <c r="BE52" s="34">
        <v>0</v>
      </c>
      <c r="BF52" s="34">
        <v>0</v>
      </c>
      <c r="BG52" s="34">
        <v>0</v>
      </c>
      <c r="BH52" s="11"/>
      <c r="BI52" s="11"/>
      <c r="BJ52" s="12"/>
    </row>
    <row r="53" spans="1:62" x14ac:dyDescent="0.25">
      <c r="A53" s="7"/>
      <c r="B53" s="43" t="s">
        <v>21</v>
      </c>
      <c r="C53" s="34">
        <v>0</v>
      </c>
      <c r="D53" s="34">
        <v>0</v>
      </c>
      <c r="E53" s="34">
        <v>0</v>
      </c>
      <c r="F53" s="34">
        <v>0</v>
      </c>
      <c r="G53" s="34">
        <v>0</v>
      </c>
      <c r="H53" s="34">
        <v>0</v>
      </c>
      <c r="I53" s="34">
        <v>0</v>
      </c>
      <c r="J53" s="34">
        <v>0</v>
      </c>
      <c r="K53" s="34">
        <v>0</v>
      </c>
      <c r="L53" s="34">
        <v>0</v>
      </c>
      <c r="M53" s="34">
        <v>0</v>
      </c>
      <c r="N53" s="45">
        <v>0</v>
      </c>
      <c r="O53" s="34">
        <v>0</v>
      </c>
      <c r="P53" s="34">
        <v>0</v>
      </c>
      <c r="Q53" s="34">
        <v>0</v>
      </c>
      <c r="R53" s="34">
        <v>0</v>
      </c>
      <c r="S53" s="34">
        <v>0</v>
      </c>
      <c r="T53" s="34">
        <v>0</v>
      </c>
      <c r="U53" s="34">
        <v>0</v>
      </c>
      <c r="V53" s="34">
        <v>0</v>
      </c>
      <c r="W53" s="34">
        <v>0</v>
      </c>
      <c r="X53" s="34">
        <v>0</v>
      </c>
      <c r="Y53" s="34">
        <v>0</v>
      </c>
      <c r="Z53" s="45">
        <v>0</v>
      </c>
      <c r="AA53" s="34">
        <v>0</v>
      </c>
      <c r="AB53" s="34">
        <v>0</v>
      </c>
      <c r="AC53" s="34">
        <v>0</v>
      </c>
      <c r="AD53" s="34">
        <v>0</v>
      </c>
      <c r="AE53" s="34">
        <v>0</v>
      </c>
      <c r="AF53" s="34">
        <v>0</v>
      </c>
      <c r="AG53" s="34">
        <v>0</v>
      </c>
      <c r="AH53" s="34">
        <v>0</v>
      </c>
      <c r="AI53" s="34">
        <v>0</v>
      </c>
      <c r="AJ53" s="34">
        <v>0</v>
      </c>
      <c r="AK53" s="34">
        <v>0</v>
      </c>
      <c r="AL53" s="45">
        <v>0</v>
      </c>
      <c r="AM53" s="34">
        <v>0</v>
      </c>
      <c r="AN53" s="34">
        <v>0</v>
      </c>
      <c r="AO53" s="34">
        <v>0</v>
      </c>
      <c r="AP53" s="34">
        <v>0</v>
      </c>
      <c r="AQ53" s="34">
        <v>0</v>
      </c>
      <c r="AR53" s="34">
        <v>0</v>
      </c>
      <c r="AS53" s="34">
        <v>0</v>
      </c>
      <c r="AT53" s="34">
        <v>0</v>
      </c>
      <c r="AU53" s="34">
        <v>0</v>
      </c>
      <c r="AV53" s="34">
        <v>0</v>
      </c>
      <c r="AW53" s="34">
        <v>0</v>
      </c>
      <c r="AX53" s="45">
        <v>0</v>
      </c>
      <c r="AY53" s="34">
        <v>0</v>
      </c>
      <c r="AZ53" s="34">
        <v>0</v>
      </c>
      <c r="BA53" s="34">
        <v>0</v>
      </c>
      <c r="BB53" s="34">
        <v>0</v>
      </c>
      <c r="BC53" s="34">
        <v>0</v>
      </c>
      <c r="BD53" s="34">
        <v>0</v>
      </c>
      <c r="BE53" s="34">
        <v>0</v>
      </c>
      <c r="BF53" s="34">
        <v>0</v>
      </c>
      <c r="BG53" s="34">
        <v>0</v>
      </c>
      <c r="BH53" s="11"/>
      <c r="BI53" s="11"/>
      <c r="BJ53" s="12"/>
    </row>
    <row r="54" spans="1:62" x14ac:dyDescent="0.25">
      <c r="A54" s="7"/>
      <c r="B54" s="43" t="s">
        <v>22</v>
      </c>
      <c r="C54" s="34">
        <v>1304</v>
      </c>
      <c r="D54" s="34">
        <v>1240</v>
      </c>
      <c r="E54" s="34">
        <v>1013</v>
      </c>
      <c r="F54" s="34">
        <v>774</v>
      </c>
      <c r="G54" s="34">
        <v>715</v>
      </c>
      <c r="H54" s="34">
        <v>729</v>
      </c>
      <c r="I54" s="34">
        <v>745</v>
      </c>
      <c r="J54" s="34">
        <v>715</v>
      </c>
      <c r="K54" s="34">
        <v>704</v>
      </c>
      <c r="L54" s="34">
        <v>870</v>
      </c>
      <c r="M54" s="34">
        <v>837</v>
      </c>
      <c r="N54" s="45">
        <v>1025</v>
      </c>
      <c r="O54" s="34">
        <v>1110</v>
      </c>
      <c r="P54" s="34">
        <v>924</v>
      </c>
      <c r="Q54" s="34">
        <v>1123</v>
      </c>
      <c r="R54" s="34">
        <v>974</v>
      </c>
      <c r="S54" s="34">
        <v>913</v>
      </c>
      <c r="T54" s="34">
        <v>952</v>
      </c>
      <c r="U54" s="34">
        <v>978</v>
      </c>
      <c r="V54" s="34">
        <v>959</v>
      </c>
      <c r="W54" s="34">
        <v>970</v>
      </c>
      <c r="X54" s="34">
        <v>1139</v>
      </c>
      <c r="Y54" s="34">
        <v>1066</v>
      </c>
      <c r="Z54" s="45">
        <v>1151</v>
      </c>
      <c r="AA54" s="34">
        <v>994</v>
      </c>
      <c r="AB54" s="34">
        <v>1017</v>
      </c>
      <c r="AC54" s="34">
        <v>1206</v>
      </c>
      <c r="AD54" s="34">
        <v>1370</v>
      </c>
      <c r="AE54" s="34">
        <v>1173</v>
      </c>
      <c r="AF54" s="34">
        <v>1305</v>
      </c>
      <c r="AG54" s="34">
        <v>1282</v>
      </c>
      <c r="AH54" s="34">
        <v>1460</v>
      </c>
      <c r="AI54" s="34">
        <v>1523</v>
      </c>
      <c r="AJ54" s="34">
        <v>1556</v>
      </c>
      <c r="AK54" s="34">
        <v>1456</v>
      </c>
      <c r="AL54" s="45">
        <v>1623</v>
      </c>
      <c r="AM54" s="34">
        <v>1495</v>
      </c>
      <c r="AN54" s="34">
        <v>1536</v>
      </c>
      <c r="AO54" s="34">
        <v>1704</v>
      </c>
      <c r="AP54" s="34">
        <v>1598</v>
      </c>
      <c r="AQ54" s="34">
        <v>1651</v>
      </c>
      <c r="AR54" s="34">
        <v>1941</v>
      </c>
      <c r="AS54" s="34">
        <v>1881</v>
      </c>
      <c r="AT54" s="34">
        <v>2842</v>
      </c>
      <c r="AU54" s="34">
        <v>1887</v>
      </c>
      <c r="AV54" s="34">
        <v>2168</v>
      </c>
      <c r="AW54" s="34">
        <v>1641</v>
      </c>
      <c r="AX54" s="45">
        <v>1590</v>
      </c>
      <c r="AY54" s="34">
        <v>1696</v>
      </c>
      <c r="AZ54" s="34">
        <v>1637</v>
      </c>
      <c r="BA54" s="34">
        <v>1945</v>
      </c>
      <c r="BB54" s="34">
        <v>1903</v>
      </c>
      <c r="BC54" s="34">
        <v>1511</v>
      </c>
      <c r="BD54" s="34">
        <v>1174</v>
      </c>
      <c r="BE54" s="34">
        <v>1485</v>
      </c>
      <c r="BF54" s="34">
        <v>1696</v>
      </c>
      <c r="BG54" s="34">
        <v>2052</v>
      </c>
      <c r="BH54" s="11"/>
      <c r="BI54" s="11"/>
      <c r="BJ54" s="12"/>
    </row>
    <row r="55" spans="1:62" x14ac:dyDescent="0.25">
      <c r="A55" s="7"/>
      <c r="B55" s="43" t="s">
        <v>23</v>
      </c>
      <c r="C55" s="34">
        <v>20</v>
      </c>
      <c r="D55" s="34">
        <v>21</v>
      </c>
      <c r="E55" s="34">
        <v>20</v>
      </c>
      <c r="F55" s="34">
        <v>25</v>
      </c>
      <c r="G55" s="34">
        <v>18</v>
      </c>
      <c r="H55" s="34">
        <v>19</v>
      </c>
      <c r="I55" s="34">
        <v>24</v>
      </c>
      <c r="J55" s="34">
        <v>21</v>
      </c>
      <c r="K55" s="34">
        <v>23</v>
      </c>
      <c r="L55" s="34">
        <v>29</v>
      </c>
      <c r="M55" s="34">
        <v>32</v>
      </c>
      <c r="N55" s="45">
        <v>38</v>
      </c>
      <c r="O55" s="34">
        <v>46</v>
      </c>
      <c r="P55" s="34">
        <v>39</v>
      </c>
      <c r="Q55" s="34">
        <v>46</v>
      </c>
      <c r="R55" s="34">
        <v>40</v>
      </c>
      <c r="S55" s="34">
        <v>37</v>
      </c>
      <c r="T55" s="34">
        <v>34</v>
      </c>
      <c r="U55" s="34">
        <v>27</v>
      </c>
      <c r="V55" s="34">
        <v>32</v>
      </c>
      <c r="W55" s="34">
        <v>31</v>
      </c>
      <c r="X55" s="34">
        <v>66</v>
      </c>
      <c r="Y55" s="34">
        <v>75</v>
      </c>
      <c r="Z55" s="45">
        <v>86</v>
      </c>
      <c r="AA55" s="34">
        <v>53</v>
      </c>
      <c r="AB55" s="34">
        <v>58</v>
      </c>
      <c r="AC55" s="34">
        <v>50</v>
      </c>
      <c r="AD55" s="34">
        <v>87</v>
      </c>
      <c r="AE55" s="34">
        <v>78</v>
      </c>
      <c r="AF55" s="34">
        <v>94</v>
      </c>
      <c r="AG55" s="34">
        <v>47</v>
      </c>
      <c r="AH55" s="34">
        <v>76</v>
      </c>
      <c r="AI55" s="34">
        <v>45</v>
      </c>
      <c r="AJ55" s="34">
        <v>88</v>
      </c>
      <c r="AK55" s="34">
        <v>45</v>
      </c>
      <c r="AL55" s="45">
        <v>113</v>
      </c>
      <c r="AM55" s="34">
        <v>83</v>
      </c>
      <c r="AN55" s="34">
        <v>55</v>
      </c>
      <c r="AO55" s="34">
        <v>48</v>
      </c>
      <c r="AP55" s="34">
        <v>105</v>
      </c>
      <c r="AQ55" s="34">
        <v>78</v>
      </c>
      <c r="AR55" s="34">
        <v>127</v>
      </c>
      <c r="AS55" s="34">
        <v>111</v>
      </c>
      <c r="AT55" s="34">
        <v>188</v>
      </c>
      <c r="AU55" s="34">
        <v>68</v>
      </c>
      <c r="AV55" s="34">
        <v>133</v>
      </c>
      <c r="AW55" s="34">
        <v>75</v>
      </c>
      <c r="AX55" s="45">
        <v>55</v>
      </c>
      <c r="AY55" s="34">
        <v>59</v>
      </c>
      <c r="AZ55" s="34">
        <v>52</v>
      </c>
      <c r="BA55" s="34">
        <v>49</v>
      </c>
      <c r="BB55" s="34">
        <v>33</v>
      </c>
      <c r="BC55" s="34">
        <v>28</v>
      </c>
      <c r="BD55" s="34">
        <v>6</v>
      </c>
      <c r="BE55" s="34">
        <v>3</v>
      </c>
      <c r="BF55" s="34">
        <v>6</v>
      </c>
      <c r="BG55" s="34">
        <v>5</v>
      </c>
      <c r="BH55" s="11"/>
      <c r="BI55" s="11"/>
      <c r="BJ55" s="12"/>
    </row>
    <row r="56" spans="1:62" x14ac:dyDescent="0.25">
      <c r="A56" s="7"/>
      <c r="B56" s="43" t="s">
        <v>24</v>
      </c>
      <c r="C56" s="34">
        <v>6</v>
      </c>
      <c r="D56" s="34">
        <v>5</v>
      </c>
      <c r="E56" s="34">
        <v>7</v>
      </c>
      <c r="F56" s="34">
        <v>2</v>
      </c>
      <c r="G56" s="34">
        <v>2</v>
      </c>
      <c r="H56" s="34">
        <v>3</v>
      </c>
      <c r="I56" s="34">
        <v>5</v>
      </c>
      <c r="J56" s="34">
        <v>1</v>
      </c>
      <c r="K56" s="34">
        <v>3</v>
      </c>
      <c r="L56" s="34">
        <v>4</v>
      </c>
      <c r="M56" s="34">
        <v>3</v>
      </c>
      <c r="N56" s="45">
        <v>5</v>
      </c>
      <c r="O56" s="34">
        <v>5</v>
      </c>
      <c r="P56" s="34">
        <v>1</v>
      </c>
      <c r="Q56" s="34">
        <v>4</v>
      </c>
      <c r="R56" s="34">
        <v>9</v>
      </c>
      <c r="S56" s="34">
        <v>8</v>
      </c>
      <c r="T56" s="34">
        <v>8</v>
      </c>
      <c r="U56" s="34">
        <v>7</v>
      </c>
      <c r="V56" s="34">
        <v>5</v>
      </c>
      <c r="W56" s="34">
        <v>8</v>
      </c>
      <c r="X56" s="34">
        <v>6</v>
      </c>
      <c r="Y56" s="34">
        <v>6</v>
      </c>
      <c r="Z56" s="45">
        <v>8</v>
      </c>
      <c r="AA56" s="34">
        <v>5</v>
      </c>
      <c r="AB56" s="34">
        <v>8</v>
      </c>
      <c r="AC56" s="34">
        <v>6</v>
      </c>
      <c r="AD56" s="34">
        <v>6</v>
      </c>
      <c r="AE56" s="34">
        <v>9</v>
      </c>
      <c r="AF56" s="34">
        <v>8</v>
      </c>
      <c r="AG56" s="34">
        <v>8</v>
      </c>
      <c r="AH56" s="34">
        <v>6</v>
      </c>
      <c r="AI56" s="34">
        <v>8</v>
      </c>
      <c r="AJ56" s="34">
        <v>14</v>
      </c>
      <c r="AK56" s="34">
        <v>11</v>
      </c>
      <c r="AL56" s="45">
        <v>19</v>
      </c>
      <c r="AM56" s="34">
        <v>11</v>
      </c>
      <c r="AN56" s="34">
        <v>12</v>
      </c>
      <c r="AO56" s="34">
        <v>14</v>
      </c>
      <c r="AP56" s="34">
        <v>8</v>
      </c>
      <c r="AQ56" s="34">
        <v>4</v>
      </c>
      <c r="AR56" s="34">
        <v>14</v>
      </c>
      <c r="AS56" s="34">
        <v>9</v>
      </c>
      <c r="AT56" s="34">
        <v>25</v>
      </c>
      <c r="AU56" s="34">
        <v>13</v>
      </c>
      <c r="AV56" s="34">
        <v>15</v>
      </c>
      <c r="AW56" s="34">
        <v>8</v>
      </c>
      <c r="AX56" s="45">
        <v>8</v>
      </c>
      <c r="AY56" s="34">
        <v>9</v>
      </c>
      <c r="AZ56" s="34">
        <v>8</v>
      </c>
      <c r="BA56" s="34">
        <v>13</v>
      </c>
      <c r="BB56" s="34">
        <v>8</v>
      </c>
      <c r="BC56" s="34">
        <v>12</v>
      </c>
      <c r="BD56" s="34">
        <v>8</v>
      </c>
      <c r="BE56" s="34">
        <v>9</v>
      </c>
      <c r="BF56" s="34">
        <v>11</v>
      </c>
      <c r="BG56" s="34">
        <v>13</v>
      </c>
      <c r="BH56" s="11"/>
      <c r="BI56" s="11"/>
      <c r="BJ56" s="12"/>
    </row>
    <row r="57" spans="1:62" ht="15.75" thickBot="1" x14ac:dyDescent="0.3">
      <c r="A57" s="7"/>
      <c r="B57" s="3" t="s">
        <v>25</v>
      </c>
      <c r="C57" s="17">
        <v>28504</v>
      </c>
      <c r="D57" s="15">
        <v>28253</v>
      </c>
      <c r="E57" s="15">
        <v>27123</v>
      </c>
      <c r="F57" s="15">
        <v>25806</v>
      </c>
      <c r="G57" s="15">
        <v>25682</v>
      </c>
      <c r="H57" s="15">
        <v>25358</v>
      </c>
      <c r="I57" s="15">
        <v>26186</v>
      </c>
      <c r="J57" s="15">
        <v>25523</v>
      </c>
      <c r="K57" s="15">
        <v>26274</v>
      </c>
      <c r="L57" s="15">
        <v>26318</v>
      </c>
      <c r="M57" s="15">
        <v>23129</v>
      </c>
      <c r="N57" s="16">
        <v>24992</v>
      </c>
      <c r="O57" s="17">
        <v>26767</v>
      </c>
      <c r="P57" s="25">
        <v>24503</v>
      </c>
      <c r="Q57" s="25">
        <v>28534</v>
      </c>
      <c r="R57" s="25">
        <v>26871</v>
      </c>
      <c r="S57" s="25">
        <v>26971</v>
      </c>
      <c r="T57" s="25">
        <v>27762</v>
      </c>
      <c r="U57" s="25">
        <v>29878</v>
      </c>
      <c r="V57" s="25">
        <v>32498</v>
      </c>
      <c r="W57" s="25">
        <v>35193</v>
      </c>
      <c r="X57" s="25">
        <v>37206</v>
      </c>
      <c r="Y57" s="25">
        <v>34838</v>
      </c>
      <c r="Z57" s="16">
        <v>35308</v>
      </c>
      <c r="AA57" s="17">
        <v>32014</v>
      </c>
      <c r="AB57" s="25">
        <v>30923</v>
      </c>
      <c r="AC57" s="25">
        <v>34728</v>
      </c>
      <c r="AD57" s="25">
        <v>37061</v>
      </c>
      <c r="AE57" s="25">
        <v>36303</v>
      </c>
      <c r="AF57" s="25">
        <v>38068</v>
      </c>
      <c r="AG57" s="25">
        <v>42163</v>
      </c>
      <c r="AH57" s="25">
        <v>44165</v>
      </c>
      <c r="AI57" s="25">
        <v>46330</v>
      </c>
      <c r="AJ57" s="25">
        <v>46729</v>
      </c>
      <c r="AK57" s="25">
        <v>41801</v>
      </c>
      <c r="AL57" s="16">
        <v>38153</v>
      </c>
      <c r="AM57" s="17">
        <v>37090</v>
      </c>
      <c r="AN57" s="25">
        <v>36717</v>
      </c>
      <c r="AO57" s="25">
        <v>43236</v>
      </c>
      <c r="AP57" s="25">
        <v>1924</v>
      </c>
      <c r="AQ57" s="25">
        <v>1733</v>
      </c>
      <c r="AR57" s="25">
        <v>2082</v>
      </c>
      <c r="AS57" s="25">
        <v>2001</v>
      </c>
      <c r="AT57" s="25">
        <v>3055</v>
      </c>
      <c r="AU57" s="25">
        <v>1968</v>
      </c>
      <c r="AV57" s="25">
        <v>2316</v>
      </c>
      <c r="AW57" s="25">
        <v>1724</v>
      </c>
      <c r="AX57" s="16">
        <v>1653</v>
      </c>
      <c r="AY57" s="17">
        <v>1764</v>
      </c>
      <c r="AZ57" s="25">
        <v>1697</v>
      </c>
      <c r="BA57" s="25">
        <v>2007</v>
      </c>
      <c r="BB57" s="25">
        <v>1944</v>
      </c>
      <c r="BC57" s="25">
        <v>1551</v>
      </c>
      <c r="BD57" s="25">
        <v>1188</v>
      </c>
      <c r="BE57" s="25">
        <v>1497</v>
      </c>
      <c r="BF57" s="25">
        <v>1713</v>
      </c>
      <c r="BG57" s="25">
        <v>2070</v>
      </c>
      <c r="BH57" s="25"/>
      <c r="BI57" s="25"/>
      <c r="BJ57" s="16"/>
    </row>
    <row r="58" spans="1:62" x14ac:dyDescent="0.25">
      <c r="A58" s="7">
        <v>7</v>
      </c>
      <c r="B58" s="37" t="s">
        <v>31</v>
      </c>
      <c r="C58" s="38"/>
      <c r="D58" s="39"/>
      <c r="E58" s="39"/>
      <c r="F58" s="39"/>
      <c r="G58" s="39"/>
      <c r="H58" s="39"/>
      <c r="I58" s="39"/>
      <c r="J58" s="39"/>
      <c r="K58" s="39"/>
      <c r="L58" s="39"/>
      <c r="M58" s="39"/>
      <c r="N58" s="40"/>
      <c r="O58" s="38"/>
      <c r="P58" s="41"/>
      <c r="Q58" s="41"/>
      <c r="R58" s="41"/>
      <c r="S58" s="41"/>
      <c r="T58" s="41"/>
      <c r="U58" s="41"/>
      <c r="V58" s="41"/>
      <c r="W58" s="41"/>
      <c r="X58" s="41"/>
      <c r="Y58" s="41"/>
      <c r="Z58" s="40"/>
      <c r="AA58" s="38"/>
      <c r="AB58" s="41"/>
      <c r="AC58" s="41"/>
      <c r="AD58" s="41"/>
      <c r="AE58" s="41"/>
      <c r="AF58" s="41"/>
      <c r="AG58" s="41"/>
      <c r="AH58" s="41"/>
      <c r="AI58" s="41"/>
      <c r="AJ58" s="41"/>
      <c r="AK58" s="41"/>
      <c r="AL58" s="40"/>
      <c r="AM58" s="38"/>
      <c r="AN58" s="41"/>
      <c r="AO58" s="41"/>
      <c r="AP58" s="41"/>
      <c r="AQ58" s="41"/>
      <c r="AR58" s="41"/>
      <c r="AS58" s="41"/>
      <c r="AT58" s="41"/>
      <c r="AU58" s="41"/>
      <c r="AV58" s="41"/>
      <c r="AW58" s="41"/>
      <c r="AX58" s="40"/>
      <c r="AY58" s="38"/>
      <c r="AZ58" s="41"/>
      <c r="BA58" s="41"/>
      <c r="BB58" s="41"/>
      <c r="BC58" s="41"/>
      <c r="BD58" s="41"/>
      <c r="BE58" s="41"/>
      <c r="BF58" s="41"/>
      <c r="BG58" s="41"/>
      <c r="BH58" s="27"/>
      <c r="BI58" s="27"/>
      <c r="BJ58" s="21"/>
    </row>
    <row r="59" spans="1:62" x14ac:dyDescent="0.25">
      <c r="A59" s="7"/>
      <c r="B59" s="43" t="s">
        <v>20</v>
      </c>
      <c r="C59" s="34">
        <v>0</v>
      </c>
      <c r="D59" s="34">
        <v>0</v>
      </c>
      <c r="E59" s="34">
        <v>0</v>
      </c>
      <c r="F59" s="34">
        <v>0</v>
      </c>
      <c r="G59" s="34">
        <v>0</v>
      </c>
      <c r="H59" s="34">
        <v>0</v>
      </c>
      <c r="I59" s="34">
        <v>0</v>
      </c>
      <c r="J59" s="34">
        <v>0</v>
      </c>
      <c r="K59" s="34">
        <v>0</v>
      </c>
      <c r="L59" s="34">
        <v>0</v>
      </c>
      <c r="M59" s="34">
        <v>0</v>
      </c>
      <c r="N59" s="45">
        <v>0</v>
      </c>
      <c r="O59" s="34">
        <v>0</v>
      </c>
      <c r="P59" s="34">
        <v>0</v>
      </c>
      <c r="Q59" s="34">
        <v>0</v>
      </c>
      <c r="R59" s="34">
        <v>0</v>
      </c>
      <c r="S59" s="34">
        <v>0</v>
      </c>
      <c r="T59" s="34">
        <v>0</v>
      </c>
      <c r="U59" s="34">
        <v>0</v>
      </c>
      <c r="V59" s="34">
        <v>0</v>
      </c>
      <c r="W59" s="34">
        <v>0</v>
      </c>
      <c r="X59" s="34">
        <v>0</v>
      </c>
      <c r="Y59" s="34">
        <v>0</v>
      </c>
      <c r="Z59" s="45">
        <v>0</v>
      </c>
      <c r="AA59" s="34">
        <v>0</v>
      </c>
      <c r="AB59" s="34">
        <v>0</v>
      </c>
      <c r="AC59" s="34">
        <v>0</v>
      </c>
      <c r="AD59" s="34">
        <v>0</v>
      </c>
      <c r="AE59" s="34">
        <v>0</v>
      </c>
      <c r="AF59" s="34">
        <v>0</v>
      </c>
      <c r="AG59" s="34">
        <v>0</v>
      </c>
      <c r="AH59" s="34">
        <v>0</v>
      </c>
      <c r="AI59" s="34">
        <v>0</v>
      </c>
      <c r="AJ59" s="34">
        <v>0</v>
      </c>
      <c r="AK59" s="34">
        <v>0</v>
      </c>
      <c r="AL59" s="45">
        <v>0</v>
      </c>
      <c r="AM59" s="34">
        <v>0</v>
      </c>
      <c r="AN59" s="34">
        <v>0</v>
      </c>
      <c r="AO59" s="34">
        <v>0</v>
      </c>
      <c r="AP59" s="34">
        <v>0</v>
      </c>
      <c r="AQ59" s="34">
        <v>0</v>
      </c>
      <c r="AR59" s="34">
        <v>0</v>
      </c>
      <c r="AS59" s="34">
        <v>0</v>
      </c>
      <c r="AT59" s="34">
        <v>0</v>
      </c>
      <c r="AU59" s="34">
        <v>0</v>
      </c>
      <c r="AV59" s="34">
        <v>0</v>
      </c>
      <c r="AW59" s="34">
        <v>0</v>
      </c>
      <c r="AX59" s="45">
        <v>0</v>
      </c>
      <c r="AY59" s="34">
        <v>0</v>
      </c>
      <c r="AZ59" s="34">
        <v>0</v>
      </c>
      <c r="BA59" s="34">
        <v>0</v>
      </c>
      <c r="BB59" s="34">
        <v>0</v>
      </c>
      <c r="BC59" s="34">
        <v>0</v>
      </c>
      <c r="BD59" s="34">
        <v>0</v>
      </c>
      <c r="BE59" s="34">
        <v>0</v>
      </c>
      <c r="BF59" s="34">
        <v>0</v>
      </c>
      <c r="BG59" s="34">
        <v>0</v>
      </c>
      <c r="BH59" s="11"/>
      <c r="BI59" s="11"/>
      <c r="BJ59" s="12"/>
    </row>
    <row r="60" spans="1:62" x14ac:dyDescent="0.25">
      <c r="A60" s="7"/>
      <c r="B60" s="43" t="s">
        <v>21</v>
      </c>
      <c r="C60" s="34">
        <v>16</v>
      </c>
      <c r="D60" s="34">
        <v>14</v>
      </c>
      <c r="E60" s="34">
        <v>8</v>
      </c>
      <c r="F60" s="34">
        <v>0</v>
      </c>
      <c r="G60" s="34">
        <v>0</v>
      </c>
      <c r="H60" s="34">
        <v>0</v>
      </c>
      <c r="I60" s="34">
        <v>0</v>
      </c>
      <c r="J60" s="34">
        <v>0</v>
      </c>
      <c r="K60" s="34">
        <v>0</v>
      </c>
      <c r="L60" s="34">
        <v>0</v>
      </c>
      <c r="M60" s="34">
        <v>0</v>
      </c>
      <c r="N60" s="45">
        <v>0</v>
      </c>
      <c r="O60" s="34">
        <v>0</v>
      </c>
      <c r="P60" s="34">
        <v>0</v>
      </c>
      <c r="Q60" s="34">
        <v>0</v>
      </c>
      <c r="R60" s="34">
        <v>0</v>
      </c>
      <c r="S60" s="34">
        <v>0</v>
      </c>
      <c r="T60" s="34">
        <v>0</v>
      </c>
      <c r="U60" s="34">
        <v>0</v>
      </c>
      <c r="V60" s="34">
        <v>0</v>
      </c>
      <c r="W60" s="34">
        <v>0</v>
      </c>
      <c r="X60" s="34">
        <v>0</v>
      </c>
      <c r="Y60" s="34">
        <v>0</v>
      </c>
      <c r="Z60" s="45">
        <v>0</v>
      </c>
      <c r="AA60" s="34">
        <v>0</v>
      </c>
      <c r="AB60" s="34">
        <v>0</v>
      </c>
      <c r="AC60" s="34">
        <v>0</v>
      </c>
      <c r="AD60" s="34">
        <v>0</v>
      </c>
      <c r="AE60" s="34">
        <v>0</v>
      </c>
      <c r="AF60" s="34">
        <v>0</v>
      </c>
      <c r="AG60" s="34">
        <v>0</v>
      </c>
      <c r="AH60" s="34">
        <v>0</v>
      </c>
      <c r="AI60" s="34">
        <v>0</v>
      </c>
      <c r="AJ60" s="34">
        <v>0</v>
      </c>
      <c r="AK60" s="34">
        <v>0</v>
      </c>
      <c r="AL60" s="45">
        <v>0</v>
      </c>
      <c r="AM60" s="34">
        <v>0</v>
      </c>
      <c r="AN60" s="34">
        <v>0</v>
      </c>
      <c r="AO60" s="34">
        <v>0</v>
      </c>
      <c r="AP60" s="34">
        <v>0</v>
      </c>
      <c r="AQ60" s="34">
        <v>0</v>
      </c>
      <c r="AR60" s="34">
        <v>0</v>
      </c>
      <c r="AS60" s="34">
        <v>0</v>
      </c>
      <c r="AT60" s="34">
        <v>0</v>
      </c>
      <c r="AU60" s="34">
        <v>0</v>
      </c>
      <c r="AV60" s="34">
        <v>0</v>
      </c>
      <c r="AW60" s="34">
        <v>0</v>
      </c>
      <c r="AX60" s="45">
        <v>0</v>
      </c>
      <c r="AY60" s="34">
        <v>0</v>
      </c>
      <c r="AZ60" s="34">
        <v>0</v>
      </c>
      <c r="BA60" s="34">
        <v>0</v>
      </c>
      <c r="BB60" s="34">
        <v>0</v>
      </c>
      <c r="BC60" s="34">
        <v>0</v>
      </c>
      <c r="BD60" s="34">
        <v>0</v>
      </c>
      <c r="BE60" s="34">
        <v>0</v>
      </c>
      <c r="BF60" s="34">
        <v>0</v>
      </c>
      <c r="BG60" s="34">
        <v>0</v>
      </c>
      <c r="BH60" s="11"/>
      <c r="BI60" s="11"/>
      <c r="BJ60" s="12"/>
    </row>
    <row r="61" spans="1:62" x14ac:dyDescent="0.25">
      <c r="A61" s="7"/>
      <c r="B61" s="43" t="s">
        <v>22</v>
      </c>
      <c r="C61" s="34">
        <v>25728</v>
      </c>
      <c r="D61" s="34">
        <v>25117</v>
      </c>
      <c r="E61" s="34">
        <v>12303</v>
      </c>
      <c r="F61" s="34">
        <v>0</v>
      </c>
      <c r="G61" s="34">
        <v>0</v>
      </c>
      <c r="H61" s="34">
        <v>0</v>
      </c>
      <c r="I61" s="34">
        <v>0</v>
      </c>
      <c r="J61" s="34">
        <v>0</v>
      </c>
      <c r="K61" s="34">
        <v>0</v>
      </c>
      <c r="L61" s="34">
        <v>0</v>
      </c>
      <c r="M61" s="34">
        <v>0</v>
      </c>
      <c r="N61" s="45">
        <v>0</v>
      </c>
      <c r="O61" s="34">
        <v>0</v>
      </c>
      <c r="P61" s="34">
        <v>0</v>
      </c>
      <c r="Q61" s="34">
        <v>0</v>
      </c>
      <c r="R61" s="34">
        <v>0</v>
      </c>
      <c r="S61" s="34">
        <v>0</v>
      </c>
      <c r="T61" s="34">
        <v>0</v>
      </c>
      <c r="U61" s="34">
        <v>0</v>
      </c>
      <c r="V61" s="34">
        <v>0</v>
      </c>
      <c r="W61" s="34">
        <v>0</v>
      </c>
      <c r="X61" s="34">
        <v>0</v>
      </c>
      <c r="Y61" s="34">
        <v>0</v>
      </c>
      <c r="Z61" s="45">
        <v>19872</v>
      </c>
      <c r="AA61" s="34">
        <v>31045</v>
      </c>
      <c r="AB61" s="34">
        <v>29858</v>
      </c>
      <c r="AC61" s="34">
        <v>33502</v>
      </c>
      <c r="AD61" s="34">
        <v>10394</v>
      </c>
      <c r="AE61" s="34">
        <v>12367</v>
      </c>
      <c r="AF61" s="34">
        <v>13165</v>
      </c>
      <c r="AG61" s="34">
        <v>10866</v>
      </c>
      <c r="AH61" s="34">
        <v>13179</v>
      </c>
      <c r="AI61" s="34">
        <v>14592</v>
      </c>
      <c r="AJ61" s="34">
        <v>11865</v>
      </c>
      <c r="AK61" s="34">
        <v>13206</v>
      </c>
      <c r="AL61" s="45">
        <v>10812</v>
      </c>
      <c r="AM61" s="34">
        <v>11885</v>
      </c>
      <c r="AN61" s="34">
        <v>14105</v>
      </c>
      <c r="AO61" s="34">
        <v>14339</v>
      </c>
      <c r="AP61" s="34">
        <v>11506</v>
      </c>
      <c r="AQ61" s="34">
        <v>13654</v>
      </c>
      <c r="AR61" s="34">
        <v>14184</v>
      </c>
      <c r="AS61" s="34">
        <v>12252</v>
      </c>
      <c r="AT61" s="34">
        <v>13375</v>
      </c>
      <c r="AU61" s="34">
        <v>10964</v>
      </c>
      <c r="AV61" s="34">
        <v>12777</v>
      </c>
      <c r="AW61" s="34">
        <v>14535</v>
      </c>
      <c r="AX61" s="45">
        <v>12121</v>
      </c>
      <c r="AY61" s="34">
        <v>11863</v>
      </c>
      <c r="AZ61" s="34">
        <v>12895</v>
      </c>
      <c r="BA61" s="34">
        <v>11255</v>
      </c>
      <c r="BB61" s="34">
        <v>12965</v>
      </c>
      <c r="BC61" s="34">
        <v>874</v>
      </c>
      <c r="BD61" s="34">
        <f>18+7</f>
        <v>25</v>
      </c>
      <c r="BE61" s="34">
        <f>10940+147</f>
        <v>11087</v>
      </c>
      <c r="BF61" s="34">
        <f>30928+1718</f>
        <v>32646</v>
      </c>
      <c r="BG61" s="34">
        <v>33178</v>
      </c>
      <c r="BH61" s="11"/>
      <c r="BI61" s="11"/>
      <c r="BJ61" s="12"/>
    </row>
    <row r="62" spans="1:62" x14ac:dyDescent="0.25">
      <c r="A62" s="7"/>
      <c r="B62" s="43" t="s">
        <v>23</v>
      </c>
      <c r="C62" s="34">
        <v>564</v>
      </c>
      <c r="D62" s="34">
        <v>445</v>
      </c>
      <c r="E62" s="34">
        <v>272</v>
      </c>
      <c r="F62" s="34">
        <v>0</v>
      </c>
      <c r="G62" s="34">
        <v>0</v>
      </c>
      <c r="H62" s="34">
        <v>0</v>
      </c>
      <c r="I62" s="34">
        <v>0</v>
      </c>
      <c r="J62" s="34">
        <v>0</v>
      </c>
      <c r="K62" s="34">
        <v>0</v>
      </c>
      <c r="L62" s="34">
        <v>0</v>
      </c>
      <c r="M62" s="34">
        <v>0</v>
      </c>
      <c r="N62" s="45">
        <v>0</v>
      </c>
      <c r="O62" s="34">
        <v>0</v>
      </c>
      <c r="P62" s="34">
        <v>0</v>
      </c>
      <c r="Q62" s="34">
        <v>0</v>
      </c>
      <c r="R62" s="34">
        <v>0</v>
      </c>
      <c r="S62" s="34">
        <v>0</v>
      </c>
      <c r="T62" s="34">
        <v>0</v>
      </c>
      <c r="U62" s="34">
        <v>0</v>
      </c>
      <c r="V62" s="34">
        <v>0</v>
      </c>
      <c r="W62" s="34">
        <v>0</v>
      </c>
      <c r="X62" s="34">
        <v>0</v>
      </c>
      <c r="Y62" s="34">
        <v>0</v>
      </c>
      <c r="Z62" s="45">
        <v>576</v>
      </c>
      <c r="AA62" s="34">
        <v>734</v>
      </c>
      <c r="AB62" s="34">
        <v>760</v>
      </c>
      <c r="AC62" s="34">
        <v>804</v>
      </c>
      <c r="AD62" s="34">
        <v>203</v>
      </c>
      <c r="AE62" s="34">
        <v>204</v>
      </c>
      <c r="AF62" s="34">
        <v>243</v>
      </c>
      <c r="AG62" s="34">
        <v>191</v>
      </c>
      <c r="AH62" s="34">
        <v>290</v>
      </c>
      <c r="AI62" s="34">
        <v>329</v>
      </c>
      <c r="AJ62" s="34">
        <v>276</v>
      </c>
      <c r="AK62" s="34">
        <v>271</v>
      </c>
      <c r="AL62" s="45">
        <v>151</v>
      </c>
      <c r="AM62" s="34">
        <v>174</v>
      </c>
      <c r="AN62" s="34">
        <v>243</v>
      </c>
      <c r="AO62" s="34">
        <v>207</v>
      </c>
      <c r="AP62" s="34">
        <v>150</v>
      </c>
      <c r="AQ62" s="34">
        <v>183</v>
      </c>
      <c r="AR62" s="34">
        <v>210</v>
      </c>
      <c r="AS62" s="34">
        <v>161</v>
      </c>
      <c r="AT62" s="34">
        <v>222</v>
      </c>
      <c r="AU62" s="34">
        <v>176</v>
      </c>
      <c r="AV62" s="34">
        <v>187</v>
      </c>
      <c r="AW62" s="34">
        <v>244</v>
      </c>
      <c r="AX62" s="45">
        <v>174</v>
      </c>
      <c r="AY62" s="34">
        <v>217</v>
      </c>
      <c r="AZ62" s="34">
        <v>270</v>
      </c>
      <c r="BA62" s="34">
        <v>146</v>
      </c>
      <c r="BB62" s="34">
        <v>189</v>
      </c>
      <c r="BC62" s="34">
        <v>2</v>
      </c>
      <c r="BD62" s="34">
        <v>4</v>
      </c>
      <c r="BE62" s="34">
        <v>55</v>
      </c>
      <c r="BF62" s="34">
        <v>122</v>
      </c>
      <c r="BG62" s="34">
        <v>664</v>
      </c>
      <c r="BH62" s="11"/>
      <c r="BI62" s="11"/>
      <c r="BJ62" s="12"/>
    </row>
    <row r="63" spans="1:62" x14ac:dyDescent="0.25">
      <c r="A63" s="7"/>
      <c r="B63" s="43" t="s">
        <v>24</v>
      </c>
      <c r="C63" s="34">
        <v>879</v>
      </c>
      <c r="D63" s="34">
        <v>875</v>
      </c>
      <c r="E63" s="34">
        <v>344</v>
      </c>
      <c r="F63" s="34">
        <v>0</v>
      </c>
      <c r="G63" s="34">
        <v>0</v>
      </c>
      <c r="H63" s="34">
        <v>0</v>
      </c>
      <c r="I63" s="34">
        <v>0</v>
      </c>
      <c r="J63" s="34">
        <v>0</v>
      </c>
      <c r="K63" s="34">
        <v>0</v>
      </c>
      <c r="L63" s="34">
        <v>0</v>
      </c>
      <c r="M63" s="34">
        <v>0</v>
      </c>
      <c r="N63" s="45">
        <v>0</v>
      </c>
      <c r="O63" s="34">
        <v>0</v>
      </c>
      <c r="P63" s="34">
        <v>0</v>
      </c>
      <c r="Q63" s="34">
        <v>0</v>
      </c>
      <c r="R63" s="34">
        <v>0</v>
      </c>
      <c r="S63" s="34">
        <v>0</v>
      </c>
      <c r="T63" s="34">
        <v>0</v>
      </c>
      <c r="U63" s="34">
        <v>0</v>
      </c>
      <c r="V63" s="34">
        <v>0</v>
      </c>
      <c r="W63" s="34">
        <v>0</v>
      </c>
      <c r="X63" s="34">
        <v>0</v>
      </c>
      <c r="Y63" s="34">
        <v>0</v>
      </c>
      <c r="Z63" s="45">
        <v>580</v>
      </c>
      <c r="AA63" s="34">
        <v>877</v>
      </c>
      <c r="AB63" s="34">
        <v>823</v>
      </c>
      <c r="AC63" s="34">
        <v>876</v>
      </c>
      <c r="AD63" s="34">
        <v>487</v>
      </c>
      <c r="AE63" s="34">
        <v>476</v>
      </c>
      <c r="AF63" s="34">
        <v>487</v>
      </c>
      <c r="AG63" s="34">
        <v>398</v>
      </c>
      <c r="AH63" s="34">
        <v>502</v>
      </c>
      <c r="AI63" s="34">
        <v>549</v>
      </c>
      <c r="AJ63" s="34">
        <v>489</v>
      </c>
      <c r="AK63" s="34">
        <v>567</v>
      </c>
      <c r="AL63" s="45">
        <v>457</v>
      </c>
      <c r="AM63" s="34">
        <v>492</v>
      </c>
      <c r="AN63" s="34">
        <v>532</v>
      </c>
      <c r="AO63" s="34">
        <v>504</v>
      </c>
      <c r="AP63" s="34">
        <v>464</v>
      </c>
      <c r="AQ63" s="34">
        <v>542</v>
      </c>
      <c r="AR63" s="34">
        <v>268</v>
      </c>
      <c r="AS63" s="34">
        <v>482</v>
      </c>
      <c r="AT63" s="34">
        <v>497</v>
      </c>
      <c r="AU63" s="34">
        <v>383</v>
      </c>
      <c r="AV63" s="34">
        <v>513</v>
      </c>
      <c r="AW63" s="34">
        <v>566</v>
      </c>
      <c r="AX63" s="45">
        <v>503</v>
      </c>
      <c r="AY63" s="34">
        <v>517</v>
      </c>
      <c r="AZ63" s="34">
        <v>531</v>
      </c>
      <c r="BA63" s="34">
        <v>446</v>
      </c>
      <c r="BB63" s="34">
        <v>372</v>
      </c>
      <c r="BC63" s="34">
        <v>39</v>
      </c>
      <c r="BD63" s="34">
        <v>0</v>
      </c>
      <c r="BE63" s="34">
        <v>1922</v>
      </c>
      <c r="BF63" s="34">
        <v>2882</v>
      </c>
      <c r="BG63" s="34">
        <v>3312</v>
      </c>
      <c r="BH63" s="11"/>
      <c r="BI63" s="11"/>
      <c r="BJ63" s="12"/>
    </row>
    <row r="64" spans="1:62" ht="15.75" thickBot="1" x14ac:dyDescent="0.3">
      <c r="A64" s="7"/>
      <c r="B64" s="3" t="s">
        <v>25</v>
      </c>
      <c r="C64" s="17">
        <v>27187</v>
      </c>
      <c r="D64" s="15">
        <v>26451</v>
      </c>
      <c r="E64" s="15">
        <v>12927</v>
      </c>
      <c r="F64" s="15">
        <v>0</v>
      </c>
      <c r="G64" s="15">
        <v>0</v>
      </c>
      <c r="H64" s="15">
        <v>0</v>
      </c>
      <c r="I64" s="15">
        <v>0</v>
      </c>
      <c r="J64" s="15">
        <v>0</v>
      </c>
      <c r="K64" s="15">
        <v>0</v>
      </c>
      <c r="L64" s="15">
        <v>0</v>
      </c>
      <c r="M64" s="15">
        <v>0</v>
      </c>
      <c r="N64" s="16">
        <v>0</v>
      </c>
      <c r="O64" s="17">
        <v>0</v>
      </c>
      <c r="P64" s="25">
        <v>0</v>
      </c>
      <c r="Q64" s="25">
        <v>0</v>
      </c>
      <c r="R64" s="25">
        <v>0</v>
      </c>
      <c r="S64" s="25">
        <v>0</v>
      </c>
      <c r="T64" s="25">
        <v>0</v>
      </c>
      <c r="U64" s="25">
        <v>0</v>
      </c>
      <c r="V64" s="25">
        <v>0</v>
      </c>
      <c r="W64" s="25">
        <v>0</v>
      </c>
      <c r="X64" s="25">
        <v>0</v>
      </c>
      <c r="Y64" s="25">
        <v>0</v>
      </c>
      <c r="Z64" s="16">
        <v>21028</v>
      </c>
      <c r="AA64" s="17">
        <v>32656</v>
      </c>
      <c r="AB64" s="25">
        <v>31441</v>
      </c>
      <c r="AC64" s="25">
        <v>35182</v>
      </c>
      <c r="AD64" s="25">
        <v>11084</v>
      </c>
      <c r="AE64" s="25">
        <v>13047</v>
      </c>
      <c r="AF64" s="25">
        <v>13895</v>
      </c>
      <c r="AG64" s="25">
        <v>11455</v>
      </c>
      <c r="AH64" s="25">
        <v>13971</v>
      </c>
      <c r="AI64" s="25">
        <v>15470</v>
      </c>
      <c r="AJ64" s="25">
        <v>12630</v>
      </c>
      <c r="AK64" s="25">
        <v>14044</v>
      </c>
      <c r="AL64" s="16">
        <v>11420</v>
      </c>
      <c r="AM64" s="17">
        <v>12551</v>
      </c>
      <c r="AN64" s="25">
        <v>14880</v>
      </c>
      <c r="AO64" s="25">
        <v>15050</v>
      </c>
      <c r="AP64" s="25">
        <v>12120</v>
      </c>
      <c r="AQ64" s="25">
        <v>14379</v>
      </c>
      <c r="AR64" s="25">
        <v>14662</v>
      </c>
      <c r="AS64" s="25">
        <v>12895</v>
      </c>
      <c r="AT64" s="25">
        <v>14094</v>
      </c>
      <c r="AU64" s="25">
        <v>11523</v>
      </c>
      <c r="AV64" s="25">
        <v>13477</v>
      </c>
      <c r="AW64" s="25">
        <v>15345</v>
      </c>
      <c r="AX64" s="16">
        <v>12798</v>
      </c>
      <c r="AY64" s="17">
        <v>12597</v>
      </c>
      <c r="AZ64" s="25">
        <v>13696</v>
      </c>
      <c r="BA64" s="25">
        <v>11847</v>
      </c>
      <c r="BB64" s="25">
        <v>13526</v>
      </c>
      <c r="BC64" s="25">
        <v>915</v>
      </c>
      <c r="BD64" s="25">
        <v>29</v>
      </c>
      <c r="BE64" s="25">
        <v>13064</v>
      </c>
      <c r="BF64" s="25">
        <v>35650</v>
      </c>
      <c r="BG64" s="25">
        <v>37154</v>
      </c>
      <c r="BH64" s="25"/>
      <c r="BI64" s="25"/>
      <c r="BJ64" s="16"/>
    </row>
    <row r="65" spans="1:62" x14ac:dyDescent="0.25">
      <c r="A65" s="7">
        <v>8</v>
      </c>
      <c r="B65" s="37" t="s">
        <v>57</v>
      </c>
      <c r="C65" s="38"/>
      <c r="D65" s="39"/>
      <c r="E65" s="39"/>
      <c r="F65" s="39"/>
      <c r="G65" s="39"/>
      <c r="H65" s="39"/>
      <c r="I65" s="39"/>
      <c r="J65" s="39"/>
      <c r="K65" s="39"/>
      <c r="L65" s="39"/>
      <c r="M65" s="39"/>
      <c r="N65" s="40"/>
      <c r="O65" s="38"/>
      <c r="P65" s="41"/>
      <c r="Q65" s="41"/>
      <c r="R65" s="41"/>
      <c r="S65" s="41"/>
      <c r="T65" s="41"/>
      <c r="U65" s="41"/>
      <c r="V65" s="41"/>
      <c r="W65" s="41"/>
      <c r="X65" s="41"/>
      <c r="Y65" s="41"/>
      <c r="Z65" s="40"/>
      <c r="AA65" s="38"/>
      <c r="AB65" s="41"/>
      <c r="AC65" s="41"/>
      <c r="AD65" s="41"/>
      <c r="AE65" s="41"/>
      <c r="AF65" s="41"/>
      <c r="AG65" s="41"/>
      <c r="AH65" s="41"/>
      <c r="AI65" s="41"/>
      <c r="AJ65" s="41"/>
      <c r="AK65" s="41"/>
      <c r="AL65" s="40"/>
      <c r="AM65" s="38"/>
      <c r="AN65" s="41"/>
      <c r="AO65" s="41"/>
      <c r="AP65" s="41"/>
      <c r="AQ65" s="41"/>
      <c r="AR65" s="41"/>
      <c r="AS65" s="41"/>
      <c r="AT65" s="41"/>
      <c r="AU65" s="41"/>
      <c r="AV65" s="41"/>
      <c r="AW65" s="41"/>
      <c r="AX65" s="40"/>
      <c r="AY65" s="38"/>
      <c r="AZ65" s="41"/>
      <c r="BA65" s="41"/>
      <c r="BB65" s="41"/>
      <c r="BC65" s="41"/>
      <c r="BD65" s="41"/>
      <c r="BE65" s="41"/>
      <c r="BF65" s="41"/>
      <c r="BG65" s="41"/>
      <c r="BH65" s="27"/>
      <c r="BI65" s="27"/>
      <c r="BJ65" s="21"/>
    </row>
    <row r="66" spans="1:62" x14ac:dyDescent="0.25">
      <c r="A66" s="7"/>
      <c r="B66" s="43" t="s">
        <v>20</v>
      </c>
      <c r="C66" s="34">
        <v>2715</v>
      </c>
      <c r="D66" s="34">
        <v>2615</v>
      </c>
      <c r="E66" s="34">
        <v>2790</v>
      </c>
      <c r="F66" s="34">
        <v>2421</v>
      </c>
      <c r="G66" s="34">
        <v>1893</v>
      </c>
      <c r="H66" s="34">
        <v>1661</v>
      </c>
      <c r="I66" s="34">
        <v>1443</v>
      </c>
      <c r="J66" s="34">
        <v>1567</v>
      </c>
      <c r="K66" s="34">
        <v>1555</v>
      </c>
      <c r="L66" s="34">
        <v>2056</v>
      </c>
      <c r="M66" s="34">
        <v>2831</v>
      </c>
      <c r="N66" s="45">
        <v>3136</v>
      </c>
      <c r="O66" s="34">
        <v>4219</v>
      </c>
      <c r="P66" s="34">
        <v>3230</v>
      </c>
      <c r="Q66" s="34">
        <v>2955</v>
      </c>
      <c r="R66" s="34">
        <v>2593</v>
      </c>
      <c r="S66" s="34">
        <v>2594</v>
      </c>
      <c r="T66" s="34">
        <v>3650</v>
      </c>
      <c r="U66" s="34">
        <v>5295</v>
      </c>
      <c r="V66" s="34">
        <v>7119</v>
      </c>
      <c r="W66" s="34">
        <v>7414</v>
      </c>
      <c r="X66" s="34">
        <v>9532</v>
      </c>
      <c r="Y66" s="34">
        <v>10413</v>
      </c>
      <c r="Z66" s="45">
        <v>10817</v>
      </c>
      <c r="AA66" s="34">
        <v>10412</v>
      </c>
      <c r="AB66" s="34">
        <v>8711</v>
      </c>
      <c r="AC66" s="34">
        <v>9603</v>
      </c>
      <c r="AD66" s="34">
        <v>9386</v>
      </c>
      <c r="AE66" s="34">
        <v>10578</v>
      </c>
      <c r="AF66" s="34">
        <v>8797</v>
      </c>
      <c r="AG66" s="34">
        <v>7084</v>
      </c>
      <c r="AH66" s="34">
        <v>8378</v>
      </c>
      <c r="AI66" s="34">
        <v>8193</v>
      </c>
      <c r="AJ66" s="34">
        <v>8120</v>
      </c>
      <c r="AK66" s="34">
        <v>7929</v>
      </c>
      <c r="AL66" s="45">
        <v>8558</v>
      </c>
      <c r="AM66" s="34">
        <v>8470</v>
      </c>
      <c r="AN66" s="34">
        <v>6408</v>
      </c>
      <c r="AO66" s="34">
        <v>7035</v>
      </c>
      <c r="AP66" s="34">
        <v>6615</v>
      </c>
      <c r="AQ66" s="34">
        <v>8227</v>
      </c>
      <c r="AR66" s="34">
        <v>8471</v>
      </c>
      <c r="AS66" s="34">
        <v>7193</v>
      </c>
      <c r="AT66" s="34">
        <v>7769</v>
      </c>
      <c r="AU66" s="34">
        <v>7179</v>
      </c>
      <c r="AV66" s="34">
        <v>7172</v>
      </c>
      <c r="AW66" s="34">
        <v>6691</v>
      </c>
      <c r="AX66" s="45">
        <v>6836</v>
      </c>
      <c r="AY66" s="34">
        <v>6601</v>
      </c>
      <c r="AZ66" s="34">
        <v>4822</v>
      </c>
      <c r="BA66" s="34">
        <v>5122</v>
      </c>
      <c r="BB66" s="34">
        <v>4433</v>
      </c>
      <c r="BC66" s="34">
        <v>4689</v>
      </c>
      <c r="BD66" s="34">
        <v>2172</v>
      </c>
      <c r="BE66" s="34">
        <v>1519</v>
      </c>
      <c r="BF66" s="34">
        <v>1586</v>
      </c>
      <c r="BG66" s="34">
        <v>3371</v>
      </c>
      <c r="BH66" s="11"/>
      <c r="BI66" s="11"/>
      <c r="BJ66" s="12"/>
    </row>
    <row r="67" spans="1:62" x14ac:dyDescent="0.25">
      <c r="A67" s="7"/>
      <c r="B67" s="43" t="s">
        <v>21</v>
      </c>
      <c r="C67" s="34">
        <v>1069</v>
      </c>
      <c r="D67" s="34">
        <v>663</v>
      </c>
      <c r="E67" s="34">
        <v>505</v>
      </c>
      <c r="F67" s="34">
        <v>364</v>
      </c>
      <c r="G67" s="34">
        <v>337</v>
      </c>
      <c r="H67" s="34">
        <v>400</v>
      </c>
      <c r="I67" s="34">
        <v>362</v>
      </c>
      <c r="J67" s="34">
        <v>376</v>
      </c>
      <c r="K67" s="34">
        <v>326</v>
      </c>
      <c r="L67" s="34">
        <v>450</v>
      </c>
      <c r="M67" s="34">
        <v>567</v>
      </c>
      <c r="N67" s="45">
        <v>507</v>
      </c>
      <c r="O67" s="34">
        <v>480</v>
      </c>
      <c r="P67" s="34">
        <v>388</v>
      </c>
      <c r="Q67" s="34">
        <v>355</v>
      </c>
      <c r="R67" s="34">
        <v>323</v>
      </c>
      <c r="S67" s="34">
        <v>312</v>
      </c>
      <c r="T67" s="34">
        <v>420</v>
      </c>
      <c r="U67" s="34">
        <v>626</v>
      </c>
      <c r="V67" s="34">
        <v>880</v>
      </c>
      <c r="W67" s="34">
        <v>801</v>
      </c>
      <c r="X67" s="34">
        <v>1012</v>
      </c>
      <c r="Y67" s="34">
        <v>1473</v>
      </c>
      <c r="Z67" s="45">
        <v>1640</v>
      </c>
      <c r="AA67" s="34">
        <v>1342</v>
      </c>
      <c r="AB67" s="34">
        <v>852</v>
      </c>
      <c r="AC67" s="34">
        <v>798</v>
      </c>
      <c r="AD67" s="34">
        <v>756</v>
      </c>
      <c r="AE67" s="34">
        <v>937</v>
      </c>
      <c r="AF67" s="34">
        <v>952</v>
      </c>
      <c r="AG67" s="34">
        <v>1012</v>
      </c>
      <c r="AH67" s="34">
        <v>1590</v>
      </c>
      <c r="AI67" s="34">
        <v>2200</v>
      </c>
      <c r="AJ67" s="34">
        <v>2382</v>
      </c>
      <c r="AK67" s="34">
        <v>2534</v>
      </c>
      <c r="AL67" s="45">
        <v>2918</v>
      </c>
      <c r="AM67" s="34">
        <v>2302</v>
      </c>
      <c r="AN67" s="34">
        <v>1419</v>
      </c>
      <c r="AO67" s="34">
        <v>1310</v>
      </c>
      <c r="AP67" s="34">
        <v>933</v>
      </c>
      <c r="AQ67" s="34">
        <v>1050</v>
      </c>
      <c r="AR67" s="34">
        <v>1534</v>
      </c>
      <c r="AS67" s="34">
        <v>1871</v>
      </c>
      <c r="AT67" s="34">
        <v>2056</v>
      </c>
      <c r="AU67" s="34">
        <v>1979</v>
      </c>
      <c r="AV67" s="34">
        <v>2293</v>
      </c>
      <c r="AW67" s="34">
        <v>2249</v>
      </c>
      <c r="AX67" s="45">
        <v>2338</v>
      </c>
      <c r="AY67" s="34">
        <v>1718</v>
      </c>
      <c r="AZ67" s="34">
        <v>1043</v>
      </c>
      <c r="BA67" s="34">
        <v>839</v>
      </c>
      <c r="BB67" s="34">
        <v>759</v>
      </c>
      <c r="BC67" s="34">
        <v>731</v>
      </c>
      <c r="BD67" s="34">
        <v>693</v>
      </c>
      <c r="BE67" s="34">
        <v>591</v>
      </c>
      <c r="BF67" s="34">
        <v>596</v>
      </c>
      <c r="BG67" s="34">
        <v>1496</v>
      </c>
      <c r="BH67" s="11"/>
      <c r="BI67" s="11"/>
      <c r="BJ67" s="12"/>
    </row>
    <row r="68" spans="1:62" x14ac:dyDescent="0.25">
      <c r="A68" s="7"/>
      <c r="B68" s="43" t="s">
        <v>22</v>
      </c>
      <c r="C68" s="34">
        <v>42</v>
      </c>
      <c r="D68" s="34">
        <v>59</v>
      </c>
      <c r="E68" s="34">
        <v>53</v>
      </c>
      <c r="F68" s="34">
        <v>45</v>
      </c>
      <c r="G68" s="34">
        <v>36</v>
      </c>
      <c r="H68" s="34">
        <v>46</v>
      </c>
      <c r="I68" s="34">
        <v>50</v>
      </c>
      <c r="J68" s="34">
        <v>41</v>
      </c>
      <c r="K68" s="34">
        <v>1</v>
      </c>
      <c r="L68" s="34">
        <v>5</v>
      </c>
      <c r="M68" s="34">
        <v>6</v>
      </c>
      <c r="N68" s="45">
        <v>6</v>
      </c>
      <c r="O68" s="34">
        <v>1</v>
      </c>
      <c r="P68" s="34">
        <v>0</v>
      </c>
      <c r="Q68" s="34">
        <v>1</v>
      </c>
      <c r="R68" s="34">
        <v>1</v>
      </c>
      <c r="S68" s="34">
        <v>1</v>
      </c>
      <c r="T68" s="34">
        <v>6</v>
      </c>
      <c r="U68" s="34">
        <v>8</v>
      </c>
      <c r="V68" s="34">
        <v>11</v>
      </c>
      <c r="W68" s="34">
        <v>7</v>
      </c>
      <c r="X68" s="34">
        <v>15</v>
      </c>
      <c r="Y68" s="34">
        <v>18</v>
      </c>
      <c r="Z68" s="45">
        <v>30</v>
      </c>
      <c r="AA68" s="34">
        <v>28</v>
      </c>
      <c r="AB68" s="34">
        <v>33</v>
      </c>
      <c r="AC68" s="34">
        <v>45</v>
      </c>
      <c r="AD68" s="34">
        <v>44</v>
      </c>
      <c r="AE68" s="34">
        <v>54</v>
      </c>
      <c r="AF68" s="34">
        <v>59</v>
      </c>
      <c r="AG68" s="34">
        <v>49</v>
      </c>
      <c r="AH68" s="34">
        <v>50</v>
      </c>
      <c r="AI68" s="34">
        <v>40</v>
      </c>
      <c r="AJ68" s="34">
        <v>36</v>
      </c>
      <c r="AK68" s="34">
        <v>32</v>
      </c>
      <c r="AL68" s="45">
        <v>44</v>
      </c>
      <c r="AM68" s="34">
        <v>56</v>
      </c>
      <c r="AN68" s="34">
        <v>32</v>
      </c>
      <c r="AO68" s="34">
        <v>45</v>
      </c>
      <c r="AP68" s="34">
        <v>41</v>
      </c>
      <c r="AQ68" s="34">
        <v>42</v>
      </c>
      <c r="AR68" s="34">
        <v>53</v>
      </c>
      <c r="AS68" s="34">
        <v>50</v>
      </c>
      <c r="AT68" s="34">
        <v>38</v>
      </c>
      <c r="AU68" s="34">
        <v>50</v>
      </c>
      <c r="AV68" s="34">
        <v>42</v>
      </c>
      <c r="AW68" s="34">
        <v>33</v>
      </c>
      <c r="AX68" s="45">
        <v>55</v>
      </c>
      <c r="AY68" s="34">
        <v>61</v>
      </c>
      <c r="AZ68" s="34">
        <v>46</v>
      </c>
      <c r="BA68" s="34">
        <v>34</v>
      </c>
      <c r="BB68" s="34">
        <v>48</v>
      </c>
      <c r="BC68" s="34">
        <v>62</v>
      </c>
      <c r="BD68" s="34">
        <v>173</v>
      </c>
      <c r="BE68" s="34">
        <v>94</v>
      </c>
      <c r="BF68" s="34">
        <v>289</v>
      </c>
      <c r="BG68" s="34">
        <v>452</v>
      </c>
      <c r="BH68" s="11"/>
      <c r="BI68" s="11"/>
      <c r="BJ68" s="12"/>
    </row>
    <row r="69" spans="1:62" x14ac:dyDescent="0.25">
      <c r="A69" s="7"/>
      <c r="B69" s="43" t="s">
        <v>23</v>
      </c>
      <c r="C69" s="34">
        <v>0</v>
      </c>
      <c r="D69" s="34">
        <v>0</v>
      </c>
      <c r="E69" s="34">
        <v>0</v>
      </c>
      <c r="F69" s="34">
        <v>0</v>
      </c>
      <c r="G69" s="34">
        <v>0</v>
      </c>
      <c r="H69" s="34">
        <v>0</v>
      </c>
      <c r="I69" s="34">
        <v>0</v>
      </c>
      <c r="J69" s="34">
        <v>0</v>
      </c>
      <c r="K69" s="34">
        <v>0</v>
      </c>
      <c r="L69" s="34">
        <v>0</v>
      </c>
      <c r="M69" s="34">
        <v>0</v>
      </c>
      <c r="N69" s="45">
        <v>0</v>
      </c>
      <c r="O69" s="34">
        <v>0</v>
      </c>
      <c r="P69" s="34">
        <v>0</v>
      </c>
      <c r="Q69" s="34">
        <v>0</v>
      </c>
      <c r="R69" s="34">
        <v>0</v>
      </c>
      <c r="S69" s="34">
        <v>0</v>
      </c>
      <c r="T69" s="34">
        <v>0</v>
      </c>
      <c r="U69" s="34">
        <v>0</v>
      </c>
      <c r="V69" s="34">
        <v>0</v>
      </c>
      <c r="W69" s="34">
        <v>0</v>
      </c>
      <c r="X69" s="34">
        <v>0</v>
      </c>
      <c r="Y69" s="34">
        <v>0</v>
      </c>
      <c r="Z69" s="45">
        <v>0</v>
      </c>
      <c r="AA69" s="34">
        <v>0</v>
      </c>
      <c r="AB69" s="34">
        <v>0</v>
      </c>
      <c r="AC69" s="34">
        <v>0</v>
      </c>
      <c r="AD69" s="34">
        <v>0</v>
      </c>
      <c r="AE69" s="34">
        <v>0</v>
      </c>
      <c r="AF69" s="34">
        <v>0</v>
      </c>
      <c r="AG69" s="34">
        <v>0</v>
      </c>
      <c r="AH69" s="34">
        <v>0</v>
      </c>
      <c r="AI69" s="34">
        <v>0</v>
      </c>
      <c r="AJ69" s="34">
        <v>0</v>
      </c>
      <c r="AK69" s="34">
        <v>0</v>
      </c>
      <c r="AL69" s="45">
        <v>0</v>
      </c>
      <c r="AM69" s="34">
        <v>0</v>
      </c>
      <c r="AN69" s="34">
        <v>0</v>
      </c>
      <c r="AO69" s="34">
        <v>0</v>
      </c>
      <c r="AP69" s="34">
        <v>0</v>
      </c>
      <c r="AQ69" s="34">
        <v>0</v>
      </c>
      <c r="AR69" s="34">
        <v>0</v>
      </c>
      <c r="AS69" s="34">
        <v>0</v>
      </c>
      <c r="AT69" s="34">
        <v>0</v>
      </c>
      <c r="AU69" s="34">
        <v>0</v>
      </c>
      <c r="AV69" s="34">
        <v>0</v>
      </c>
      <c r="AW69" s="34">
        <v>0</v>
      </c>
      <c r="AX69" s="45">
        <v>0</v>
      </c>
      <c r="AY69" s="34">
        <v>0</v>
      </c>
      <c r="AZ69" s="34">
        <v>0</v>
      </c>
      <c r="BA69" s="34">
        <v>0</v>
      </c>
      <c r="BB69" s="34">
        <v>0</v>
      </c>
      <c r="BC69" s="34">
        <v>0</v>
      </c>
      <c r="BD69" s="34">
        <v>0</v>
      </c>
      <c r="BE69" s="34">
        <v>0</v>
      </c>
      <c r="BF69" s="34">
        <v>0</v>
      </c>
      <c r="BG69" s="34">
        <v>2</v>
      </c>
      <c r="BH69" s="11"/>
      <c r="BI69" s="11"/>
      <c r="BJ69" s="12"/>
    </row>
    <row r="70" spans="1:62" x14ac:dyDescent="0.25">
      <c r="A70" s="7"/>
      <c r="B70" s="43" t="s">
        <v>24</v>
      </c>
      <c r="C70" s="34">
        <v>0</v>
      </c>
      <c r="D70" s="34">
        <v>0</v>
      </c>
      <c r="E70" s="34">
        <v>0</v>
      </c>
      <c r="F70" s="34">
        <v>0</v>
      </c>
      <c r="G70" s="34">
        <v>0</v>
      </c>
      <c r="H70" s="34">
        <v>0</v>
      </c>
      <c r="I70" s="34">
        <v>0</v>
      </c>
      <c r="J70" s="34">
        <v>0</v>
      </c>
      <c r="K70" s="34">
        <v>0</v>
      </c>
      <c r="L70" s="34">
        <v>0</v>
      </c>
      <c r="M70" s="34">
        <v>0</v>
      </c>
      <c r="N70" s="45">
        <v>0</v>
      </c>
      <c r="O70" s="34">
        <v>0</v>
      </c>
      <c r="P70" s="34">
        <v>0</v>
      </c>
      <c r="Q70" s="34">
        <v>0</v>
      </c>
      <c r="R70" s="34">
        <v>0</v>
      </c>
      <c r="S70" s="34">
        <v>0</v>
      </c>
      <c r="T70" s="34">
        <v>0</v>
      </c>
      <c r="U70" s="34">
        <v>0</v>
      </c>
      <c r="V70" s="34">
        <v>0</v>
      </c>
      <c r="W70" s="34">
        <v>0</v>
      </c>
      <c r="X70" s="34">
        <v>0</v>
      </c>
      <c r="Y70" s="34">
        <v>0</v>
      </c>
      <c r="Z70" s="45">
        <v>0</v>
      </c>
      <c r="AA70" s="34">
        <v>0</v>
      </c>
      <c r="AB70" s="34">
        <v>0</v>
      </c>
      <c r="AC70" s="34">
        <v>0</v>
      </c>
      <c r="AD70" s="34">
        <v>0</v>
      </c>
      <c r="AE70" s="34">
        <v>0</v>
      </c>
      <c r="AF70" s="34">
        <v>0</v>
      </c>
      <c r="AG70" s="34">
        <v>0</v>
      </c>
      <c r="AH70" s="34">
        <v>0</v>
      </c>
      <c r="AI70" s="34">
        <v>0</v>
      </c>
      <c r="AJ70" s="34">
        <v>0</v>
      </c>
      <c r="AK70" s="34">
        <v>0</v>
      </c>
      <c r="AL70" s="45">
        <v>0</v>
      </c>
      <c r="AM70" s="34">
        <v>0</v>
      </c>
      <c r="AN70" s="34">
        <v>0</v>
      </c>
      <c r="AO70" s="34">
        <v>0</v>
      </c>
      <c r="AP70" s="34">
        <v>0</v>
      </c>
      <c r="AQ70" s="34">
        <v>0</v>
      </c>
      <c r="AR70" s="34">
        <v>0</v>
      </c>
      <c r="AS70" s="34">
        <v>0</v>
      </c>
      <c r="AT70" s="34">
        <v>0</v>
      </c>
      <c r="AU70" s="34">
        <v>0</v>
      </c>
      <c r="AV70" s="34">
        <v>0</v>
      </c>
      <c r="AW70" s="34">
        <v>0</v>
      </c>
      <c r="AX70" s="45">
        <v>0</v>
      </c>
      <c r="AY70" s="34">
        <v>0</v>
      </c>
      <c r="AZ70" s="34">
        <v>0</v>
      </c>
      <c r="BA70" s="34">
        <v>0</v>
      </c>
      <c r="BB70" s="34">
        <v>0</v>
      </c>
      <c r="BC70" s="34">
        <v>0</v>
      </c>
      <c r="BD70" s="34">
        <v>0</v>
      </c>
      <c r="BE70" s="34">
        <v>0</v>
      </c>
      <c r="BF70" s="34">
        <v>0</v>
      </c>
      <c r="BG70" s="34">
        <v>1</v>
      </c>
      <c r="BH70" s="11"/>
      <c r="BI70" s="11"/>
      <c r="BJ70" s="12"/>
    </row>
    <row r="71" spans="1:62" ht="15.75" thickBot="1" x14ac:dyDescent="0.3">
      <c r="A71" s="7"/>
      <c r="B71" s="3" t="s">
        <v>25</v>
      </c>
      <c r="C71" s="17">
        <v>3826</v>
      </c>
      <c r="D71" s="15">
        <v>3337</v>
      </c>
      <c r="E71" s="15">
        <v>3348</v>
      </c>
      <c r="F71" s="15">
        <v>2830</v>
      </c>
      <c r="G71" s="15">
        <v>2266</v>
      </c>
      <c r="H71" s="15">
        <v>2107</v>
      </c>
      <c r="I71" s="15">
        <v>1855</v>
      </c>
      <c r="J71" s="15">
        <v>1984</v>
      </c>
      <c r="K71" s="15">
        <v>1882</v>
      </c>
      <c r="L71" s="15">
        <v>2511</v>
      </c>
      <c r="M71" s="15">
        <v>3404</v>
      </c>
      <c r="N71" s="16">
        <v>3649</v>
      </c>
      <c r="O71" s="17">
        <v>4700</v>
      </c>
      <c r="P71" s="25">
        <v>3618</v>
      </c>
      <c r="Q71" s="25">
        <v>3311</v>
      </c>
      <c r="R71" s="25">
        <v>2917</v>
      </c>
      <c r="S71" s="25">
        <v>2907</v>
      </c>
      <c r="T71" s="25">
        <v>4076</v>
      </c>
      <c r="U71" s="25">
        <v>5929</v>
      </c>
      <c r="V71" s="25">
        <v>8010</v>
      </c>
      <c r="W71" s="25">
        <v>8222</v>
      </c>
      <c r="X71" s="25">
        <v>10559</v>
      </c>
      <c r="Y71" s="25">
        <v>11904</v>
      </c>
      <c r="Z71" s="16">
        <v>12487</v>
      </c>
      <c r="AA71" s="17">
        <v>11782</v>
      </c>
      <c r="AB71" s="25">
        <v>9596</v>
      </c>
      <c r="AC71" s="25">
        <v>10446</v>
      </c>
      <c r="AD71" s="25">
        <v>10186</v>
      </c>
      <c r="AE71" s="25">
        <v>11569</v>
      </c>
      <c r="AF71" s="25">
        <v>9808</v>
      </c>
      <c r="AG71" s="25">
        <v>8145</v>
      </c>
      <c r="AH71" s="25">
        <v>10018</v>
      </c>
      <c r="AI71" s="25">
        <v>10433</v>
      </c>
      <c r="AJ71" s="25">
        <v>10538</v>
      </c>
      <c r="AK71" s="25">
        <v>10495</v>
      </c>
      <c r="AL71" s="16">
        <v>11520</v>
      </c>
      <c r="AM71" s="17">
        <v>10828</v>
      </c>
      <c r="AN71" s="25">
        <v>7859</v>
      </c>
      <c r="AO71" s="25">
        <v>8390</v>
      </c>
      <c r="AP71" s="25">
        <v>7589</v>
      </c>
      <c r="AQ71" s="25">
        <v>9319</v>
      </c>
      <c r="AR71" s="25">
        <v>10058</v>
      </c>
      <c r="AS71" s="25">
        <v>9114</v>
      </c>
      <c r="AT71" s="25">
        <v>9863</v>
      </c>
      <c r="AU71" s="25">
        <v>9208</v>
      </c>
      <c r="AV71" s="25">
        <v>9507</v>
      </c>
      <c r="AW71" s="25">
        <v>8973</v>
      </c>
      <c r="AX71" s="16">
        <v>9229</v>
      </c>
      <c r="AY71" s="17">
        <v>8380</v>
      </c>
      <c r="AZ71" s="25">
        <v>5911</v>
      </c>
      <c r="BA71" s="25">
        <v>5995</v>
      </c>
      <c r="BB71" s="25">
        <v>5240</v>
      </c>
      <c r="BC71" s="25">
        <v>5482</v>
      </c>
      <c r="BD71" s="25">
        <v>3038</v>
      </c>
      <c r="BE71" s="25">
        <v>2204</v>
      </c>
      <c r="BF71" s="25">
        <v>2471</v>
      </c>
      <c r="BG71" s="25">
        <v>5322</v>
      </c>
      <c r="BH71" s="25"/>
      <c r="BI71" s="25"/>
      <c r="BJ71" s="16"/>
    </row>
    <row r="72" spans="1:62" x14ac:dyDescent="0.25">
      <c r="A72" s="7">
        <v>9</v>
      </c>
      <c r="B72" s="37" t="s">
        <v>58</v>
      </c>
      <c r="C72" s="38"/>
      <c r="D72" s="39"/>
      <c r="E72" s="39"/>
      <c r="F72" s="39"/>
      <c r="G72" s="39"/>
      <c r="H72" s="39"/>
      <c r="I72" s="39"/>
      <c r="J72" s="39"/>
      <c r="K72" s="39"/>
      <c r="L72" s="39"/>
      <c r="M72" s="39"/>
      <c r="N72" s="40"/>
      <c r="O72" s="38"/>
      <c r="P72" s="41"/>
      <c r="Q72" s="41"/>
      <c r="R72" s="41"/>
      <c r="S72" s="41"/>
      <c r="T72" s="41"/>
      <c r="U72" s="41"/>
      <c r="V72" s="41"/>
      <c r="W72" s="41"/>
      <c r="X72" s="41"/>
      <c r="Y72" s="41"/>
      <c r="Z72" s="40"/>
      <c r="AA72" s="38"/>
      <c r="AB72" s="41"/>
      <c r="AC72" s="41"/>
      <c r="AD72" s="41"/>
      <c r="AE72" s="41"/>
      <c r="AF72" s="41"/>
      <c r="AG72" s="41"/>
      <c r="AH72" s="41"/>
      <c r="AI72" s="41"/>
      <c r="AJ72" s="41"/>
      <c r="AK72" s="41"/>
      <c r="AL72" s="40"/>
      <c r="AM72" s="38"/>
      <c r="AN72" s="41"/>
      <c r="AO72" s="41"/>
      <c r="AP72" s="41"/>
      <c r="AQ72" s="41"/>
      <c r="AR72" s="41"/>
      <c r="AS72" s="41"/>
      <c r="AT72" s="41"/>
      <c r="AU72" s="41"/>
      <c r="AV72" s="41"/>
      <c r="AW72" s="41"/>
      <c r="AX72" s="40"/>
      <c r="AY72" s="38"/>
      <c r="AZ72" s="41"/>
      <c r="BA72" s="41"/>
      <c r="BB72" s="41"/>
      <c r="BC72" s="41"/>
      <c r="BD72" s="41"/>
      <c r="BE72" s="41"/>
      <c r="BF72" s="41"/>
      <c r="BG72" s="41"/>
      <c r="BH72" s="27"/>
      <c r="BI72" s="27"/>
      <c r="BJ72" s="21"/>
    </row>
    <row r="73" spans="1:62" x14ac:dyDescent="0.25">
      <c r="A73" s="7"/>
      <c r="B73" s="43" t="s">
        <v>20</v>
      </c>
      <c r="C73" s="34">
        <v>223</v>
      </c>
      <c r="D73" s="34">
        <v>240</v>
      </c>
      <c r="E73" s="34">
        <v>245</v>
      </c>
      <c r="F73" s="34">
        <v>254</v>
      </c>
      <c r="G73" s="34">
        <v>231</v>
      </c>
      <c r="H73" s="34">
        <v>214</v>
      </c>
      <c r="I73" s="34">
        <v>132</v>
      </c>
      <c r="J73" s="34">
        <v>117</v>
      </c>
      <c r="K73" s="34">
        <v>112</v>
      </c>
      <c r="L73" s="34">
        <v>115</v>
      </c>
      <c r="M73" s="34">
        <v>115</v>
      </c>
      <c r="N73" s="45">
        <v>157</v>
      </c>
      <c r="O73" s="34">
        <v>168</v>
      </c>
      <c r="P73" s="34">
        <v>126</v>
      </c>
      <c r="Q73" s="34">
        <v>206</v>
      </c>
      <c r="R73" s="34">
        <v>172</v>
      </c>
      <c r="S73" s="34">
        <v>171</v>
      </c>
      <c r="T73" s="34">
        <v>263</v>
      </c>
      <c r="U73" s="34">
        <v>195</v>
      </c>
      <c r="V73" s="34">
        <v>229</v>
      </c>
      <c r="W73" s="34">
        <v>263</v>
      </c>
      <c r="X73" s="34">
        <v>284</v>
      </c>
      <c r="Y73" s="34">
        <v>380</v>
      </c>
      <c r="Z73" s="45">
        <v>359</v>
      </c>
      <c r="AA73" s="34">
        <v>326</v>
      </c>
      <c r="AB73" s="34">
        <v>297</v>
      </c>
      <c r="AC73" s="34">
        <v>420</v>
      </c>
      <c r="AD73" s="34">
        <v>419</v>
      </c>
      <c r="AE73" s="34">
        <v>448</v>
      </c>
      <c r="AF73" s="34">
        <v>484</v>
      </c>
      <c r="AG73" s="34">
        <v>396</v>
      </c>
      <c r="AH73" s="34">
        <v>392</v>
      </c>
      <c r="AI73" s="34">
        <v>282</v>
      </c>
      <c r="AJ73" s="34">
        <v>367</v>
      </c>
      <c r="AK73" s="34">
        <v>415</v>
      </c>
      <c r="AL73" s="45">
        <v>390</v>
      </c>
      <c r="AM73" s="34">
        <v>314</v>
      </c>
      <c r="AN73" s="34">
        <v>242</v>
      </c>
      <c r="AO73" s="34">
        <v>398</v>
      </c>
      <c r="AP73" s="34">
        <v>273</v>
      </c>
      <c r="AQ73" s="34">
        <v>443</v>
      </c>
      <c r="AR73" s="34">
        <v>440</v>
      </c>
      <c r="AS73" s="34">
        <v>321</v>
      </c>
      <c r="AT73" s="34">
        <v>376</v>
      </c>
      <c r="AU73" s="34">
        <v>300</v>
      </c>
      <c r="AV73" s="34">
        <v>365</v>
      </c>
      <c r="AW73" s="34">
        <v>453</v>
      </c>
      <c r="AX73" s="45">
        <v>446</v>
      </c>
      <c r="AY73" s="34">
        <v>606</v>
      </c>
      <c r="AZ73" s="34">
        <v>377</v>
      </c>
      <c r="BA73" s="34">
        <v>442</v>
      </c>
      <c r="BB73" s="34">
        <v>437</v>
      </c>
      <c r="BC73" s="34">
        <v>375</v>
      </c>
      <c r="BD73" s="34">
        <v>165</v>
      </c>
      <c r="BE73" s="34">
        <v>173</v>
      </c>
      <c r="BF73" s="34">
        <v>116</v>
      </c>
      <c r="BG73" s="34">
        <v>42</v>
      </c>
      <c r="BH73" s="11"/>
      <c r="BI73" s="11"/>
      <c r="BJ73" s="12"/>
    </row>
    <row r="74" spans="1:62" x14ac:dyDescent="0.25">
      <c r="A74" s="7"/>
      <c r="B74" s="43" t="s">
        <v>21</v>
      </c>
      <c r="C74" s="34">
        <v>97</v>
      </c>
      <c r="D74" s="34">
        <v>78</v>
      </c>
      <c r="E74" s="34">
        <v>79</v>
      </c>
      <c r="F74" s="34">
        <v>55</v>
      </c>
      <c r="G74" s="34">
        <v>63</v>
      </c>
      <c r="H74" s="34">
        <v>45</v>
      </c>
      <c r="I74" s="34">
        <v>55</v>
      </c>
      <c r="J74" s="34">
        <v>50</v>
      </c>
      <c r="K74" s="34">
        <v>36</v>
      </c>
      <c r="L74" s="34">
        <v>31</v>
      </c>
      <c r="M74" s="34">
        <v>25</v>
      </c>
      <c r="N74" s="45">
        <v>23</v>
      </c>
      <c r="O74" s="34">
        <v>34</v>
      </c>
      <c r="P74" s="34">
        <v>16</v>
      </c>
      <c r="Q74" s="34">
        <v>44</v>
      </c>
      <c r="R74" s="34">
        <v>39</v>
      </c>
      <c r="S74" s="34">
        <v>18</v>
      </c>
      <c r="T74" s="34">
        <v>36</v>
      </c>
      <c r="U74" s="34">
        <v>54</v>
      </c>
      <c r="V74" s="34">
        <v>68</v>
      </c>
      <c r="W74" s="34">
        <v>46</v>
      </c>
      <c r="X74" s="34">
        <v>50</v>
      </c>
      <c r="Y74" s="34">
        <v>128</v>
      </c>
      <c r="Z74" s="45">
        <v>199</v>
      </c>
      <c r="AA74" s="34">
        <v>123</v>
      </c>
      <c r="AB74" s="34">
        <v>46</v>
      </c>
      <c r="AC74" s="34">
        <v>56</v>
      </c>
      <c r="AD74" s="34">
        <v>55</v>
      </c>
      <c r="AE74" s="34">
        <v>69</v>
      </c>
      <c r="AF74" s="34">
        <v>78</v>
      </c>
      <c r="AG74" s="34">
        <v>77</v>
      </c>
      <c r="AH74" s="34">
        <v>198</v>
      </c>
      <c r="AI74" s="34">
        <v>138</v>
      </c>
      <c r="AJ74" s="34">
        <v>121</v>
      </c>
      <c r="AK74" s="34">
        <v>147</v>
      </c>
      <c r="AL74" s="45">
        <v>77</v>
      </c>
      <c r="AM74" s="34">
        <v>87</v>
      </c>
      <c r="AN74" s="34">
        <v>61</v>
      </c>
      <c r="AO74" s="34">
        <v>113</v>
      </c>
      <c r="AP74" s="34">
        <v>67</v>
      </c>
      <c r="AQ74" s="34">
        <v>137</v>
      </c>
      <c r="AR74" s="34">
        <v>150</v>
      </c>
      <c r="AS74" s="34">
        <v>195</v>
      </c>
      <c r="AT74" s="34">
        <v>293</v>
      </c>
      <c r="AU74" s="34">
        <v>106</v>
      </c>
      <c r="AV74" s="34">
        <v>138</v>
      </c>
      <c r="AW74" s="34">
        <v>146</v>
      </c>
      <c r="AX74" s="45">
        <v>99</v>
      </c>
      <c r="AY74" s="34">
        <v>99</v>
      </c>
      <c r="AZ74" s="34">
        <v>87</v>
      </c>
      <c r="BA74" s="34">
        <v>84</v>
      </c>
      <c r="BB74" s="34">
        <v>66</v>
      </c>
      <c r="BC74" s="34">
        <v>129</v>
      </c>
      <c r="BD74" s="34">
        <v>7</v>
      </c>
      <c r="BE74" s="34">
        <v>6</v>
      </c>
      <c r="BF74" s="34">
        <v>16</v>
      </c>
      <c r="BG74" s="34">
        <v>6</v>
      </c>
      <c r="BH74" s="11"/>
      <c r="BI74" s="11"/>
      <c r="BJ74" s="12"/>
    </row>
    <row r="75" spans="1:62" x14ac:dyDescent="0.25">
      <c r="A75" s="7"/>
      <c r="B75" s="43" t="s">
        <v>22</v>
      </c>
      <c r="C75" s="34">
        <v>7</v>
      </c>
      <c r="D75" s="34">
        <v>0</v>
      </c>
      <c r="E75" s="34">
        <v>4</v>
      </c>
      <c r="F75" s="34">
        <v>2</v>
      </c>
      <c r="G75" s="34">
        <v>12</v>
      </c>
      <c r="H75" s="34">
        <v>14</v>
      </c>
      <c r="I75" s="34">
        <v>10</v>
      </c>
      <c r="J75" s="34">
        <v>4</v>
      </c>
      <c r="K75" s="34">
        <v>0</v>
      </c>
      <c r="L75" s="34">
        <v>0</v>
      </c>
      <c r="M75" s="34">
        <v>0</v>
      </c>
      <c r="N75" s="45">
        <v>0</v>
      </c>
      <c r="O75" s="34">
        <v>0</v>
      </c>
      <c r="P75" s="34">
        <v>0</v>
      </c>
      <c r="Q75" s="34">
        <v>0</v>
      </c>
      <c r="R75" s="34">
        <v>1</v>
      </c>
      <c r="S75" s="34">
        <v>0</v>
      </c>
      <c r="T75" s="34">
        <v>0</v>
      </c>
      <c r="U75" s="34">
        <v>0</v>
      </c>
      <c r="V75" s="34">
        <v>3</v>
      </c>
      <c r="W75" s="34">
        <v>0</v>
      </c>
      <c r="X75" s="34">
        <v>4</v>
      </c>
      <c r="Y75" s="34">
        <v>2</v>
      </c>
      <c r="Z75" s="45">
        <v>2</v>
      </c>
      <c r="AA75" s="34">
        <v>1</v>
      </c>
      <c r="AB75" s="34">
        <v>2</v>
      </c>
      <c r="AC75" s="34">
        <v>7</v>
      </c>
      <c r="AD75" s="34">
        <v>9</v>
      </c>
      <c r="AE75" s="34">
        <v>5</v>
      </c>
      <c r="AF75" s="34">
        <v>7</v>
      </c>
      <c r="AG75" s="34">
        <v>2</v>
      </c>
      <c r="AH75" s="34">
        <v>8</v>
      </c>
      <c r="AI75" s="34">
        <v>3</v>
      </c>
      <c r="AJ75" s="34">
        <v>3</v>
      </c>
      <c r="AK75" s="34">
        <v>8</v>
      </c>
      <c r="AL75" s="45">
        <v>3</v>
      </c>
      <c r="AM75" s="34">
        <v>12</v>
      </c>
      <c r="AN75" s="34">
        <v>4</v>
      </c>
      <c r="AO75" s="34">
        <v>6</v>
      </c>
      <c r="AP75" s="34">
        <v>6</v>
      </c>
      <c r="AQ75" s="34">
        <v>3</v>
      </c>
      <c r="AR75" s="34">
        <v>17</v>
      </c>
      <c r="AS75" s="34">
        <v>8</v>
      </c>
      <c r="AT75" s="34">
        <v>9</v>
      </c>
      <c r="AU75" s="34">
        <v>3</v>
      </c>
      <c r="AV75" s="34">
        <v>7</v>
      </c>
      <c r="AW75" s="34">
        <v>7</v>
      </c>
      <c r="AX75" s="45">
        <v>4</v>
      </c>
      <c r="AY75" s="34">
        <v>5</v>
      </c>
      <c r="AZ75" s="34">
        <v>7</v>
      </c>
      <c r="BA75" s="34">
        <v>7</v>
      </c>
      <c r="BB75" s="34">
        <v>6</v>
      </c>
      <c r="BC75" s="34">
        <v>6</v>
      </c>
      <c r="BD75" s="34">
        <v>20</v>
      </c>
      <c r="BE75" s="34">
        <v>19</v>
      </c>
      <c r="BF75" s="34">
        <v>10</v>
      </c>
      <c r="BG75" s="34">
        <v>3</v>
      </c>
      <c r="BH75" s="11"/>
      <c r="BI75" s="11"/>
      <c r="BJ75" s="12"/>
    </row>
    <row r="76" spans="1:62" x14ac:dyDescent="0.25">
      <c r="A76" s="7"/>
      <c r="B76" s="43" t="s">
        <v>23</v>
      </c>
      <c r="C76" s="34">
        <v>0</v>
      </c>
      <c r="D76" s="34">
        <v>0</v>
      </c>
      <c r="E76" s="34">
        <v>0</v>
      </c>
      <c r="F76" s="34">
        <v>0</v>
      </c>
      <c r="G76" s="34">
        <v>0</v>
      </c>
      <c r="H76" s="34">
        <v>0</v>
      </c>
      <c r="I76" s="34">
        <v>0</v>
      </c>
      <c r="J76" s="34">
        <v>0</v>
      </c>
      <c r="K76" s="34">
        <v>0</v>
      </c>
      <c r="L76" s="34">
        <v>0</v>
      </c>
      <c r="M76" s="34">
        <v>0</v>
      </c>
      <c r="N76" s="45">
        <v>0</v>
      </c>
      <c r="O76" s="34">
        <v>0</v>
      </c>
      <c r="P76" s="34">
        <v>0</v>
      </c>
      <c r="Q76" s="34">
        <v>0</v>
      </c>
      <c r="R76" s="34">
        <v>0</v>
      </c>
      <c r="S76" s="34">
        <v>0</v>
      </c>
      <c r="T76" s="34">
        <v>0</v>
      </c>
      <c r="U76" s="34">
        <v>0</v>
      </c>
      <c r="V76" s="34">
        <v>0</v>
      </c>
      <c r="W76" s="34">
        <v>0</v>
      </c>
      <c r="X76" s="34">
        <v>0</v>
      </c>
      <c r="Y76" s="34">
        <v>0</v>
      </c>
      <c r="Z76" s="45">
        <v>0</v>
      </c>
      <c r="AA76" s="34">
        <v>0</v>
      </c>
      <c r="AB76" s="34">
        <v>0</v>
      </c>
      <c r="AC76" s="34">
        <v>0</v>
      </c>
      <c r="AD76" s="34">
        <v>0</v>
      </c>
      <c r="AE76" s="34">
        <v>0</v>
      </c>
      <c r="AF76" s="34">
        <v>0</v>
      </c>
      <c r="AG76" s="34">
        <v>0</v>
      </c>
      <c r="AH76" s="34">
        <v>0</v>
      </c>
      <c r="AI76" s="34">
        <v>0</v>
      </c>
      <c r="AJ76" s="34">
        <v>0</v>
      </c>
      <c r="AK76" s="34">
        <v>0</v>
      </c>
      <c r="AL76" s="45">
        <v>0</v>
      </c>
      <c r="AM76" s="34">
        <v>0</v>
      </c>
      <c r="AN76" s="34">
        <v>0</v>
      </c>
      <c r="AO76" s="34">
        <v>0</v>
      </c>
      <c r="AP76" s="34">
        <v>0</v>
      </c>
      <c r="AQ76" s="34">
        <v>0</v>
      </c>
      <c r="AR76" s="34">
        <v>0</v>
      </c>
      <c r="AS76" s="34">
        <v>0</v>
      </c>
      <c r="AT76" s="34">
        <v>0</v>
      </c>
      <c r="AU76" s="34">
        <v>0</v>
      </c>
      <c r="AV76" s="34">
        <v>0</v>
      </c>
      <c r="AW76" s="34">
        <v>0</v>
      </c>
      <c r="AX76" s="45">
        <v>0</v>
      </c>
      <c r="AY76" s="34">
        <v>0</v>
      </c>
      <c r="AZ76" s="34">
        <v>0</v>
      </c>
      <c r="BA76" s="34">
        <v>0</v>
      </c>
      <c r="BB76" s="34">
        <v>0</v>
      </c>
      <c r="BC76" s="34">
        <v>0</v>
      </c>
      <c r="BD76" s="34">
        <v>0</v>
      </c>
      <c r="BE76" s="34">
        <v>2</v>
      </c>
      <c r="BF76" s="34">
        <v>0</v>
      </c>
      <c r="BG76" s="34">
        <v>0</v>
      </c>
      <c r="BH76" s="11"/>
      <c r="BI76" s="11"/>
      <c r="BJ76" s="12"/>
    </row>
    <row r="77" spans="1:62" x14ac:dyDescent="0.25">
      <c r="A77" s="7"/>
      <c r="B77" s="43" t="s">
        <v>24</v>
      </c>
      <c r="C77" s="34">
        <v>0</v>
      </c>
      <c r="D77" s="34">
        <v>0</v>
      </c>
      <c r="E77" s="34">
        <v>0</v>
      </c>
      <c r="F77" s="34">
        <v>0</v>
      </c>
      <c r="G77" s="34">
        <v>0</v>
      </c>
      <c r="H77" s="34">
        <v>0</v>
      </c>
      <c r="I77" s="34">
        <v>0</v>
      </c>
      <c r="J77" s="34">
        <v>0</v>
      </c>
      <c r="K77" s="34">
        <v>0</v>
      </c>
      <c r="L77" s="34">
        <v>0</v>
      </c>
      <c r="M77" s="34">
        <v>0</v>
      </c>
      <c r="N77" s="45">
        <v>0</v>
      </c>
      <c r="O77" s="34">
        <v>0</v>
      </c>
      <c r="P77" s="34">
        <v>0</v>
      </c>
      <c r="Q77" s="34">
        <v>0</v>
      </c>
      <c r="R77" s="34">
        <v>0</v>
      </c>
      <c r="S77" s="34">
        <v>0</v>
      </c>
      <c r="T77" s="34">
        <v>0</v>
      </c>
      <c r="U77" s="34">
        <v>0</v>
      </c>
      <c r="V77" s="34">
        <v>0</v>
      </c>
      <c r="W77" s="34">
        <v>0</v>
      </c>
      <c r="X77" s="34">
        <v>0</v>
      </c>
      <c r="Y77" s="34">
        <v>0</v>
      </c>
      <c r="Z77" s="45">
        <v>0</v>
      </c>
      <c r="AA77" s="34">
        <v>0</v>
      </c>
      <c r="AB77" s="34">
        <v>0</v>
      </c>
      <c r="AC77" s="34">
        <v>0</v>
      </c>
      <c r="AD77" s="34">
        <v>0</v>
      </c>
      <c r="AE77" s="34">
        <v>0</v>
      </c>
      <c r="AF77" s="34">
        <v>0</v>
      </c>
      <c r="AG77" s="34">
        <v>0</v>
      </c>
      <c r="AH77" s="34">
        <v>0</v>
      </c>
      <c r="AI77" s="34">
        <v>0</v>
      </c>
      <c r="AJ77" s="34">
        <v>0</v>
      </c>
      <c r="AK77" s="34">
        <v>0</v>
      </c>
      <c r="AL77" s="45">
        <v>0</v>
      </c>
      <c r="AM77" s="34">
        <v>0</v>
      </c>
      <c r="AN77" s="34">
        <v>0</v>
      </c>
      <c r="AO77" s="34">
        <v>0</v>
      </c>
      <c r="AP77" s="34">
        <v>0</v>
      </c>
      <c r="AQ77" s="34">
        <v>0</v>
      </c>
      <c r="AR77" s="34">
        <v>0</v>
      </c>
      <c r="AS77" s="34">
        <v>0</v>
      </c>
      <c r="AT77" s="34">
        <v>0</v>
      </c>
      <c r="AU77" s="34">
        <v>0</v>
      </c>
      <c r="AV77" s="34">
        <v>0</v>
      </c>
      <c r="AW77" s="34">
        <v>0</v>
      </c>
      <c r="AX77" s="45">
        <v>0</v>
      </c>
      <c r="AY77" s="34">
        <v>0</v>
      </c>
      <c r="AZ77" s="34">
        <v>0</v>
      </c>
      <c r="BA77" s="34">
        <v>0</v>
      </c>
      <c r="BB77" s="34">
        <v>0</v>
      </c>
      <c r="BC77" s="34">
        <v>0</v>
      </c>
      <c r="BD77" s="34">
        <v>0</v>
      </c>
      <c r="BE77" s="34">
        <v>1</v>
      </c>
      <c r="BF77" s="34">
        <v>0</v>
      </c>
      <c r="BG77" s="34">
        <v>0</v>
      </c>
      <c r="BH77" s="11"/>
      <c r="BI77" s="11"/>
      <c r="BJ77" s="12"/>
    </row>
    <row r="78" spans="1:62" ht="15.75" thickBot="1" x14ac:dyDescent="0.3">
      <c r="A78" s="7"/>
      <c r="B78" s="3" t="s">
        <v>25</v>
      </c>
      <c r="C78" s="17">
        <v>327</v>
      </c>
      <c r="D78" s="15">
        <v>318</v>
      </c>
      <c r="E78" s="15">
        <v>328</v>
      </c>
      <c r="F78" s="15">
        <v>311</v>
      </c>
      <c r="G78" s="15">
        <v>306</v>
      </c>
      <c r="H78" s="15">
        <v>273</v>
      </c>
      <c r="I78" s="15">
        <v>197</v>
      </c>
      <c r="J78" s="15">
        <v>171</v>
      </c>
      <c r="K78" s="15">
        <v>148</v>
      </c>
      <c r="L78" s="15">
        <v>146</v>
      </c>
      <c r="M78" s="15">
        <v>140</v>
      </c>
      <c r="N78" s="16">
        <v>180</v>
      </c>
      <c r="O78" s="17">
        <v>202</v>
      </c>
      <c r="P78" s="25">
        <v>142</v>
      </c>
      <c r="Q78" s="25">
        <v>250</v>
      </c>
      <c r="R78" s="25">
        <v>212</v>
      </c>
      <c r="S78" s="25">
        <v>189</v>
      </c>
      <c r="T78" s="25">
        <v>299</v>
      </c>
      <c r="U78" s="25">
        <v>249</v>
      </c>
      <c r="V78" s="25">
        <v>300</v>
      </c>
      <c r="W78" s="25">
        <v>309</v>
      </c>
      <c r="X78" s="25">
        <v>338</v>
      </c>
      <c r="Y78" s="25">
        <v>510</v>
      </c>
      <c r="Z78" s="16">
        <v>560</v>
      </c>
      <c r="AA78" s="17">
        <v>450</v>
      </c>
      <c r="AB78" s="25">
        <v>345</v>
      </c>
      <c r="AC78" s="25">
        <v>483</v>
      </c>
      <c r="AD78" s="25">
        <v>483</v>
      </c>
      <c r="AE78" s="25">
        <v>522</v>
      </c>
      <c r="AF78" s="25">
        <v>569</v>
      </c>
      <c r="AG78" s="25">
        <v>475</v>
      </c>
      <c r="AH78" s="25">
        <v>598</v>
      </c>
      <c r="AI78" s="25">
        <v>423</v>
      </c>
      <c r="AJ78" s="25">
        <v>491</v>
      </c>
      <c r="AK78" s="25">
        <v>570</v>
      </c>
      <c r="AL78" s="16">
        <v>470</v>
      </c>
      <c r="AM78" s="17">
        <v>413</v>
      </c>
      <c r="AN78" s="25">
        <v>307</v>
      </c>
      <c r="AO78" s="25">
        <v>517</v>
      </c>
      <c r="AP78" s="25">
        <v>346</v>
      </c>
      <c r="AQ78" s="25">
        <v>583</v>
      </c>
      <c r="AR78" s="25">
        <v>607</v>
      </c>
      <c r="AS78" s="25">
        <v>524</v>
      </c>
      <c r="AT78" s="25">
        <v>678</v>
      </c>
      <c r="AU78" s="25">
        <v>409</v>
      </c>
      <c r="AV78" s="25">
        <v>510</v>
      </c>
      <c r="AW78" s="25">
        <v>606</v>
      </c>
      <c r="AX78" s="16">
        <v>549</v>
      </c>
      <c r="AY78" s="17">
        <v>710</v>
      </c>
      <c r="AZ78" s="25">
        <v>471</v>
      </c>
      <c r="BA78" s="25">
        <v>533</v>
      </c>
      <c r="BB78" s="25">
        <v>509</v>
      </c>
      <c r="BC78" s="25">
        <v>510</v>
      </c>
      <c r="BD78" s="25">
        <v>192</v>
      </c>
      <c r="BE78" s="25">
        <v>201</v>
      </c>
      <c r="BF78" s="25">
        <v>142</v>
      </c>
      <c r="BG78" s="25">
        <v>51</v>
      </c>
      <c r="BH78" s="25"/>
      <c r="BI78" s="25"/>
      <c r="BJ78" s="16"/>
    </row>
    <row r="79" spans="1:62" x14ac:dyDescent="0.25">
      <c r="A79" s="7">
        <v>10</v>
      </c>
      <c r="B79" s="37" t="s">
        <v>59</v>
      </c>
      <c r="C79" s="38"/>
      <c r="D79" s="39"/>
      <c r="E79" s="39"/>
      <c r="F79" s="39"/>
      <c r="G79" s="39"/>
      <c r="H79" s="39"/>
      <c r="I79" s="39"/>
      <c r="J79" s="39"/>
      <c r="K79" s="39"/>
      <c r="L79" s="39"/>
      <c r="M79" s="39"/>
      <c r="N79" s="40"/>
      <c r="O79" s="38"/>
      <c r="P79" s="41"/>
      <c r="Q79" s="41"/>
      <c r="R79" s="41"/>
      <c r="S79" s="41"/>
      <c r="T79" s="41"/>
      <c r="U79" s="41"/>
      <c r="V79" s="41"/>
      <c r="W79" s="41"/>
      <c r="X79" s="41"/>
      <c r="Y79" s="41"/>
      <c r="Z79" s="40"/>
      <c r="AA79" s="38"/>
      <c r="AB79" s="41"/>
      <c r="AC79" s="41"/>
      <c r="AD79" s="41"/>
      <c r="AE79" s="41"/>
      <c r="AF79" s="41"/>
      <c r="AG79" s="41"/>
      <c r="AH79" s="41"/>
      <c r="AI79" s="41"/>
      <c r="AJ79" s="41"/>
      <c r="AK79" s="41"/>
      <c r="AL79" s="40"/>
      <c r="AM79" s="38"/>
      <c r="AN79" s="41"/>
      <c r="AO79" s="41"/>
      <c r="AP79" s="41"/>
      <c r="AQ79" s="41"/>
      <c r="AR79" s="41"/>
      <c r="AS79" s="41"/>
      <c r="AT79" s="41"/>
      <c r="AU79" s="41"/>
      <c r="AV79" s="41"/>
      <c r="AW79" s="41"/>
      <c r="AX79" s="40"/>
      <c r="AY79" s="38"/>
      <c r="AZ79" s="41"/>
      <c r="BA79" s="41"/>
      <c r="BB79" s="41"/>
      <c r="BC79" s="41"/>
      <c r="BD79" s="41"/>
      <c r="BE79" s="41"/>
      <c r="BF79" s="41"/>
      <c r="BG79" s="41"/>
      <c r="BH79" s="27"/>
      <c r="BI79" s="27"/>
      <c r="BJ79" s="21"/>
    </row>
    <row r="80" spans="1:62" x14ac:dyDescent="0.25">
      <c r="A80" s="7"/>
      <c r="B80" s="43" t="s">
        <v>20</v>
      </c>
      <c r="C80" s="34">
        <v>1865</v>
      </c>
      <c r="D80" s="34">
        <v>1828</v>
      </c>
      <c r="E80" s="34">
        <v>1917</v>
      </c>
      <c r="F80" s="34">
        <v>1872</v>
      </c>
      <c r="G80" s="34">
        <v>863</v>
      </c>
      <c r="H80" s="34">
        <v>531</v>
      </c>
      <c r="I80" s="34">
        <v>911</v>
      </c>
      <c r="J80" s="34">
        <v>938</v>
      </c>
      <c r="K80" s="34">
        <v>1410</v>
      </c>
      <c r="L80" s="34">
        <v>2264</v>
      </c>
      <c r="M80" s="34">
        <v>1622</v>
      </c>
      <c r="N80" s="45">
        <v>3249</v>
      </c>
      <c r="O80" s="34">
        <v>987</v>
      </c>
      <c r="P80" s="34">
        <v>863</v>
      </c>
      <c r="Q80" s="34">
        <v>906</v>
      </c>
      <c r="R80" s="34">
        <v>1168</v>
      </c>
      <c r="S80" s="34">
        <v>2034</v>
      </c>
      <c r="T80" s="34">
        <v>3605</v>
      </c>
      <c r="U80" s="34">
        <v>3834</v>
      </c>
      <c r="V80" s="34">
        <v>4238</v>
      </c>
      <c r="W80" s="34">
        <v>6866</v>
      </c>
      <c r="X80" s="34">
        <v>6711</v>
      </c>
      <c r="Y80" s="34">
        <v>5015</v>
      </c>
      <c r="Z80" s="45">
        <v>5902</v>
      </c>
      <c r="AA80" s="34">
        <v>4728</v>
      </c>
      <c r="AB80" s="34">
        <v>3869</v>
      </c>
      <c r="AC80" s="34">
        <v>5465</v>
      </c>
      <c r="AD80" s="34">
        <v>5273</v>
      </c>
      <c r="AE80" s="34">
        <v>3931</v>
      </c>
      <c r="AF80" s="34">
        <v>3630</v>
      </c>
      <c r="AG80" s="34">
        <v>4821</v>
      </c>
      <c r="AH80" s="34">
        <v>5963</v>
      </c>
      <c r="AI80" s="34">
        <v>4851</v>
      </c>
      <c r="AJ80" s="34">
        <v>5615</v>
      </c>
      <c r="AK80" s="34">
        <v>5955</v>
      </c>
      <c r="AL80" s="45">
        <v>5383</v>
      </c>
      <c r="AM80" s="34">
        <v>3478</v>
      </c>
      <c r="AN80" s="34">
        <v>3146</v>
      </c>
      <c r="AO80" s="34">
        <v>5425</v>
      </c>
      <c r="AP80" s="34">
        <v>5532</v>
      </c>
      <c r="AQ80" s="34">
        <v>5498</v>
      </c>
      <c r="AR80" s="34">
        <v>5531</v>
      </c>
      <c r="AS80" s="34">
        <v>4507</v>
      </c>
      <c r="AT80" s="34">
        <v>5679</v>
      </c>
      <c r="AU80" s="34">
        <v>4649</v>
      </c>
      <c r="AV80" s="34">
        <v>5058</v>
      </c>
      <c r="AW80" s="34">
        <v>5854</v>
      </c>
      <c r="AX80" s="45">
        <v>5218</v>
      </c>
      <c r="AY80" s="34">
        <v>4067</v>
      </c>
      <c r="AZ80" s="34">
        <v>4896</v>
      </c>
      <c r="BA80" s="34">
        <v>4289</v>
      </c>
      <c r="BB80" s="34">
        <v>4762</v>
      </c>
      <c r="BC80" s="34">
        <v>5325</v>
      </c>
      <c r="BD80" s="34">
        <v>2111</v>
      </c>
      <c r="BE80" s="34">
        <v>1608</v>
      </c>
      <c r="BF80" s="34">
        <v>947</v>
      </c>
      <c r="BG80" s="34">
        <v>2752</v>
      </c>
      <c r="BH80" s="11"/>
      <c r="BI80" s="11"/>
      <c r="BJ80" s="12"/>
    </row>
    <row r="81" spans="1:62" x14ac:dyDescent="0.25">
      <c r="A81" s="7"/>
      <c r="B81" s="43" t="s">
        <v>21</v>
      </c>
      <c r="C81" s="34">
        <v>120</v>
      </c>
      <c r="D81" s="34">
        <v>140</v>
      </c>
      <c r="E81" s="34">
        <v>136</v>
      </c>
      <c r="F81" s="34">
        <v>249</v>
      </c>
      <c r="G81" s="34">
        <v>295</v>
      </c>
      <c r="H81" s="34">
        <v>146</v>
      </c>
      <c r="I81" s="34">
        <v>170</v>
      </c>
      <c r="J81" s="34">
        <v>166</v>
      </c>
      <c r="K81" s="34">
        <v>278</v>
      </c>
      <c r="L81" s="34">
        <v>385</v>
      </c>
      <c r="M81" s="34">
        <v>157</v>
      </c>
      <c r="N81" s="45">
        <v>185</v>
      </c>
      <c r="O81" s="34">
        <v>102</v>
      </c>
      <c r="P81" s="34">
        <v>111</v>
      </c>
      <c r="Q81" s="34">
        <v>122</v>
      </c>
      <c r="R81" s="34">
        <v>124</v>
      </c>
      <c r="S81" s="34">
        <v>185</v>
      </c>
      <c r="T81" s="34">
        <v>439</v>
      </c>
      <c r="U81" s="34">
        <v>555</v>
      </c>
      <c r="V81" s="34">
        <v>388</v>
      </c>
      <c r="W81" s="34">
        <v>796</v>
      </c>
      <c r="X81" s="34">
        <v>1397</v>
      </c>
      <c r="Y81" s="34">
        <v>1153</v>
      </c>
      <c r="Z81" s="45">
        <v>747</v>
      </c>
      <c r="AA81" s="34">
        <v>242</v>
      </c>
      <c r="AB81" s="34">
        <v>158</v>
      </c>
      <c r="AC81" s="34">
        <v>331</v>
      </c>
      <c r="AD81" s="34">
        <v>502</v>
      </c>
      <c r="AE81" s="34">
        <v>570</v>
      </c>
      <c r="AF81" s="34">
        <v>1079</v>
      </c>
      <c r="AG81" s="34">
        <v>1173</v>
      </c>
      <c r="AH81" s="34">
        <v>2231</v>
      </c>
      <c r="AI81" s="34">
        <v>1742</v>
      </c>
      <c r="AJ81" s="34">
        <v>2045</v>
      </c>
      <c r="AK81" s="34">
        <v>2162</v>
      </c>
      <c r="AL81" s="45">
        <v>1183</v>
      </c>
      <c r="AM81" s="34">
        <v>177</v>
      </c>
      <c r="AN81" s="34">
        <v>168</v>
      </c>
      <c r="AO81" s="34">
        <v>179</v>
      </c>
      <c r="AP81" s="34">
        <v>258</v>
      </c>
      <c r="AQ81" s="34">
        <v>1101</v>
      </c>
      <c r="AR81" s="34">
        <v>1880</v>
      </c>
      <c r="AS81" s="34">
        <v>1272</v>
      </c>
      <c r="AT81" s="34">
        <v>1559</v>
      </c>
      <c r="AU81" s="34">
        <v>1585</v>
      </c>
      <c r="AV81" s="34">
        <v>1573</v>
      </c>
      <c r="AW81" s="34">
        <v>1858</v>
      </c>
      <c r="AX81" s="45">
        <v>964</v>
      </c>
      <c r="AY81" s="34">
        <v>185</v>
      </c>
      <c r="AZ81" s="34">
        <v>254</v>
      </c>
      <c r="BA81" s="34">
        <v>279</v>
      </c>
      <c r="BB81" s="34">
        <v>388</v>
      </c>
      <c r="BC81" s="34">
        <v>2268</v>
      </c>
      <c r="BD81" s="34">
        <v>617</v>
      </c>
      <c r="BE81" s="34">
        <v>488</v>
      </c>
      <c r="BF81" s="34">
        <v>272</v>
      </c>
      <c r="BG81" s="34">
        <v>1239</v>
      </c>
      <c r="BH81" s="11"/>
      <c r="BI81" s="11"/>
      <c r="BJ81" s="12"/>
    </row>
    <row r="82" spans="1:62" x14ac:dyDescent="0.25">
      <c r="A82" s="7"/>
      <c r="B82" s="43" t="s">
        <v>22</v>
      </c>
      <c r="C82" s="34">
        <v>74</v>
      </c>
      <c r="D82" s="34">
        <v>52</v>
      </c>
      <c r="E82" s="34">
        <v>54</v>
      </c>
      <c r="F82" s="34">
        <v>78</v>
      </c>
      <c r="G82" s="34">
        <v>50</v>
      </c>
      <c r="H82" s="34">
        <v>52</v>
      </c>
      <c r="I82" s="34">
        <v>61</v>
      </c>
      <c r="J82" s="34">
        <v>31</v>
      </c>
      <c r="K82" s="34">
        <v>5</v>
      </c>
      <c r="L82" s="34">
        <v>2</v>
      </c>
      <c r="M82" s="34">
        <v>0</v>
      </c>
      <c r="N82" s="45">
        <v>0</v>
      </c>
      <c r="O82" s="34">
        <v>0</v>
      </c>
      <c r="P82" s="34">
        <v>1</v>
      </c>
      <c r="Q82" s="34">
        <v>2</v>
      </c>
      <c r="R82" s="34">
        <v>2</v>
      </c>
      <c r="S82" s="34">
        <v>5</v>
      </c>
      <c r="T82" s="34">
        <v>2</v>
      </c>
      <c r="U82" s="34">
        <v>3</v>
      </c>
      <c r="V82" s="34">
        <v>4</v>
      </c>
      <c r="W82" s="34">
        <v>14</v>
      </c>
      <c r="X82" s="34">
        <v>13</v>
      </c>
      <c r="Y82" s="34">
        <v>17</v>
      </c>
      <c r="Z82" s="45">
        <v>21</v>
      </c>
      <c r="AA82" s="34">
        <v>23</v>
      </c>
      <c r="AB82" s="34">
        <v>27</v>
      </c>
      <c r="AC82" s="34">
        <v>33</v>
      </c>
      <c r="AD82" s="34">
        <v>30</v>
      </c>
      <c r="AE82" s="34">
        <v>38</v>
      </c>
      <c r="AF82" s="34">
        <v>29</v>
      </c>
      <c r="AG82" s="34">
        <v>31</v>
      </c>
      <c r="AH82" s="34">
        <v>28</v>
      </c>
      <c r="AI82" s="34">
        <v>25</v>
      </c>
      <c r="AJ82" s="34">
        <v>26</v>
      </c>
      <c r="AK82" s="34">
        <v>47</v>
      </c>
      <c r="AL82" s="45">
        <v>50</v>
      </c>
      <c r="AM82" s="34">
        <v>41</v>
      </c>
      <c r="AN82" s="34">
        <v>43</v>
      </c>
      <c r="AO82" s="34">
        <v>55</v>
      </c>
      <c r="AP82" s="34">
        <v>47</v>
      </c>
      <c r="AQ82" s="34">
        <v>62</v>
      </c>
      <c r="AR82" s="34">
        <v>54</v>
      </c>
      <c r="AS82" s="34">
        <v>49</v>
      </c>
      <c r="AT82" s="34">
        <v>72</v>
      </c>
      <c r="AU82" s="34">
        <v>59</v>
      </c>
      <c r="AV82" s="34">
        <v>38</v>
      </c>
      <c r="AW82" s="34">
        <v>77</v>
      </c>
      <c r="AX82" s="45">
        <v>63</v>
      </c>
      <c r="AY82" s="34">
        <v>42</v>
      </c>
      <c r="AZ82" s="34">
        <v>53</v>
      </c>
      <c r="BA82" s="34">
        <v>60</v>
      </c>
      <c r="BB82" s="34">
        <v>74</v>
      </c>
      <c r="BC82" s="34">
        <v>77</v>
      </c>
      <c r="BD82" s="34">
        <v>160</v>
      </c>
      <c r="BE82" s="34">
        <v>117</v>
      </c>
      <c r="BF82" s="34">
        <v>255</v>
      </c>
      <c r="BG82" s="34">
        <v>254</v>
      </c>
      <c r="BH82" s="11"/>
      <c r="BI82" s="11"/>
      <c r="BJ82" s="12"/>
    </row>
    <row r="83" spans="1:62" x14ac:dyDescent="0.25">
      <c r="A83" s="7"/>
      <c r="B83" s="43" t="s">
        <v>23</v>
      </c>
      <c r="C83" s="34">
        <v>0</v>
      </c>
      <c r="D83" s="34">
        <v>0</v>
      </c>
      <c r="E83" s="34">
        <v>0</v>
      </c>
      <c r="F83" s="34">
        <v>0</v>
      </c>
      <c r="G83" s="34">
        <v>0</v>
      </c>
      <c r="H83" s="34">
        <v>0</v>
      </c>
      <c r="I83" s="34">
        <v>0</v>
      </c>
      <c r="J83" s="34">
        <v>0</v>
      </c>
      <c r="K83" s="34">
        <v>0</v>
      </c>
      <c r="L83" s="34">
        <v>0</v>
      </c>
      <c r="M83" s="34">
        <v>0</v>
      </c>
      <c r="N83" s="45">
        <v>0</v>
      </c>
      <c r="O83" s="34">
        <v>0</v>
      </c>
      <c r="P83" s="34">
        <v>0</v>
      </c>
      <c r="Q83" s="34">
        <v>0</v>
      </c>
      <c r="R83" s="34">
        <v>0</v>
      </c>
      <c r="S83" s="34">
        <v>0</v>
      </c>
      <c r="T83" s="34">
        <v>0</v>
      </c>
      <c r="U83" s="34">
        <v>0</v>
      </c>
      <c r="V83" s="34">
        <v>0</v>
      </c>
      <c r="W83" s="34">
        <v>0</v>
      </c>
      <c r="X83" s="34">
        <v>0</v>
      </c>
      <c r="Y83" s="34">
        <v>0</v>
      </c>
      <c r="Z83" s="45">
        <v>0</v>
      </c>
      <c r="AA83" s="34">
        <v>0</v>
      </c>
      <c r="AB83" s="34">
        <v>0</v>
      </c>
      <c r="AC83" s="34">
        <v>0</v>
      </c>
      <c r="AD83" s="34">
        <v>0</v>
      </c>
      <c r="AE83" s="34">
        <v>0</v>
      </c>
      <c r="AF83" s="34">
        <v>0</v>
      </c>
      <c r="AG83" s="34">
        <v>0</v>
      </c>
      <c r="AH83" s="34">
        <v>0</v>
      </c>
      <c r="AI83" s="34">
        <v>0</v>
      </c>
      <c r="AJ83" s="34">
        <v>0</v>
      </c>
      <c r="AK83" s="34">
        <v>0</v>
      </c>
      <c r="AL83" s="45">
        <v>0</v>
      </c>
      <c r="AM83" s="34">
        <v>0</v>
      </c>
      <c r="AN83" s="34">
        <v>0</v>
      </c>
      <c r="AO83" s="34">
        <v>0</v>
      </c>
      <c r="AP83" s="34">
        <v>0</v>
      </c>
      <c r="AQ83" s="34">
        <v>0</v>
      </c>
      <c r="AR83" s="34">
        <v>0</v>
      </c>
      <c r="AS83" s="34">
        <v>0</v>
      </c>
      <c r="AT83" s="34">
        <v>0</v>
      </c>
      <c r="AU83" s="34">
        <v>0</v>
      </c>
      <c r="AV83" s="34">
        <v>0</v>
      </c>
      <c r="AW83" s="34">
        <v>0</v>
      </c>
      <c r="AX83" s="45">
        <v>0</v>
      </c>
      <c r="AY83" s="34">
        <v>0</v>
      </c>
      <c r="AZ83" s="34">
        <v>0</v>
      </c>
      <c r="BA83" s="34">
        <v>0</v>
      </c>
      <c r="BB83" s="34">
        <v>0</v>
      </c>
      <c r="BC83" s="34">
        <v>0</v>
      </c>
      <c r="BD83" s="34">
        <v>1</v>
      </c>
      <c r="BE83" s="34">
        <v>0</v>
      </c>
      <c r="BF83" s="34">
        <v>1</v>
      </c>
      <c r="BG83" s="34">
        <v>1</v>
      </c>
      <c r="BH83" s="11"/>
      <c r="BI83" s="11"/>
      <c r="BJ83" s="12"/>
    </row>
    <row r="84" spans="1:62" x14ac:dyDescent="0.25">
      <c r="A84" s="7"/>
      <c r="B84" s="43" t="s">
        <v>24</v>
      </c>
      <c r="C84" s="34">
        <v>0</v>
      </c>
      <c r="D84" s="34">
        <v>0</v>
      </c>
      <c r="E84" s="34">
        <v>0</v>
      </c>
      <c r="F84" s="34">
        <v>0</v>
      </c>
      <c r="G84" s="34">
        <v>0</v>
      </c>
      <c r="H84" s="34">
        <v>0</v>
      </c>
      <c r="I84" s="34">
        <v>0</v>
      </c>
      <c r="J84" s="34">
        <v>0</v>
      </c>
      <c r="K84" s="34">
        <v>0</v>
      </c>
      <c r="L84" s="34">
        <v>0</v>
      </c>
      <c r="M84" s="34">
        <v>0</v>
      </c>
      <c r="N84" s="45">
        <v>0</v>
      </c>
      <c r="O84" s="34">
        <v>0</v>
      </c>
      <c r="P84" s="34">
        <v>0</v>
      </c>
      <c r="Q84" s="34">
        <v>0</v>
      </c>
      <c r="R84" s="34">
        <v>0</v>
      </c>
      <c r="S84" s="34">
        <v>0</v>
      </c>
      <c r="T84" s="34">
        <v>0</v>
      </c>
      <c r="U84" s="34">
        <v>0</v>
      </c>
      <c r="V84" s="34">
        <v>0</v>
      </c>
      <c r="W84" s="34">
        <v>0</v>
      </c>
      <c r="X84" s="34">
        <v>0</v>
      </c>
      <c r="Y84" s="34">
        <v>0</v>
      </c>
      <c r="Z84" s="45">
        <v>0</v>
      </c>
      <c r="AA84" s="34">
        <v>0</v>
      </c>
      <c r="AB84" s="34">
        <v>0</v>
      </c>
      <c r="AC84" s="34">
        <v>0</v>
      </c>
      <c r="AD84" s="34">
        <v>0</v>
      </c>
      <c r="AE84" s="34">
        <v>0</v>
      </c>
      <c r="AF84" s="34">
        <v>0</v>
      </c>
      <c r="AG84" s="34">
        <v>0</v>
      </c>
      <c r="AH84" s="34">
        <v>0</v>
      </c>
      <c r="AI84" s="34">
        <v>0</v>
      </c>
      <c r="AJ84" s="34">
        <v>0</v>
      </c>
      <c r="AK84" s="34">
        <v>0</v>
      </c>
      <c r="AL84" s="45">
        <v>0</v>
      </c>
      <c r="AM84" s="34">
        <v>0</v>
      </c>
      <c r="AN84" s="34">
        <v>0</v>
      </c>
      <c r="AO84" s="34">
        <v>0</v>
      </c>
      <c r="AP84" s="34">
        <v>0</v>
      </c>
      <c r="AQ84" s="34">
        <v>0</v>
      </c>
      <c r="AR84" s="34">
        <v>0</v>
      </c>
      <c r="AS84" s="34">
        <v>0</v>
      </c>
      <c r="AT84" s="34">
        <v>0</v>
      </c>
      <c r="AU84" s="34">
        <v>0</v>
      </c>
      <c r="AV84" s="34">
        <v>0</v>
      </c>
      <c r="AW84" s="34">
        <v>0</v>
      </c>
      <c r="AX84" s="45">
        <v>0</v>
      </c>
      <c r="AY84" s="34">
        <v>0</v>
      </c>
      <c r="AZ84" s="34">
        <v>0</v>
      </c>
      <c r="BA84" s="34">
        <v>0</v>
      </c>
      <c r="BB84" s="34">
        <v>0</v>
      </c>
      <c r="BC84" s="34">
        <v>0</v>
      </c>
      <c r="BD84" s="34">
        <v>2</v>
      </c>
      <c r="BE84" s="34">
        <v>0</v>
      </c>
      <c r="BF84" s="34">
        <v>0</v>
      </c>
      <c r="BG84" s="34">
        <v>1</v>
      </c>
      <c r="BH84" s="11"/>
      <c r="BI84" s="11"/>
      <c r="BJ84" s="12"/>
    </row>
    <row r="85" spans="1:62" ht="15.75" thickBot="1" x14ac:dyDescent="0.3">
      <c r="A85" s="7"/>
      <c r="B85" s="3" t="s">
        <v>25</v>
      </c>
      <c r="C85" s="17">
        <v>2059</v>
      </c>
      <c r="D85" s="15">
        <v>2020</v>
      </c>
      <c r="E85" s="15">
        <v>2107</v>
      </c>
      <c r="F85" s="15">
        <v>2199</v>
      </c>
      <c r="G85" s="15">
        <v>1208</v>
      </c>
      <c r="H85" s="15">
        <v>729</v>
      </c>
      <c r="I85" s="15">
        <v>1142</v>
      </c>
      <c r="J85" s="15">
        <v>1135</v>
      </c>
      <c r="K85" s="15">
        <v>1693</v>
      </c>
      <c r="L85" s="15">
        <v>2651</v>
      </c>
      <c r="M85" s="15">
        <v>1779</v>
      </c>
      <c r="N85" s="16">
        <v>3434</v>
      </c>
      <c r="O85" s="17">
        <v>1089</v>
      </c>
      <c r="P85" s="25">
        <v>975</v>
      </c>
      <c r="Q85" s="25">
        <v>1030</v>
      </c>
      <c r="R85" s="25">
        <v>1294</v>
      </c>
      <c r="S85" s="25">
        <v>2224</v>
      </c>
      <c r="T85" s="25">
        <v>4046</v>
      </c>
      <c r="U85" s="25">
        <v>4392</v>
      </c>
      <c r="V85" s="25">
        <v>4630</v>
      </c>
      <c r="W85" s="25">
        <v>7676</v>
      </c>
      <c r="X85" s="25">
        <v>8121</v>
      </c>
      <c r="Y85" s="25">
        <v>6185</v>
      </c>
      <c r="Z85" s="16">
        <v>6670</v>
      </c>
      <c r="AA85" s="17">
        <v>4993</v>
      </c>
      <c r="AB85" s="25">
        <v>4054</v>
      </c>
      <c r="AC85" s="25">
        <v>5829</v>
      </c>
      <c r="AD85" s="25">
        <v>5805</v>
      </c>
      <c r="AE85" s="25">
        <v>4539</v>
      </c>
      <c r="AF85" s="25">
        <v>4738</v>
      </c>
      <c r="AG85" s="25">
        <v>6025</v>
      </c>
      <c r="AH85" s="25">
        <v>8222</v>
      </c>
      <c r="AI85" s="25">
        <v>6618</v>
      </c>
      <c r="AJ85" s="25">
        <v>7686</v>
      </c>
      <c r="AK85" s="25">
        <v>8164</v>
      </c>
      <c r="AL85" s="16">
        <v>6616</v>
      </c>
      <c r="AM85" s="17">
        <v>3696</v>
      </c>
      <c r="AN85" s="25">
        <v>3357</v>
      </c>
      <c r="AO85" s="25">
        <v>5659</v>
      </c>
      <c r="AP85" s="25">
        <v>5837</v>
      </c>
      <c r="AQ85" s="25">
        <v>6661</v>
      </c>
      <c r="AR85" s="25">
        <v>7465</v>
      </c>
      <c r="AS85" s="25">
        <v>5828</v>
      </c>
      <c r="AT85" s="25">
        <v>7310</v>
      </c>
      <c r="AU85" s="25">
        <v>6293</v>
      </c>
      <c r="AV85" s="25">
        <v>6669</v>
      </c>
      <c r="AW85" s="25">
        <v>7789</v>
      </c>
      <c r="AX85" s="16">
        <v>6245</v>
      </c>
      <c r="AY85" s="17">
        <v>4294</v>
      </c>
      <c r="AZ85" s="25">
        <v>5203</v>
      </c>
      <c r="BA85" s="25">
        <v>4628</v>
      </c>
      <c r="BB85" s="25">
        <v>5224</v>
      </c>
      <c r="BC85" s="25">
        <v>7670</v>
      </c>
      <c r="BD85" s="25">
        <v>2891</v>
      </c>
      <c r="BE85" s="25">
        <v>2213</v>
      </c>
      <c r="BF85" s="25">
        <v>1475</v>
      </c>
      <c r="BG85" s="25">
        <v>4247</v>
      </c>
      <c r="BH85" s="25"/>
      <c r="BI85" s="25"/>
      <c r="BJ85" s="16"/>
    </row>
    <row r="86" spans="1:62" x14ac:dyDescent="0.25">
      <c r="A86" s="7">
        <v>11</v>
      </c>
      <c r="B86" s="37" t="s">
        <v>60</v>
      </c>
      <c r="C86" s="38"/>
      <c r="D86" s="39"/>
      <c r="E86" s="39"/>
      <c r="F86" s="39"/>
      <c r="G86" s="39"/>
      <c r="H86" s="39"/>
      <c r="I86" s="39"/>
      <c r="J86" s="39"/>
      <c r="K86" s="39"/>
      <c r="L86" s="39"/>
      <c r="M86" s="39"/>
      <c r="N86" s="40"/>
      <c r="O86" s="38"/>
      <c r="P86" s="41"/>
      <c r="Q86" s="41"/>
      <c r="R86" s="41"/>
      <c r="S86" s="41"/>
      <c r="T86" s="41"/>
      <c r="U86" s="41"/>
      <c r="V86" s="41"/>
      <c r="W86" s="41"/>
      <c r="X86" s="41"/>
      <c r="Y86" s="41"/>
      <c r="Z86" s="40"/>
      <c r="AA86" s="38"/>
      <c r="AB86" s="41"/>
      <c r="AC86" s="41"/>
      <c r="AD86" s="41"/>
      <c r="AE86" s="41"/>
      <c r="AF86" s="41"/>
      <c r="AG86" s="41"/>
      <c r="AH86" s="41"/>
      <c r="AI86" s="41"/>
      <c r="AJ86" s="41"/>
      <c r="AK86" s="41"/>
      <c r="AL86" s="40"/>
      <c r="AM86" s="38"/>
      <c r="AN86" s="41"/>
      <c r="AO86" s="41"/>
      <c r="AP86" s="41"/>
      <c r="AQ86" s="41"/>
      <c r="AR86" s="41"/>
      <c r="AS86" s="41"/>
      <c r="AT86" s="41"/>
      <c r="AU86" s="41"/>
      <c r="AV86" s="41"/>
      <c r="AW86" s="41"/>
      <c r="AX86" s="40"/>
      <c r="AY86" s="38"/>
      <c r="AZ86" s="41"/>
      <c r="BA86" s="41"/>
      <c r="BB86" s="41"/>
      <c r="BC86" s="41"/>
      <c r="BD86" s="41"/>
      <c r="BE86" s="41"/>
      <c r="BF86" s="41"/>
      <c r="BG86" s="41"/>
      <c r="BH86" s="27"/>
      <c r="BI86" s="27"/>
      <c r="BJ86" s="21"/>
    </row>
    <row r="87" spans="1:62" x14ac:dyDescent="0.25">
      <c r="A87" s="7"/>
      <c r="B87" s="43" t="s">
        <v>20</v>
      </c>
      <c r="C87" s="34">
        <v>20</v>
      </c>
      <c r="D87" s="34">
        <v>19</v>
      </c>
      <c r="E87" s="34">
        <v>34</v>
      </c>
      <c r="F87" s="34">
        <v>44</v>
      </c>
      <c r="G87" s="34">
        <v>9</v>
      </c>
      <c r="H87" s="34">
        <v>15</v>
      </c>
      <c r="I87" s="34">
        <v>19</v>
      </c>
      <c r="J87" s="34">
        <v>17</v>
      </c>
      <c r="K87" s="34">
        <v>34</v>
      </c>
      <c r="L87" s="34">
        <v>37</v>
      </c>
      <c r="M87" s="34">
        <v>58</v>
      </c>
      <c r="N87" s="45">
        <v>28</v>
      </c>
      <c r="O87" s="34">
        <v>16</v>
      </c>
      <c r="P87" s="34">
        <v>8</v>
      </c>
      <c r="Q87" s="34">
        <v>20</v>
      </c>
      <c r="R87" s="34">
        <v>16</v>
      </c>
      <c r="S87" s="34">
        <v>27</v>
      </c>
      <c r="T87" s="34">
        <v>66</v>
      </c>
      <c r="U87" s="34">
        <v>58</v>
      </c>
      <c r="V87" s="34">
        <v>90</v>
      </c>
      <c r="W87" s="34">
        <v>95</v>
      </c>
      <c r="X87" s="34">
        <v>88</v>
      </c>
      <c r="Y87" s="34">
        <v>69</v>
      </c>
      <c r="Z87" s="45">
        <v>41</v>
      </c>
      <c r="AA87" s="34">
        <v>18</v>
      </c>
      <c r="AB87" s="34">
        <v>14</v>
      </c>
      <c r="AC87" s="34">
        <v>32</v>
      </c>
      <c r="AD87" s="34">
        <v>32</v>
      </c>
      <c r="AE87" s="34">
        <v>33</v>
      </c>
      <c r="AF87" s="34">
        <v>37</v>
      </c>
      <c r="AG87" s="34">
        <v>61</v>
      </c>
      <c r="AH87" s="34">
        <v>88</v>
      </c>
      <c r="AI87" s="34">
        <v>81</v>
      </c>
      <c r="AJ87" s="34">
        <v>86</v>
      </c>
      <c r="AK87" s="34">
        <v>101</v>
      </c>
      <c r="AL87" s="45">
        <v>64</v>
      </c>
      <c r="AM87" s="34">
        <v>44</v>
      </c>
      <c r="AN87" s="34">
        <v>45</v>
      </c>
      <c r="AO87" s="34">
        <v>84</v>
      </c>
      <c r="AP87" s="34">
        <v>61</v>
      </c>
      <c r="AQ87" s="34">
        <v>66</v>
      </c>
      <c r="AR87" s="34">
        <v>61</v>
      </c>
      <c r="AS87" s="34">
        <v>60</v>
      </c>
      <c r="AT87" s="34">
        <v>77</v>
      </c>
      <c r="AU87" s="34">
        <v>63</v>
      </c>
      <c r="AV87" s="34">
        <v>85</v>
      </c>
      <c r="AW87" s="34">
        <v>81</v>
      </c>
      <c r="AX87" s="45">
        <v>68</v>
      </c>
      <c r="AY87" s="34">
        <v>73</v>
      </c>
      <c r="AZ87" s="34">
        <v>57</v>
      </c>
      <c r="BA87" s="34">
        <v>56</v>
      </c>
      <c r="BB87" s="34">
        <v>52</v>
      </c>
      <c r="BC87" s="34">
        <v>57</v>
      </c>
      <c r="BD87" s="34">
        <v>10</v>
      </c>
      <c r="BE87" s="34">
        <v>19</v>
      </c>
      <c r="BF87" s="34">
        <v>34</v>
      </c>
      <c r="BG87" s="34">
        <v>83</v>
      </c>
      <c r="BH87" s="11"/>
      <c r="BI87" s="11"/>
      <c r="BJ87" s="12"/>
    </row>
    <row r="88" spans="1:62" x14ac:dyDescent="0.25">
      <c r="A88" s="7"/>
      <c r="B88" s="43" t="s">
        <v>21</v>
      </c>
      <c r="C88" s="34">
        <v>1</v>
      </c>
      <c r="D88" s="34">
        <v>0</v>
      </c>
      <c r="E88" s="34">
        <v>4</v>
      </c>
      <c r="F88" s="34">
        <v>9</v>
      </c>
      <c r="G88" s="34">
        <v>2</v>
      </c>
      <c r="H88" s="34">
        <v>3</v>
      </c>
      <c r="I88" s="34">
        <v>1</v>
      </c>
      <c r="J88" s="34">
        <v>5</v>
      </c>
      <c r="K88" s="34">
        <v>1</v>
      </c>
      <c r="L88" s="34">
        <v>3</v>
      </c>
      <c r="M88" s="34">
        <v>1</v>
      </c>
      <c r="N88" s="45">
        <v>2</v>
      </c>
      <c r="O88" s="34">
        <v>2</v>
      </c>
      <c r="P88" s="34">
        <v>2</v>
      </c>
      <c r="Q88" s="34">
        <v>0</v>
      </c>
      <c r="R88" s="34">
        <v>1</v>
      </c>
      <c r="S88" s="34">
        <v>5</v>
      </c>
      <c r="T88" s="34">
        <v>7</v>
      </c>
      <c r="U88" s="34">
        <v>6</v>
      </c>
      <c r="V88" s="34">
        <v>7</v>
      </c>
      <c r="W88" s="34">
        <v>17</v>
      </c>
      <c r="X88" s="34">
        <v>22</v>
      </c>
      <c r="Y88" s="34">
        <v>7</v>
      </c>
      <c r="Z88" s="45">
        <v>2</v>
      </c>
      <c r="AA88" s="34">
        <v>2</v>
      </c>
      <c r="AB88" s="34">
        <v>1</v>
      </c>
      <c r="AC88" s="34">
        <v>3</v>
      </c>
      <c r="AD88" s="34">
        <v>8</v>
      </c>
      <c r="AE88" s="34">
        <v>9</v>
      </c>
      <c r="AF88" s="34">
        <v>13</v>
      </c>
      <c r="AG88" s="34">
        <v>33</v>
      </c>
      <c r="AH88" s="34">
        <v>43</v>
      </c>
      <c r="AI88" s="34">
        <v>40</v>
      </c>
      <c r="AJ88" s="34">
        <v>36</v>
      </c>
      <c r="AK88" s="34">
        <v>30</v>
      </c>
      <c r="AL88" s="45">
        <v>5</v>
      </c>
      <c r="AM88" s="34">
        <v>3</v>
      </c>
      <c r="AN88" s="34">
        <v>1</v>
      </c>
      <c r="AO88" s="34">
        <v>2</v>
      </c>
      <c r="AP88" s="34">
        <v>8</v>
      </c>
      <c r="AQ88" s="34">
        <v>37</v>
      </c>
      <c r="AR88" s="34">
        <v>30</v>
      </c>
      <c r="AS88" s="34">
        <v>21</v>
      </c>
      <c r="AT88" s="34">
        <v>25</v>
      </c>
      <c r="AU88" s="34">
        <v>16</v>
      </c>
      <c r="AV88" s="34">
        <v>22</v>
      </c>
      <c r="AW88" s="34">
        <v>16</v>
      </c>
      <c r="AX88" s="45">
        <v>13</v>
      </c>
      <c r="AY88" s="34">
        <v>0</v>
      </c>
      <c r="AZ88" s="34">
        <v>3</v>
      </c>
      <c r="BA88" s="34">
        <v>1</v>
      </c>
      <c r="BB88" s="34">
        <v>22</v>
      </c>
      <c r="BC88" s="34">
        <v>44</v>
      </c>
      <c r="BD88" s="34">
        <v>11</v>
      </c>
      <c r="BE88" s="34">
        <v>12</v>
      </c>
      <c r="BF88" s="34">
        <v>8</v>
      </c>
      <c r="BG88" s="34">
        <v>42</v>
      </c>
      <c r="BH88" s="11"/>
      <c r="BI88" s="11"/>
      <c r="BJ88" s="12"/>
    </row>
    <row r="89" spans="1:62" x14ac:dyDescent="0.25">
      <c r="A89" s="7"/>
      <c r="B89" s="43" t="s">
        <v>22</v>
      </c>
      <c r="C89" s="34">
        <v>1</v>
      </c>
      <c r="D89" s="34">
        <v>1</v>
      </c>
      <c r="E89" s="34">
        <v>1</v>
      </c>
      <c r="F89" s="34">
        <v>3</v>
      </c>
      <c r="G89" s="34">
        <v>1</v>
      </c>
      <c r="H89" s="34">
        <v>1</v>
      </c>
      <c r="I89" s="34">
        <v>1</v>
      </c>
      <c r="J89" s="34">
        <v>0</v>
      </c>
      <c r="K89" s="34">
        <v>0</v>
      </c>
      <c r="L89" s="34">
        <v>0</v>
      </c>
      <c r="M89" s="34">
        <v>0</v>
      </c>
      <c r="N89" s="45">
        <v>0</v>
      </c>
      <c r="O89" s="34">
        <v>0</v>
      </c>
      <c r="P89" s="34">
        <v>0</v>
      </c>
      <c r="Q89" s="34">
        <v>1</v>
      </c>
      <c r="R89" s="34">
        <v>0</v>
      </c>
      <c r="S89" s="34">
        <v>1</v>
      </c>
      <c r="T89" s="34">
        <v>0</v>
      </c>
      <c r="U89" s="34">
        <v>0</v>
      </c>
      <c r="V89" s="34">
        <v>0</v>
      </c>
      <c r="W89" s="34">
        <v>0</v>
      </c>
      <c r="X89" s="34">
        <v>0</v>
      </c>
      <c r="Y89" s="34">
        <v>0</v>
      </c>
      <c r="Z89" s="45">
        <v>0</v>
      </c>
      <c r="AA89" s="34">
        <v>0</v>
      </c>
      <c r="AB89" s="34">
        <v>0</v>
      </c>
      <c r="AC89" s="34">
        <v>0</v>
      </c>
      <c r="AD89" s="34">
        <v>1</v>
      </c>
      <c r="AE89" s="34">
        <v>0</v>
      </c>
      <c r="AF89" s="34">
        <v>0</v>
      </c>
      <c r="AG89" s="34">
        <v>0</v>
      </c>
      <c r="AH89" s="34">
        <v>1</v>
      </c>
      <c r="AI89" s="34">
        <v>1</v>
      </c>
      <c r="AJ89" s="34">
        <v>0</v>
      </c>
      <c r="AK89" s="34">
        <v>0</v>
      </c>
      <c r="AL89" s="45">
        <v>0</v>
      </c>
      <c r="AM89" s="34">
        <v>4</v>
      </c>
      <c r="AN89" s="34">
        <v>0</v>
      </c>
      <c r="AO89" s="34">
        <v>0</v>
      </c>
      <c r="AP89" s="34">
        <v>0</v>
      </c>
      <c r="AQ89" s="34">
        <v>0</v>
      </c>
      <c r="AR89" s="34">
        <v>0</v>
      </c>
      <c r="AS89" s="34">
        <v>0</v>
      </c>
      <c r="AT89" s="34">
        <v>0</v>
      </c>
      <c r="AU89" s="34">
        <v>0</v>
      </c>
      <c r="AV89" s="34">
        <v>0</v>
      </c>
      <c r="AW89" s="34">
        <v>1</v>
      </c>
      <c r="AX89" s="45">
        <v>1</v>
      </c>
      <c r="AY89" s="34">
        <v>2</v>
      </c>
      <c r="AZ89" s="34">
        <v>0</v>
      </c>
      <c r="BA89" s="34">
        <v>0</v>
      </c>
      <c r="BB89" s="34">
        <v>1</v>
      </c>
      <c r="BC89" s="34">
        <v>1</v>
      </c>
      <c r="BD89" s="34">
        <v>0</v>
      </c>
      <c r="BE89" s="34">
        <v>0</v>
      </c>
      <c r="BF89" s="34">
        <v>4</v>
      </c>
      <c r="BG89" s="34">
        <v>4</v>
      </c>
      <c r="BH89" s="11"/>
      <c r="BI89" s="11"/>
      <c r="BJ89" s="12"/>
    </row>
    <row r="90" spans="1:62" x14ac:dyDescent="0.25">
      <c r="A90" s="7"/>
      <c r="B90" s="43" t="s">
        <v>23</v>
      </c>
      <c r="C90" s="34">
        <v>0</v>
      </c>
      <c r="D90" s="34">
        <v>0</v>
      </c>
      <c r="E90" s="34">
        <v>0</v>
      </c>
      <c r="F90" s="34">
        <v>0</v>
      </c>
      <c r="G90" s="34">
        <v>0</v>
      </c>
      <c r="H90" s="34">
        <v>0</v>
      </c>
      <c r="I90" s="34">
        <v>0</v>
      </c>
      <c r="J90" s="34">
        <v>0</v>
      </c>
      <c r="K90" s="34">
        <v>0</v>
      </c>
      <c r="L90" s="34">
        <v>0</v>
      </c>
      <c r="M90" s="34">
        <v>0</v>
      </c>
      <c r="N90" s="45">
        <v>0</v>
      </c>
      <c r="O90" s="34">
        <v>0</v>
      </c>
      <c r="P90" s="34">
        <v>0</v>
      </c>
      <c r="Q90" s="34">
        <v>0</v>
      </c>
      <c r="R90" s="34">
        <v>0</v>
      </c>
      <c r="S90" s="34">
        <v>0</v>
      </c>
      <c r="T90" s="34">
        <v>0</v>
      </c>
      <c r="U90" s="34">
        <v>0</v>
      </c>
      <c r="V90" s="34">
        <v>0</v>
      </c>
      <c r="W90" s="34">
        <v>0</v>
      </c>
      <c r="X90" s="34">
        <v>0</v>
      </c>
      <c r="Y90" s="34">
        <v>0</v>
      </c>
      <c r="Z90" s="45">
        <v>0</v>
      </c>
      <c r="AA90" s="34">
        <v>0</v>
      </c>
      <c r="AB90" s="34">
        <v>0</v>
      </c>
      <c r="AC90" s="34">
        <v>0</v>
      </c>
      <c r="AD90" s="34">
        <v>0</v>
      </c>
      <c r="AE90" s="34">
        <v>0</v>
      </c>
      <c r="AF90" s="34">
        <v>0</v>
      </c>
      <c r="AG90" s="34">
        <v>0</v>
      </c>
      <c r="AH90" s="34">
        <v>0</v>
      </c>
      <c r="AI90" s="34">
        <v>0</v>
      </c>
      <c r="AJ90" s="34">
        <v>0</v>
      </c>
      <c r="AK90" s="34">
        <v>0</v>
      </c>
      <c r="AL90" s="45">
        <v>0</v>
      </c>
      <c r="AM90" s="34">
        <v>0</v>
      </c>
      <c r="AN90" s="34">
        <v>0</v>
      </c>
      <c r="AO90" s="34">
        <v>0</v>
      </c>
      <c r="AP90" s="34">
        <v>0</v>
      </c>
      <c r="AQ90" s="34">
        <v>0</v>
      </c>
      <c r="AR90" s="34">
        <v>0</v>
      </c>
      <c r="AS90" s="34">
        <v>0</v>
      </c>
      <c r="AT90" s="34">
        <v>0</v>
      </c>
      <c r="AU90" s="34">
        <v>0</v>
      </c>
      <c r="AV90" s="34">
        <v>0</v>
      </c>
      <c r="AW90" s="34">
        <v>0</v>
      </c>
      <c r="AX90" s="45">
        <v>0</v>
      </c>
      <c r="AY90" s="34">
        <v>0</v>
      </c>
      <c r="AZ90" s="34">
        <v>0</v>
      </c>
      <c r="BA90" s="34">
        <v>0</v>
      </c>
      <c r="BB90" s="34">
        <v>0</v>
      </c>
      <c r="BC90" s="34">
        <v>0</v>
      </c>
      <c r="BD90" s="34">
        <v>0</v>
      </c>
      <c r="BE90" s="34">
        <v>0</v>
      </c>
      <c r="BF90" s="34">
        <v>0</v>
      </c>
      <c r="BG90" s="34">
        <v>0</v>
      </c>
      <c r="BH90" s="11"/>
      <c r="BI90" s="11"/>
      <c r="BJ90" s="12"/>
    </row>
    <row r="91" spans="1:62" x14ac:dyDescent="0.25">
      <c r="A91" s="7"/>
      <c r="B91" s="43" t="s">
        <v>24</v>
      </c>
      <c r="C91" s="34">
        <v>0</v>
      </c>
      <c r="D91" s="34">
        <v>0</v>
      </c>
      <c r="E91" s="34">
        <v>0</v>
      </c>
      <c r="F91" s="34">
        <v>0</v>
      </c>
      <c r="G91" s="34">
        <v>0</v>
      </c>
      <c r="H91" s="34">
        <v>0</v>
      </c>
      <c r="I91" s="34">
        <v>0</v>
      </c>
      <c r="J91" s="34">
        <v>0</v>
      </c>
      <c r="K91" s="34">
        <v>0</v>
      </c>
      <c r="L91" s="34">
        <v>0</v>
      </c>
      <c r="M91" s="34">
        <v>0</v>
      </c>
      <c r="N91" s="45">
        <v>0</v>
      </c>
      <c r="O91" s="34">
        <v>0</v>
      </c>
      <c r="P91" s="34">
        <v>0</v>
      </c>
      <c r="Q91" s="34">
        <v>0</v>
      </c>
      <c r="R91" s="34">
        <v>0</v>
      </c>
      <c r="S91" s="34">
        <v>0</v>
      </c>
      <c r="T91" s="34">
        <v>0</v>
      </c>
      <c r="U91" s="34">
        <v>0</v>
      </c>
      <c r="V91" s="34">
        <v>0</v>
      </c>
      <c r="W91" s="34">
        <v>0</v>
      </c>
      <c r="X91" s="34">
        <v>0</v>
      </c>
      <c r="Y91" s="34">
        <v>0</v>
      </c>
      <c r="Z91" s="45">
        <v>0</v>
      </c>
      <c r="AA91" s="34">
        <v>0</v>
      </c>
      <c r="AB91" s="34">
        <v>0</v>
      </c>
      <c r="AC91" s="34">
        <v>0</v>
      </c>
      <c r="AD91" s="34">
        <v>0</v>
      </c>
      <c r="AE91" s="34">
        <v>0</v>
      </c>
      <c r="AF91" s="34">
        <v>0</v>
      </c>
      <c r="AG91" s="34">
        <v>0</v>
      </c>
      <c r="AH91" s="34">
        <v>0</v>
      </c>
      <c r="AI91" s="34">
        <v>0</v>
      </c>
      <c r="AJ91" s="34">
        <v>0</v>
      </c>
      <c r="AK91" s="34">
        <v>0</v>
      </c>
      <c r="AL91" s="45">
        <v>0</v>
      </c>
      <c r="AM91" s="34">
        <v>0</v>
      </c>
      <c r="AN91" s="34">
        <v>0</v>
      </c>
      <c r="AO91" s="34">
        <v>0</v>
      </c>
      <c r="AP91" s="34">
        <v>0</v>
      </c>
      <c r="AQ91" s="34">
        <v>0</v>
      </c>
      <c r="AR91" s="34">
        <v>0</v>
      </c>
      <c r="AS91" s="34">
        <v>0</v>
      </c>
      <c r="AT91" s="34">
        <v>0</v>
      </c>
      <c r="AU91" s="34">
        <v>0</v>
      </c>
      <c r="AV91" s="34">
        <v>0</v>
      </c>
      <c r="AW91" s="34">
        <v>0</v>
      </c>
      <c r="AX91" s="45">
        <v>0</v>
      </c>
      <c r="AY91" s="34">
        <v>0</v>
      </c>
      <c r="AZ91" s="34">
        <v>0</v>
      </c>
      <c r="BA91" s="34">
        <v>0</v>
      </c>
      <c r="BB91" s="34">
        <v>0</v>
      </c>
      <c r="BC91" s="34">
        <v>0</v>
      </c>
      <c r="BD91" s="34">
        <v>0</v>
      </c>
      <c r="BE91" s="34">
        <v>0</v>
      </c>
      <c r="BF91" s="34">
        <v>0</v>
      </c>
      <c r="BG91" s="34">
        <v>0</v>
      </c>
      <c r="BH91" s="11"/>
      <c r="BI91" s="11"/>
      <c r="BJ91" s="12"/>
    </row>
    <row r="92" spans="1:62" ht="15.75" thickBot="1" x14ac:dyDescent="0.3">
      <c r="A92" s="7"/>
      <c r="B92" s="3" t="s">
        <v>25</v>
      </c>
      <c r="C92" s="17">
        <v>22</v>
      </c>
      <c r="D92" s="15">
        <v>20</v>
      </c>
      <c r="E92" s="15">
        <v>39</v>
      </c>
      <c r="F92" s="15">
        <v>56</v>
      </c>
      <c r="G92" s="15">
        <v>12</v>
      </c>
      <c r="H92" s="15">
        <v>19</v>
      </c>
      <c r="I92" s="15">
        <v>21</v>
      </c>
      <c r="J92" s="15">
        <v>22</v>
      </c>
      <c r="K92" s="15">
        <v>35</v>
      </c>
      <c r="L92" s="15">
        <v>40</v>
      </c>
      <c r="M92" s="15">
        <v>59</v>
      </c>
      <c r="N92" s="16">
        <v>30</v>
      </c>
      <c r="O92" s="17">
        <v>18</v>
      </c>
      <c r="P92" s="25">
        <v>10</v>
      </c>
      <c r="Q92" s="25">
        <v>21</v>
      </c>
      <c r="R92" s="25">
        <v>17</v>
      </c>
      <c r="S92" s="25">
        <v>33</v>
      </c>
      <c r="T92" s="25">
        <v>73</v>
      </c>
      <c r="U92" s="25">
        <v>64</v>
      </c>
      <c r="V92" s="25">
        <v>97</v>
      </c>
      <c r="W92" s="25">
        <v>112</v>
      </c>
      <c r="X92" s="25">
        <v>110</v>
      </c>
      <c r="Y92" s="25">
        <v>76</v>
      </c>
      <c r="Z92" s="16">
        <v>43</v>
      </c>
      <c r="AA92" s="17">
        <v>20</v>
      </c>
      <c r="AB92" s="25">
        <v>15</v>
      </c>
      <c r="AC92" s="25">
        <v>35</v>
      </c>
      <c r="AD92" s="25">
        <v>41</v>
      </c>
      <c r="AE92" s="25">
        <v>42</v>
      </c>
      <c r="AF92" s="25">
        <v>50</v>
      </c>
      <c r="AG92" s="25">
        <v>94</v>
      </c>
      <c r="AH92" s="25">
        <v>132</v>
      </c>
      <c r="AI92" s="25">
        <v>122</v>
      </c>
      <c r="AJ92" s="25">
        <v>122</v>
      </c>
      <c r="AK92" s="25">
        <v>131</v>
      </c>
      <c r="AL92" s="16">
        <v>69</v>
      </c>
      <c r="AM92" s="17">
        <v>51</v>
      </c>
      <c r="AN92" s="25">
        <v>46</v>
      </c>
      <c r="AO92" s="25">
        <v>86</v>
      </c>
      <c r="AP92" s="25">
        <v>69</v>
      </c>
      <c r="AQ92" s="25">
        <v>103</v>
      </c>
      <c r="AR92" s="25">
        <v>91</v>
      </c>
      <c r="AS92" s="25">
        <v>81</v>
      </c>
      <c r="AT92" s="25">
        <v>102</v>
      </c>
      <c r="AU92" s="25">
        <v>79</v>
      </c>
      <c r="AV92" s="25">
        <v>107</v>
      </c>
      <c r="AW92" s="25">
        <v>98</v>
      </c>
      <c r="AX92" s="16">
        <v>82</v>
      </c>
      <c r="AY92" s="17">
        <v>75</v>
      </c>
      <c r="AZ92" s="25">
        <v>60</v>
      </c>
      <c r="BA92" s="25">
        <v>57</v>
      </c>
      <c r="BB92" s="25">
        <v>75</v>
      </c>
      <c r="BC92" s="25">
        <v>102</v>
      </c>
      <c r="BD92" s="25">
        <v>21</v>
      </c>
      <c r="BE92" s="25">
        <v>31</v>
      </c>
      <c r="BF92" s="25">
        <v>46</v>
      </c>
      <c r="BG92" s="25">
        <v>129</v>
      </c>
      <c r="BH92" s="25"/>
      <c r="BI92" s="25"/>
      <c r="BJ92" s="16"/>
    </row>
    <row r="93" spans="1:62" x14ac:dyDescent="0.25">
      <c r="A93" s="7">
        <v>12</v>
      </c>
      <c r="B93" s="37" t="s">
        <v>61</v>
      </c>
      <c r="C93" s="38"/>
      <c r="D93" s="39"/>
      <c r="E93" s="39"/>
      <c r="F93" s="39"/>
      <c r="G93" s="39"/>
      <c r="H93" s="39"/>
      <c r="I93" s="39"/>
      <c r="J93" s="39"/>
      <c r="K93" s="39"/>
      <c r="L93" s="39"/>
      <c r="M93" s="39"/>
      <c r="N93" s="40"/>
      <c r="O93" s="38"/>
      <c r="P93" s="41"/>
      <c r="Q93" s="41"/>
      <c r="R93" s="41"/>
      <c r="S93" s="41"/>
      <c r="T93" s="41"/>
      <c r="U93" s="41"/>
      <c r="V93" s="41"/>
      <c r="W93" s="41"/>
      <c r="X93" s="41"/>
      <c r="Y93" s="41"/>
      <c r="Z93" s="40"/>
      <c r="AA93" s="38"/>
      <c r="AB93" s="41"/>
      <c r="AC93" s="41"/>
      <c r="AD93" s="41"/>
      <c r="AE93" s="41"/>
      <c r="AF93" s="41"/>
      <c r="AG93" s="41"/>
      <c r="AH93" s="41"/>
      <c r="AI93" s="41"/>
      <c r="AJ93" s="41"/>
      <c r="AK93" s="41"/>
      <c r="AL93" s="40"/>
      <c r="AM93" s="38"/>
      <c r="AN93" s="41"/>
      <c r="AO93" s="41"/>
      <c r="AP93" s="41"/>
      <c r="AQ93" s="41"/>
      <c r="AR93" s="41"/>
      <c r="AS93" s="41"/>
      <c r="AT93" s="41"/>
      <c r="AU93" s="41"/>
      <c r="AV93" s="41"/>
      <c r="AW93" s="41"/>
      <c r="AX93" s="40"/>
      <c r="AY93" s="38"/>
      <c r="AZ93" s="41"/>
      <c r="BA93" s="41"/>
      <c r="BB93" s="41"/>
      <c r="BC93" s="41"/>
      <c r="BD93" s="41"/>
      <c r="BE93" s="41"/>
      <c r="BF93" s="41"/>
      <c r="BG93" s="41"/>
      <c r="BH93" s="27"/>
      <c r="BI93" s="27"/>
      <c r="BJ93" s="21"/>
    </row>
    <row r="94" spans="1:62" x14ac:dyDescent="0.25">
      <c r="A94" s="7"/>
      <c r="B94" s="43" t="s">
        <v>20</v>
      </c>
      <c r="C94" s="34">
        <v>9586</v>
      </c>
      <c r="D94" s="34">
        <v>9740</v>
      </c>
      <c r="E94" s="34">
        <v>10114</v>
      </c>
      <c r="F94" s="34">
        <v>10093</v>
      </c>
      <c r="G94" s="34">
        <v>7852</v>
      </c>
      <c r="H94" s="34">
        <v>8057</v>
      </c>
      <c r="I94" s="34">
        <v>7937</v>
      </c>
      <c r="J94" s="34">
        <v>7897</v>
      </c>
      <c r="K94" s="34">
        <v>7850</v>
      </c>
      <c r="L94" s="34">
        <v>7754</v>
      </c>
      <c r="M94" s="34">
        <v>8889</v>
      </c>
      <c r="N94" s="45">
        <v>9256</v>
      </c>
      <c r="O94" s="34">
        <v>10337</v>
      </c>
      <c r="P94" s="34">
        <v>10463</v>
      </c>
      <c r="Q94" s="34">
        <v>10587</v>
      </c>
      <c r="R94" s="34">
        <v>7184</v>
      </c>
      <c r="S94" s="34">
        <v>6828</v>
      </c>
      <c r="T94" s="34">
        <v>7420</v>
      </c>
      <c r="U94" s="34">
        <v>7187</v>
      </c>
      <c r="V94" s="34">
        <v>7353</v>
      </c>
      <c r="W94" s="34">
        <v>7110</v>
      </c>
      <c r="X94" s="34">
        <v>6982</v>
      </c>
      <c r="Y94" s="34">
        <v>7105</v>
      </c>
      <c r="Z94" s="45">
        <v>8254</v>
      </c>
      <c r="AA94" s="34">
        <v>9108</v>
      </c>
      <c r="AB94" s="34">
        <v>7920</v>
      </c>
      <c r="AC94" s="34">
        <v>9114</v>
      </c>
      <c r="AD94" s="34">
        <v>6695</v>
      </c>
      <c r="AE94" s="34">
        <v>6950</v>
      </c>
      <c r="AF94" s="34">
        <v>7018</v>
      </c>
      <c r="AG94" s="34">
        <v>6515</v>
      </c>
      <c r="AH94" s="34">
        <v>7234</v>
      </c>
      <c r="AI94" s="34">
        <v>6921</v>
      </c>
      <c r="AJ94" s="34">
        <v>7229</v>
      </c>
      <c r="AK94" s="34">
        <v>7133</v>
      </c>
      <c r="AL94" s="45">
        <v>8055</v>
      </c>
      <c r="AM94" s="34">
        <v>8594</v>
      </c>
      <c r="AN94" s="34">
        <v>8537</v>
      </c>
      <c r="AO94" s="34">
        <v>9586</v>
      </c>
      <c r="AP94" s="34">
        <v>6320</v>
      </c>
      <c r="AQ94" s="34">
        <v>6903</v>
      </c>
      <c r="AR94" s="34">
        <v>6811</v>
      </c>
      <c r="AS94" s="34">
        <v>6056</v>
      </c>
      <c r="AT94" s="34">
        <v>7023</v>
      </c>
      <c r="AU94" s="34">
        <v>6411</v>
      </c>
      <c r="AV94" s="34">
        <v>6789</v>
      </c>
      <c r="AW94" s="34">
        <v>6917</v>
      </c>
      <c r="AX94" s="45">
        <v>8235</v>
      </c>
      <c r="AY94" s="34">
        <v>8861</v>
      </c>
      <c r="AZ94" s="34">
        <v>9219</v>
      </c>
      <c r="BA94" s="34">
        <v>9636</v>
      </c>
      <c r="BB94" s="34">
        <v>6656</v>
      </c>
      <c r="BC94" s="34">
        <v>6718</v>
      </c>
      <c r="BD94" s="34">
        <v>6767</v>
      </c>
      <c r="BE94" s="34">
        <v>6933</v>
      </c>
      <c r="BF94" s="34">
        <v>6169</v>
      </c>
      <c r="BG94" s="34">
        <v>6610</v>
      </c>
      <c r="BH94" s="11"/>
      <c r="BI94" s="11"/>
      <c r="BJ94" s="12"/>
    </row>
    <row r="95" spans="1:62" x14ac:dyDescent="0.25">
      <c r="A95" s="7"/>
      <c r="B95" s="43" t="s">
        <v>21</v>
      </c>
      <c r="C95" s="34">
        <v>39644</v>
      </c>
      <c r="D95" s="34">
        <v>40501</v>
      </c>
      <c r="E95" s="34">
        <v>41793</v>
      </c>
      <c r="F95" s="34">
        <v>42564</v>
      </c>
      <c r="G95" s="34">
        <v>6331</v>
      </c>
      <c r="H95" s="34">
        <v>6042</v>
      </c>
      <c r="I95" s="34">
        <v>5904</v>
      </c>
      <c r="J95" s="34">
        <v>5833</v>
      </c>
      <c r="K95" s="34">
        <v>5747</v>
      </c>
      <c r="L95" s="34">
        <v>5604</v>
      </c>
      <c r="M95" s="34">
        <v>45646</v>
      </c>
      <c r="N95" s="45">
        <v>46619</v>
      </c>
      <c r="O95" s="34">
        <v>44746</v>
      </c>
      <c r="P95" s="34">
        <v>45112</v>
      </c>
      <c r="Q95" s="34">
        <v>46111</v>
      </c>
      <c r="R95" s="34">
        <v>4790</v>
      </c>
      <c r="S95" s="34">
        <v>4685</v>
      </c>
      <c r="T95" s="34">
        <v>5098</v>
      </c>
      <c r="U95" s="34">
        <v>5171</v>
      </c>
      <c r="V95" s="34">
        <v>5497</v>
      </c>
      <c r="W95" s="34">
        <v>5965</v>
      </c>
      <c r="X95" s="34">
        <v>6179</v>
      </c>
      <c r="Y95" s="34">
        <v>6391</v>
      </c>
      <c r="Z95" s="45">
        <v>45268</v>
      </c>
      <c r="AA95" s="34">
        <v>43944</v>
      </c>
      <c r="AB95" s="34">
        <v>41966</v>
      </c>
      <c r="AC95" s="34">
        <v>47364</v>
      </c>
      <c r="AD95" s="34">
        <v>5169</v>
      </c>
      <c r="AE95" s="34">
        <v>5557</v>
      </c>
      <c r="AF95" s="34">
        <v>6494</v>
      </c>
      <c r="AG95" s="34">
        <v>6456</v>
      </c>
      <c r="AH95" s="34">
        <v>7379</v>
      </c>
      <c r="AI95" s="34">
        <v>7540</v>
      </c>
      <c r="AJ95" s="34">
        <v>7921</v>
      </c>
      <c r="AK95" s="34">
        <v>8481</v>
      </c>
      <c r="AL95" s="45">
        <v>46812</v>
      </c>
      <c r="AM95" s="34">
        <v>48209</v>
      </c>
      <c r="AN95" s="34">
        <v>45581</v>
      </c>
      <c r="AO95" s="34">
        <v>50903</v>
      </c>
      <c r="AP95" s="34">
        <v>5773</v>
      </c>
      <c r="AQ95" s="34">
        <v>6107</v>
      </c>
      <c r="AR95" s="34">
        <v>7070</v>
      </c>
      <c r="AS95" s="34">
        <v>6940</v>
      </c>
      <c r="AT95" s="34">
        <v>8250</v>
      </c>
      <c r="AU95" s="34">
        <v>8208</v>
      </c>
      <c r="AV95" s="34">
        <v>8883</v>
      </c>
      <c r="AW95" s="34">
        <v>9582</v>
      </c>
      <c r="AX95" s="45">
        <v>50041</v>
      </c>
      <c r="AY95" s="34">
        <v>50444</v>
      </c>
      <c r="AZ95" s="34">
        <v>51044</v>
      </c>
      <c r="BA95" s="34">
        <v>51984</v>
      </c>
      <c r="BB95" s="34">
        <v>6692</v>
      </c>
      <c r="BC95" s="34">
        <v>7726</v>
      </c>
      <c r="BD95" s="34">
        <v>70816</v>
      </c>
      <c r="BE95" s="34">
        <v>71855</v>
      </c>
      <c r="BF95" s="34">
        <v>72509</v>
      </c>
      <c r="BG95" s="34">
        <v>105681</v>
      </c>
      <c r="BH95" s="11"/>
      <c r="BI95" s="11"/>
      <c r="BJ95" s="12"/>
    </row>
    <row r="96" spans="1:62" x14ac:dyDescent="0.25">
      <c r="A96" s="7"/>
      <c r="B96" s="43" t="s">
        <v>22</v>
      </c>
      <c r="C96" s="34">
        <v>0</v>
      </c>
      <c r="D96" s="34">
        <v>0</v>
      </c>
      <c r="E96" s="34">
        <v>0</v>
      </c>
      <c r="F96" s="34">
        <v>0</v>
      </c>
      <c r="G96" s="34">
        <v>0</v>
      </c>
      <c r="H96" s="34">
        <v>0</v>
      </c>
      <c r="I96" s="34">
        <v>0</v>
      </c>
      <c r="J96" s="34">
        <v>0</v>
      </c>
      <c r="K96" s="34">
        <v>0</v>
      </c>
      <c r="L96" s="34">
        <v>0</v>
      </c>
      <c r="M96" s="34">
        <v>0</v>
      </c>
      <c r="N96" s="45">
        <v>0</v>
      </c>
      <c r="O96" s="34">
        <v>0</v>
      </c>
      <c r="P96" s="34">
        <v>0</v>
      </c>
      <c r="Q96" s="34">
        <v>0</v>
      </c>
      <c r="R96" s="34">
        <v>1</v>
      </c>
      <c r="S96" s="34">
        <v>5</v>
      </c>
      <c r="T96" s="34">
        <v>9</v>
      </c>
      <c r="U96" s="34">
        <v>0</v>
      </c>
      <c r="V96" s="34">
        <v>0</v>
      </c>
      <c r="W96" s="34">
        <v>1</v>
      </c>
      <c r="X96" s="34">
        <v>1</v>
      </c>
      <c r="Y96" s="34">
        <v>0</v>
      </c>
      <c r="Z96" s="45">
        <v>0</v>
      </c>
      <c r="AA96" s="34">
        <v>0</v>
      </c>
      <c r="AB96" s="34">
        <v>0</v>
      </c>
      <c r="AC96" s="34">
        <v>6</v>
      </c>
      <c r="AD96" s="34">
        <v>2</v>
      </c>
      <c r="AE96" s="34">
        <v>0</v>
      </c>
      <c r="AF96" s="34">
        <v>3</v>
      </c>
      <c r="AG96" s="34">
        <v>4</v>
      </c>
      <c r="AH96" s="34">
        <v>5</v>
      </c>
      <c r="AI96" s="34">
        <v>4</v>
      </c>
      <c r="AJ96" s="34">
        <v>7</v>
      </c>
      <c r="AK96" s="34">
        <v>5</v>
      </c>
      <c r="AL96" s="45">
        <v>5</v>
      </c>
      <c r="AM96" s="34">
        <v>6</v>
      </c>
      <c r="AN96" s="34">
        <v>7</v>
      </c>
      <c r="AO96" s="34">
        <v>8</v>
      </c>
      <c r="AP96" s="34">
        <v>5</v>
      </c>
      <c r="AQ96" s="34">
        <v>8</v>
      </c>
      <c r="AR96" s="34">
        <v>8</v>
      </c>
      <c r="AS96" s="34">
        <v>6</v>
      </c>
      <c r="AT96" s="34">
        <v>7</v>
      </c>
      <c r="AU96" s="34">
        <v>5</v>
      </c>
      <c r="AV96" s="34">
        <v>6</v>
      </c>
      <c r="AW96" s="34">
        <v>5</v>
      </c>
      <c r="AX96" s="45">
        <v>7</v>
      </c>
      <c r="AY96" s="34">
        <v>7</v>
      </c>
      <c r="AZ96" s="34">
        <v>7</v>
      </c>
      <c r="BA96" s="34">
        <v>7</v>
      </c>
      <c r="BB96" s="34">
        <v>5</v>
      </c>
      <c r="BC96" s="34">
        <v>6</v>
      </c>
      <c r="BD96" s="34">
        <v>0</v>
      </c>
      <c r="BE96" s="34">
        <v>0</v>
      </c>
      <c r="BF96" s="34">
        <v>0</v>
      </c>
      <c r="BG96" s="34">
        <v>0</v>
      </c>
      <c r="BH96" s="11"/>
      <c r="BI96" s="11"/>
      <c r="BJ96" s="12"/>
    </row>
    <row r="97" spans="1:62" x14ac:dyDescent="0.25">
      <c r="A97" s="7"/>
      <c r="B97" s="43" t="s">
        <v>23</v>
      </c>
      <c r="C97" s="34">
        <v>0</v>
      </c>
      <c r="D97" s="34">
        <v>0</v>
      </c>
      <c r="E97" s="34">
        <v>0</v>
      </c>
      <c r="F97" s="34">
        <v>0</v>
      </c>
      <c r="G97" s="34">
        <v>0</v>
      </c>
      <c r="H97" s="34">
        <v>0</v>
      </c>
      <c r="I97" s="34">
        <v>0</v>
      </c>
      <c r="J97" s="34">
        <v>0</v>
      </c>
      <c r="K97" s="34">
        <v>0</v>
      </c>
      <c r="L97" s="34">
        <v>0</v>
      </c>
      <c r="M97" s="34">
        <v>0</v>
      </c>
      <c r="N97" s="45">
        <v>0</v>
      </c>
      <c r="O97" s="34">
        <v>0</v>
      </c>
      <c r="P97" s="34">
        <v>0</v>
      </c>
      <c r="Q97" s="34">
        <v>0</v>
      </c>
      <c r="R97" s="34">
        <v>0</v>
      </c>
      <c r="S97" s="34">
        <v>0</v>
      </c>
      <c r="T97" s="34">
        <v>0</v>
      </c>
      <c r="U97" s="34">
        <v>0</v>
      </c>
      <c r="V97" s="34">
        <v>0</v>
      </c>
      <c r="W97" s="34">
        <v>0</v>
      </c>
      <c r="X97" s="34">
        <v>0</v>
      </c>
      <c r="Y97" s="34">
        <v>0</v>
      </c>
      <c r="Z97" s="45">
        <v>0</v>
      </c>
      <c r="AA97" s="34">
        <v>0</v>
      </c>
      <c r="AB97" s="34">
        <v>0</v>
      </c>
      <c r="AC97" s="34">
        <v>0</v>
      </c>
      <c r="AD97" s="34">
        <v>0</v>
      </c>
      <c r="AE97" s="34">
        <v>0</v>
      </c>
      <c r="AF97" s="34">
        <v>0</v>
      </c>
      <c r="AG97" s="34">
        <v>0</v>
      </c>
      <c r="AH97" s="34">
        <v>0</v>
      </c>
      <c r="AI97" s="34">
        <v>0</v>
      </c>
      <c r="AJ97" s="34">
        <v>0</v>
      </c>
      <c r="AK97" s="34">
        <v>0</v>
      </c>
      <c r="AL97" s="45">
        <v>0</v>
      </c>
      <c r="AM97" s="34">
        <v>0</v>
      </c>
      <c r="AN97" s="34">
        <v>0</v>
      </c>
      <c r="AO97" s="34">
        <v>0</v>
      </c>
      <c r="AP97" s="34">
        <v>0</v>
      </c>
      <c r="AQ97" s="34">
        <v>0</v>
      </c>
      <c r="AR97" s="34">
        <v>0</v>
      </c>
      <c r="AS97" s="34">
        <v>0</v>
      </c>
      <c r="AT97" s="34">
        <v>0</v>
      </c>
      <c r="AU97" s="34">
        <v>0</v>
      </c>
      <c r="AV97" s="34">
        <v>0</v>
      </c>
      <c r="AW97" s="34">
        <v>0</v>
      </c>
      <c r="AX97" s="45">
        <v>0</v>
      </c>
      <c r="AY97" s="34">
        <v>0</v>
      </c>
      <c r="AZ97" s="34">
        <v>0</v>
      </c>
      <c r="BA97" s="34">
        <v>0</v>
      </c>
      <c r="BB97" s="34">
        <v>0</v>
      </c>
      <c r="BC97" s="34">
        <v>0</v>
      </c>
      <c r="BD97" s="34">
        <v>0</v>
      </c>
      <c r="BE97" s="34">
        <v>0</v>
      </c>
      <c r="BF97" s="34">
        <v>0</v>
      </c>
      <c r="BG97" s="34">
        <v>0</v>
      </c>
      <c r="BH97" s="11"/>
      <c r="BI97" s="11"/>
      <c r="BJ97" s="12"/>
    </row>
    <row r="98" spans="1:62" x14ac:dyDescent="0.25">
      <c r="A98" s="7"/>
      <c r="B98" s="43" t="s">
        <v>24</v>
      </c>
      <c r="C98" s="34">
        <v>0</v>
      </c>
      <c r="D98" s="34">
        <v>0</v>
      </c>
      <c r="E98" s="34">
        <v>0</v>
      </c>
      <c r="F98" s="34">
        <v>0</v>
      </c>
      <c r="G98" s="34">
        <v>0</v>
      </c>
      <c r="H98" s="34">
        <v>0</v>
      </c>
      <c r="I98" s="34">
        <v>0</v>
      </c>
      <c r="J98" s="34">
        <v>0</v>
      </c>
      <c r="K98" s="34">
        <v>0</v>
      </c>
      <c r="L98" s="34">
        <v>0</v>
      </c>
      <c r="M98" s="34">
        <v>0</v>
      </c>
      <c r="N98" s="45">
        <v>0</v>
      </c>
      <c r="O98" s="34">
        <v>0</v>
      </c>
      <c r="P98" s="34">
        <v>0</v>
      </c>
      <c r="Q98" s="34">
        <v>0</v>
      </c>
      <c r="R98" s="34">
        <v>0</v>
      </c>
      <c r="S98" s="34">
        <v>0</v>
      </c>
      <c r="T98" s="34">
        <v>0</v>
      </c>
      <c r="U98" s="34">
        <v>0</v>
      </c>
      <c r="V98" s="34">
        <v>0</v>
      </c>
      <c r="W98" s="34">
        <v>0</v>
      </c>
      <c r="X98" s="34">
        <v>0</v>
      </c>
      <c r="Y98" s="34">
        <v>0</v>
      </c>
      <c r="Z98" s="45">
        <v>0</v>
      </c>
      <c r="AA98" s="34">
        <v>0</v>
      </c>
      <c r="AB98" s="34">
        <v>0</v>
      </c>
      <c r="AC98" s="34">
        <v>0</v>
      </c>
      <c r="AD98" s="34">
        <v>0</v>
      </c>
      <c r="AE98" s="34">
        <v>0</v>
      </c>
      <c r="AF98" s="34">
        <v>0</v>
      </c>
      <c r="AG98" s="34">
        <v>0</v>
      </c>
      <c r="AH98" s="34">
        <v>0</v>
      </c>
      <c r="AI98" s="34">
        <v>0</v>
      </c>
      <c r="AJ98" s="34">
        <v>0</v>
      </c>
      <c r="AK98" s="34">
        <v>0</v>
      </c>
      <c r="AL98" s="45">
        <v>0</v>
      </c>
      <c r="AM98" s="34">
        <v>0</v>
      </c>
      <c r="AN98" s="34">
        <v>0</v>
      </c>
      <c r="AO98" s="34">
        <v>0</v>
      </c>
      <c r="AP98" s="34">
        <v>0</v>
      </c>
      <c r="AQ98" s="34">
        <v>0</v>
      </c>
      <c r="AR98" s="34">
        <v>0</v>
      </c>
      <c r="AS98" s="34">
        <v>0</v>
      </c>
      <c r="AT98" s="34">
        <v>0</v>
      </c>
      <c r="AU98" s="34">
        <v>0</v>
      </c>
      <c r="AV98" s="34">
        <v>0</v>
      </c>
      <c r="AW98" s="34">
        <v>0</v>
      </c>
      <c r="AX98" s="45">
        <v>0</v>
      </c>
      <c r="AY98" s="34">
        <v>0</v>
      </c>
      <c r="AZ98" s="34">
        <v>0</v>
      </c>
      <c r="BA98" s="34">
        <v>0</v>
      </c>
      <c r="BB98" s="34">
        <v>0</v>
      </c>
      <c r="BC98" s="34">
        <v>0</v>
      </c>
      <c r="BD98" s="34">
        <v>0</v>
      </c>
      <c r="BE98" s="34">
        <v>0</v>
      </c>
      <c r="BF98" s="34">
        <v>0</v>
      </c>
      <c r="BG98" s="34">
        <v>0</v>
      </c>
      <c r="BH98" s="11"/>
      <c r="BI98" s="11"/>
      <c r="BJ98" s="12"/>
    </row>
    <row r="99" spans="1:62" ht="15.75" thickBot="1" x14ac:dyDescent="0.3">
      <c r="A99" s="7"/>
      <c r="B99" s="3" t="s">
        <v>25</v>
      </c>
      <c r="C99" s="17">
        <v>49230</v>
      </c>
      <c r="D99" s="15">
        <v>50241</v>
      </c>
      <c r="E99" s="15">
        <v>51907</v>
      </c>
      <c r="F99" s="15">
        <v>52657</v>
      </c>
      <c r="G99" s="15">
        <v>14183</v>
      </c>
      <c r="H99" s="15">
        <v>14099</v>
      </c>
      <c r="I99" s="15">
        <v>13841</v>
      </c>
      <c r="J99" s="15">
        <v>13730</v>
      </c>
      <c r="K99" s="15">
        <v>13597</v>
      </c>
      <c r="L99" s="15">
        <v>13358</v>
      </c>
      <c r="M99" s="15">
        <v>54535</v>
      </c>
      <c r="N99" s="16">
        <v>55875</v>
      </c>
      <c r="O99" s="17">
        <v>55083</v>
      </c>
      <c r="P99" s="25">
        <v>55575</v>
      </c>
      <c r="Q99" s="25">
        <v>56698</v>
      </c>
      <c r="R99" s="25">
        <v>11975</v>
      </c>
      <c r="S99" s="25">
        <v>11518</v>
      </c>
      <c r="T99" s="25">
        <v>12527</v>
      </c>
      <c r="U99" s="25">
        <v>12358</v>
      </c>
      <c r="V99" s="25">
        <v>12850</v>
      </c>
      <c r="W99" s="25">
        <v>13076</v>
      </c>
      <c r="X99" s="25">
        <v>13162</v>
      </c>
      <c r="Y99" s="25">
        <v>13496</v>
      </c>
      <c r="Z99" s="16">
        <v>53522</v>
      </c>
      <c r="AA99" s="17">
        <v>53052</v>
      </c>
      <c r="AB99" s="25">
        <v>49886</v>
      </c>
      <c r="AC99" s="25">
        <v>56484</v>
      </c>
      <c r="AD99" s="25">
        <v>11866</v>
      </c>
      <c r="AE99" s="25">
        <v>12507</v>
      </c>
      <c r="AF99" s="25">
        <v>13515</v>
      </c>
      <c r="AG99" s="25">
        <v>12975</v>
      </c>
      <c r="AH99" s="25">
        <v>14618</v>
      </c>
      <c r="AI99" s="25">
        <v>14465</v>
      </c>
      <c r="AJ99" s="25">
        <v>15157</v>
      </c>
      <c r="AK99" s="25">
        <v>15619</v>
      </c>
      <c r="AL99" s="16">
        <v>54872</v>
      </c>
      <c r="AM99" s="17">
        <v>56809</v>
      </c>
      <c r="AN99" s="25">
        <v>54125</v>
      </c>
      <c r="AO99" s="25">
        <v>60497</v>
      </c>
      <c r="AP99" s="25">
        <v>12098</v>
      </c>
      <c r="AQ99" s="25">
        <v>13018</v>
      </c>
      <c r="AR99" s="25">
        <v>13889</v>
      </c>
      <c r="AS99" s="25">
        <v>13002</v>
      </c>
      <c r="AT99" s="25">
        <v>15280</v>
      </c>
      <c r="AU99" s="25">
        <v>14624</v>
      </c>
      <c r="AV99" s="25">
        <v>15678</v>
      </c>
      <c r="AW99" s="25">
        <v>16504</v>
      </c>
      <c r="AX99" s="16">
        <v>58283</v>
      </c>
      <c r="AY99" s="17">
        <v>59312</v>
      </c>
      <c r="AZ99" s="25">
        <v>60270</v>
      </c>
      <c r="BA99" s="25">
        <v>61627</v>
      </c>
      <c r="BB99" s="25">
        <v>13353</v>
      </c>
      <c r="BC99" s="25">
        <v>14450</v>
      </c>
      <c r="BD99" s="25">
        <f>SUM(BD94:BD98)</f>
        <v>77583</v>
      </c>
      <c r="BE99" s="25">
        <f t="shared" ref="BE99:BF99" si="0">SUM(BE94:BE98)</f>
        <v>78788</v>
      </c>
      <c r="BF99" s="25">
        <f t="shared" si="0"/>
        <v>78678</v>
      </c>
      <c r="BG99" s="25">
        <v>112291</v>
      </c>
      <c r="BH99" s="25"/>
      <c r="BI99" s="25"/>
      <c r="BJ99" s="16"/>
    </row>
    <row r="100" spans="1:62" x14ac:dyDescent="0.25">
      <c r="A100" s="7">
        <v>13</v>
      </c>
      <c r="B100" s="37" t="s">
        <v>37</v>
      </c>
      <c r="C100" s="38"/>
      <c r="D100" s="39"/>
      <c r="E100" s="39"/>
      <c r="F100" s="39"/>
      <c r="G100" s="39"/>
      <c r="H100" s="39"/>
      <c r="I100" s="39"/>
      <c r="J100" s="39"/>
      <c r="K100" s="39"/>
      <c r="L100" s="39"/>
      <c r="M100" s="39"/>
      <c r="N100" s="40"/>
      <c r="O100" s="38"/>
      <c r="P100" s="41"/>
      <c r="Q100" s="41"/>
      <c r="R100" s="41"/>
      <c r="S100" s="41"/>
      <c r="T100" s="41"/>
      <c r="U100" s="41"/>
      <c r="V100" s="41"/>
      <c r="W100" s="41"/>
      <c r="X100" s="41"/>
      <c r="Y100" s="41"/>
      <c r="Z100" s="40"/>
      <c r="AA100" s="38"/>
      <c r="AB100" s="41"/>
      <c r="AC100" s="41"/>
      <c r="AD100" s="41"/>
      <c r="AE100" s="41"/>
      <c r="AF100" s="41"/>
      <c r="AG100" s="41"/>
      <c r="AH100" s="41"/>
      <c r="AI100" s="41"/>
      <c r="AJ100" s="41"/>
      <c r="AK100" s="41"/>
      <c r="AL100" s="40"/>
      <c r="AM100" s="38"/>
      <c r="AN100" s="41"/>
      <c r="AO100" s="41"/>
      <c r="AP100" s="41"/>
      <c r="AQ100" s="41"/>
      <c r="AR100" s="41"/>
      <c r="AS100" s="41"/>
      <c r="AT100" s="41"/>
      <c r="AU100" s="41"/>
      <c r="AV100" s="41"/>
      <c r="AW100" s="41"/>
      <c r="AX100" s="40"/>
      <c r="AY100" s="38"/>
      <c r="AZ100" s="41"/>
      <c r="BA100" s="41"/>
      <c r="BB100" s="41"/>
      <c r="BC100" s="41"/>
      <c r="BD100" s="41"/>
      <c r="BE100" s="41"/>
      <c r="BF100" s="41"/>
      <c r="BG100" s="41"/>
      <c r="BH100" s="27"/>
      <c r="BI100" s="27"/>
      <c r="BJ100" s="21"/>
    </row>
    <row r="101" spans="1:62" x14ac:dyDescent="0.25">
      <c r="A101" s="7"/>
      <c r="B101" s="43" t="s">
        <v>20</v>
      </c>
      <c r="C101" s="34">
        <v>161</v>
      </c>
      <c r="D101" s="34">
        <v>168</v>
      </c>
      <c r="E101" s="34">
        <v>2857</v>
      </c>
      <c r="F101" s="34">
        <v>122</v>
      </c>
      <c r="G101" s="34">
        <v>87</v>
      </c>
      <c r="H101" s="34">
        <v>61</v>
      </c>
      <c r="I101" s="34">
        <v>66</v>
      </c>
      <c r="J101" s="34">
        <v>52</v>
      </c>
      <c r="K101" s="34">
        <v>64</v>
      </c>
      <c r="L101" s="34">
        <v>42</v>
      </c>
      <c r="M101" s="34">
        <v>64</v>
      </c>
      <c r="N101" s="45">
        <v>41</v>
      </c>
      <c r="O101" s="34">
        <v>34</v>
      </c>
      <c r="P101" s="34">
        <v>16</v>
      </c>
      <c r="Q101" s="34">
        <v>3303</v>
      </c>
      <c r="R101" s="34">
        <v>67</v>
      </c>
      <c r="S101" s="34">
        <v>78</v>
      </c>
      <c r="T101" s="34">
        <v>107</v>
      </c>
      <c r="U101" s="34">
        <v>135</v>
      </c>
      <c r="V101" s="34">
        <v>135</v>
      </c>
      <c r="W101" s="34">
        <v>149</v>
      </c>
      <c r="X101" s="34">
        <v>149</v>
      </c>
      <c r="Y101" s="34">
        <v>158</v>
      </c>
      <c r="Z101" s="45">
        <v>167</v>
      </c>
      <c r="AA101" s="34">
        <v>131</v>
      </c>
      <c r="AB101" s="34">
        <v>128</v>
      </c>
      <c r="AC101" s="34">
        <v>153</v>
      </c>
      <c r="AD101" s="34">
        <v>2487</v>
      </c>
      <c r="AE101" s="34">
        <v>177</v>
      </c>
      <c r="AF101" s="34">
        <v>129</v>
      </c>
      <c r="AG101" s="34">
        <v>169</v>
      </c>
      <c r="AH101" s="34">
        <v>172</v>
      </c>
      <c r="AI101" s="34">
        <v>187</v>
      </c>
      <c r="AJ101" s="34">
        <v>227</v>
      </c>
      <c r="AK101" s="34">
        <v>243</v>
      </c>
      <c r="AL101" s="45">
        <v>147</v>
      </c>
      <c r="AM101" s="34">
        <v>96</v>
      </c>
      <c r="AN101" s="34">
        <v>136</v>
      </c>
      <c r="AO101" s="34">
        <v>180</v>
      </c>
      <c r="AP101" s="34">
        <v>2947</v>
      </c>
      <c r="AQ101" s="34">
        <v>211</v>
      </c>
      <c r="AR101" s="34">
        <v>191</v>
      </c>
      <c r="AS101" s="34">
        <v>140</v>
      </c>
      <c r="AT101" s="34">
        <v>161</v>
      </c>
      <c r="AU101" s="34">
        <v>145</v>
      </c>
      <c r="AV101" s="34">
        <v>173</v>
      </c>
      <c r="AW101" s="34">
        <v>215</v>
      </c>
      <c r="AX101" s="45">
        <v>189</v>
      </c>
      <c r="AY101" s="34">
        <v>159</v>
      </c>
      <c r="AZ101" s="34">
        <v>184</v>
      </c>
      <c r="BA101" s="34">
        <v>216</v>
      </c>
      <c r="BB101" s="34">
        <v>3781</v>
      </c>
      <c r="BC101" s="34">
        <v>229</v>
      </c>
      <c r="BD101" s="34">
        <v>573</v>
      </c>
      <c r="BE101" s="34">
        <v>1100</v>
      </c>
      <c r="BF101" s="34">
        <f>4001+16</f>
        <v>4017</v>
      </c>
      <c r="BG101" s="34">
        <v>3070</v>
      </c>
      <c r="BH101" s="11"/>
      <c r="BI101" s="11"/>
      <c r="BJ101" s="12"/>
    </row>
    <row r="102" spans="1:62" x14ac:dyDescent="0.25">
      <c r="A102" s="7"/>
      <c r="B102" s="43" t="s">
        <v>21</v>
      </c>
      <c r="C102" s="34">
        <v>794</v>
      </c>
      <c r="D102" s="34">
        <v>732</v>
      </c>
      <c r="E102" s="34">
        <v>41465</v>
      </c>
      <c r="F102" s="34">
        <v>1156</v>
      </c>
      <c r="G102" s="34">
        <v>686</v>
      </c>
      <c r="H102" s="34">
        <v>287</v>
      </c>
      <c r="I102" s="34">
        <v>260</v>
      </c>
      <c r="J102" s="34">
        <v>257</v>
      </c>
      <c r="K102" s="34">
        <v>326</v>
      </c>
      <c r="L102" s="34">
        <v>535</v>
      </c>
      <c r="M102" s="34">
        <v>321</v>
      </c>
      <c r="N102" s="45">
        <v>220</v>
      </c>
      <c r="O102" s="34">
        <v>221</v>
      </c>
      <c r="P102" s="34">
        <v>160</v>
      </c>
      <c r="Q102" s="34">
        <v>46697</v>
      </c>
      <c r="R102" s="34">
        <v>295</v>
      </c>
      <c r="S102" s="34">
        <v>185</v>
      </c>
      <c r="T102" s="34">
        <v>174</v>
      </c>
      <c r="U102" s="34">
        <v>182</v>
      </c>
      <c r="V102" s="34">
        <v>215</v>
      </c>
      <c r="W102" s="34">
        <v>287</v>
      </c>
      <c r="X102" s="34">
        <v>475</v>
      </c>
      <c r="Y102" s="34">
        <v>397</v>
      </c>
      <c r="Z102" s="45">
        <v>364</v>
      </c>
      <c r="AA102" s="34">
        <v>405</v>
      </c>
      <c r="AB102" s="34">
        <v>578</v>
      </c>
      <c r="AC102" s="34">
        <v>587</v>
      </c>
      <c r="AD102" s="34">
        <v>46595</v>
      </c>
      <c r="AE102" s="34">
        <v>432</v>
      </c>
      <c r="AF102" s="34">
        <v>253</v>
      </c>
      <c r="AG102" s="34">
        <v>299</v>
      </c>
      <c r="AH102" s="34">
        <v>400</v>
      </c>
      <c r="AI102" s="34">
        <v>592</v>
      </c>
      <c r="AJ102" s="34">
        <v>811</v>
      </c>
      <c r="AK102" s="34">
        <v>1000</v>
      </c>
      <c r="AL102" s="45">
        <v>664</v>
      </c>
      <c r="AM102" s="34">
        <v>566</v>
      </c>
      <c r="AN102" s="34">
        <v>531</v>
      </c>
      <c r="AO102" s="34">
        <v>775</v>
      </c>
      <c r="AP102" s="34">
        <v>47164</v>
      </c>
      <c r="AQ102" s="34">
        <v>782</v>
      </c>
      <c r="AR102" s="34">
        <v>436</v>
      </c>
      <c r="AS102" s="34">
        <v>359</v>
      </c>
      <c r="AT102" s="34">
        <v>482</v>
      </c>
      <c r="AU102" s="34">
        <v>518</v>
      </c>
      <c r="AV102" s="34">
        <v>814</v>
      </c>
      <c r="AW102" s="34">
        <v>1254</v>
      </c>
      <c r="AX102" s="45">
        <v>779</v>
      </c>
      <c r="AY102" s="34">
        <v>656</v>
      </c>
      <c r="AZ102" s="34">
        <v>694</v>
      </c>
      <c r="BA102" s="34">
        <v>825</v>
      </c>
      <c r="BB102" s="34">
        <v>52097</v>
      </c>
      <c r="BC102" s="34">
        <v>1213</v>
      </c>
      <c r="BD102" s="34">
        <v>8318</v>
      </c>
      <c r="BE102" s="34">
        <v>8786</v>
      </c>
      <c r="BF102" s="34">
        <v>22789</v>
      </c>
      <c r="BG102" s="34">
        <v>11709</v>
      </c>
      <c r="BH102" s="11"/>
      <c r="BI102" s="11"/>
      <c r="BJ102" s="12"/>
    </row>
    <row r="103" spans="1:62" x14ac:dyDescent="0.25">
      <c r="A103" s="7"/>
      <c r="B103" s="43" t="s">
        <v>22</v>
      </c>
      <c r="C103" s="34">
        <v>0</v>
      </c>
      <c r="D103" s="34">
        <v>0</v>
      </c>
      <c r="E103" s="34">
        <v>0</v>
      </c>
      <c r="F103" s="34">
        <v>0</v>
      </c>
      <c r="G103" s="34">
        <v>0</v>
      </c>
      <c r="H103" s="34">
        <v>0</v>
      </c>
      <c r="I103" s="34">
        <v>0</v>
      </c>
      <c r="J103" s="34">
        <v>0</v>
      </c>
      <c r="K103" s="34">
        <v>0</v>
      </c>
      <c r="L103" s="34">
        <v>0</v>
      </c>
      <c r="M103" s="34">
        <v>0</v>
      </c>
      <c r="N103" s="45">
        <v>0</v>
      </c>
      <c r="O103" s="34">
        <v>0</v>
      </c>
      <c r="P103" s="34">
        <v>0</v>
      </c>
      <c r="Q103" s="34">
        <v>0</v>
      </c>
      <c r="R103" s="34">
        <v>1</v>
      </c>
      <c r="S103" s="34">
        <v>0</v>
      </c>
      <c r="T103" s="34">
        <v>0</v>
      </c>
      <c r="U103" s="34">
        <v>0</v>
      </c>
      <c r="V103" s="34">
        <v>0</v>
      </c>
      <c r="W103" s="34">
        <v>0</v>
      </c>
      <c r="X103" s="34">
        <v>0</v>
      </c>
      <c r="Y103" s="34">
        <v>0</v>
      </c>
      <c r="Z103" s="45">
        <v>0</v>
      </c>
      <c r="AA103" s="34">
        <v>0</v>
      </c>
      <c r="AB103" s="34">
        <v>0</v>
      </c>
      <c r="AC103" s="34">
        <v>0</v>
      </c>
      <c r="AD103" s="34">
        <v>15</v>
      </c>
      <c r="AE103" s="34">
        <v>0</v>
      </c>
      <c r="AF103" s="34">
        <v>2</v>
      </c>
      <c r="AG103" s="34">
        <v>2</v>
      </c>
      <c r="AH103" s="34">
        <v>1</v>
      </c>
      <c r="AI103" s="34">
        <v>0</v>
      </c>
      <c r="AJ103" s="34">
        <v>0</v>
      </c>
      <c r="AK103" s="34">
        <v>0</v>
      </c>
      <c r="AL103" s="45">
        <v>0</v>
      </c>
      <c r="AM103" s="34">
        <v>0</v>
      </c>
      <c r="AN103" s="34">
        <v>1</v>
      </c>
      <c r="AO103" s="34">
        <v>1</v>
      </c>
      <c r="AP103" s="34">
        <v>8</v>
      </c>
      <c r="AQ103" s="34">
        <v>3</v>
      </c>
      <c r="AR103" s="34">
        <v>1</v>
      </c>
      <c r="AS103" s="34">
        <v>1</v>
      </c>
      <c r="AT103" s="34">
        <v>0</v>
      </c>
      <c r="AU103" s="34">
        <v>0</v>
      </c>
      <c r="AV103" s="34">
        <v>2</v>
      </c>
      <c r="AW103" s="34">
        <v>0</v>
      </c>
      <c r="AX103" s="45">
        <v>1</v>
      </c>
      <c r="AY103" s="34">
        <v>2</v>
      </c>
      <c r="AZ103" s="34">
        <v>0</v>
      </c>
      <c r="BA103" s="34">
        <v>2</v>
      </c>
      <c r="BB103" s="34">
        <v>4</v>
      </c>
      <c r="BC103" s="34">
        <v>0</v>
      </c>
      <c r="BD103" s="34">
        <v>0</v>
      </c>
      <c r="BE103" s="34">
        <v>0</v>
      </c>
      <c r="BF103" s="34">
        <v>0</v>
      </c>
      <c r="BG103" s="34">
        <v>0</v>
      </c>
      <c r="BH103" s="11"/>
      <c r="BI103" s="11"/>
      <c r="BJ103" s="12"/>
    </row>
    <row r="104" spans="1:62" x14ac:dyDescent="0.25">
      <c r="A104" s="7"/>
      <c r="B104" s="43" t="s">
        <v>23</v>
      </c>
      <c r="C104" s="34">
        <v>0</v>
      </c>
      <c r="D104" s="34">
        <v>0</v>
      </c>
      <c r="E104" s="34">
        <v>0</v>
      </c>
      <c r="F104" s="34">
        <v>0</v>
      </c>
      <c r="G104" s="34">
        <v>0</v>
      </c>
      <c r="H104" s="34">
        <v>0</v>
      </c>
      <c r="I104" s="34">
        <v>0</v>
      </c>
      <c r="J104" s="34">
        <v>0</v>
      </c>
      <c r="K104" s="34">
        <v>0</v>
      </c>
      <c r="L104" s="34">
        <v>0</v>
      </c>
      <c r="M104" s="34">
        <v>0</v>
      </c>
      <c r="N104" s="45">
        <v>0</v>
      </c>
      <c r="O104" s="34">
        <v>0</v>
      </c>
      <c r="P104" s="34">
        <v>0</v>
      </c>
      <c r="Q104" s="34">
        <v>0</v>
      </c>
      <c r="R104" s="34">
        <v>0</v>
      </c>
      <c r="S104" s="34">
        <v>0</v>
      </c>
      <c r="T104" s="34">
        <v>0</v>
      </c>
      <c r="U104" s="34">
        <v>0</v>
      </c>
      <c r="V104" s="34">
        <v>0</v>
      </c>
      <c r="W104" s="34">
        <v>0</v>
      </c>
      <c r="X104" s="34">
        <v>0</v>
      </c>
      <c r="Y104" s="34">
        <v>0</v>
      </c>
      <c r="Z104" s="45">
        <v>0</v>
      </c>
      <c r="AA104" s="34">
        <v>0</v>
      </c>
      <c r="AB104" s="34">
        <v>0</v>
      </c>
      <c r="AC104" s="34">
        <v>0</v>
      </c>
      <c r="AD104" s="34">
        <v>0</v>
      </c>
      <c r="AE104" s="34">
        <v>0</v>
      </c>
      <c r="AF104" s="34">
        <v>0</v>
      </c>
      <c r="AG104" s="34">
        <v>0</v>
      </c>
      <c r="AH104" s="34">
        <v>0</v>
      </c>
      <c r="AI104" s="34">
        <v>0</v>
      </c>
      <c r="AJ104" s="34">
        <v>0</v>
      </c>
      <c r="AK104" s="34">
        <v>0</v>
      </c>
      <c r="AL104" s="45">
        <v>0</v>
      </c>
      <c r="AM104" s="34">
        <v>0</v>
      </c>
      <c r="AN104" s="34">
        <v>0</v>
      </c>
      <c r="AO104" s="34">
        <v>0</v>
      </c>
      <c r="AP104" s="34">
        <v>0</v>
      </c>
      <c r="AQ104" s="34">
        <v>0</v>
      </c>
      <c r="AR104" s="34">
        <v>0</v>
      </c>
      <c r="AS104" s="34">
        <v>0</v>
      </c>
      <c r="AT104" s="34">
        <v>0</v>
      </c>
      <c r="AU104" s="34">
        <v>0</v>
      </c>
      <c r="AV104" s="34">
        <v>0</v>
      </c>
      <c r="AW104" s="34">
        <v>0</v>
      </c>
      <c r="AX104" s="45">
        <v>0</v>
      </c>
      <c r="AY104" s="34">
        <v>0</v>
      </c>
      <c r="AZ104" s="34">
        <v>0</v>
      </c>
      <c r="BA104" s="34">
        <v>0</v>
      </c>
      <c r="BB104" s="34">
        <v>0</v>
      </c>
      <c r="BC104" s="34">
        <v>0</v>
      </c>
      <c r="BD104" s="34">
        <v>0</v>
      </c>
      <c r="BE104" s="34">
        <v>0</v>
      </c>
      <c r="BF104" s="34">
        <v>0</v>
      </c>
      <c r="BG104" s="34">
        <v>0</v>
      </c>
      <c r="BH104" s="11"/>
      <c r="BI104" s="11"/>
      <c r="BJ104" s="12"/>
    </row>
    <row r="105" spans="1:62" x14ac:dyDescent="0.25">
      <c r="A105" s="7"/>
      <c r="B105" s="43" t="s">
        <v>24</v>
      </c>
      <c r="C105" s="34">
        <v>0</v>
      </c>
      <c r="D105" s="34">
        <v>0</v>
      </c>
      <c r="E105" s="34">
        <v>0</v>
      </c>
      <c r="F105" s="34">
        <v>0</v>
      </c>
      <c r="G105" s="34">
        <v>0</v>
      </c>
      <c r="H105" s="34">
        <v>0</v>
      </c>
      <c r="I105" s="34">
        <v>0</v>
      </c>
      <c r="J105" s="34">
        <v>0</v>
      </c>
      <c r="K105" s="34">
        <v>0</v>
      </c>
      <c r="L105" s="34">
        <v>0</v>
      </c>
      <c r="M105" s="34">
        <v>0</v>
      </c>
      <c r="N105" s="45">
        <v>0</v>
      </c>
      <c r="O105" s="34">
        <v>0</v>
      </c>
      <c r="P105" s="34">
        <v>0</v>
      </c>
      <c r="Q105" s="34">
        <v>0</v>
      </c>
      <c r="R105" s="34">
        <v>0</v>
      </c>
      <c r="S105" s="34">
        <v>0</v>
      </c>
      <c r="T105" s="34">
        <v>0</v>
      </c>
      <c r="U105" s="34">
        <v>0</v>
      </c>
      <c r="V105" s="34">
        <v>0</v>
      </c>
      <c r="W105" s="34">
        <v>0</v>
      </c>
      <c r="X105" s="34">
        <v>0</v>
      </c>
      <c r="Y105" s="34">
        <v>0</v>
      </c>
      <c r="Z105" s="45">
        <v>0</v>
      </c>
      <c r="AA105" s="34">
        <v>0</v>
      </c>
      <c r="AB105" s="34">
        <v>0</v>
      </c>
      <c r="AC105" s="34">
        <v>0</v>
      </c>
      <c r="AD105" s="34">
        <v>0</v>
      </c>
      <c r="AE105" s="34">
        <v>0</v>
      </c>
      <c r="AF105" s="34">
        <v>0</v>
      </c>
      <c r="AG105" s="34">
        <v>0</v>
      </c>
      <c r="AH105" s="34">
        <v>0</v>
      </c>
      <c r="AI105" s="34">
        <v>0</v>
      </c>
      <c r="AJ105" s="34">
        <v>0</v>
      </c>
      <c r="AK105" s="34">
        <v>0</v>
      </c>
      <c r="AL105" s="45">
        <v>0</v>
      </c>
      <c r="AM105" s="34">
        <v>0</v>
      </c>
      <c r="AN105" s="34">
        <v>0</v>
      </c>
      <c r="AO105" s="34">
        <v>0</v>
      </c>
      <c r="AP105" s="34">
        <v>0</v>
      </c>
      <c r="AQ105" s="34">
        <v>0</v>
      </c>
      <c r="AR105" s="34">
        <v>0</v>
      </c>
      <c r="AS105" s="34">
        <v>0</v>
      </c>
      <c r="AT105" s="34">
        <v>0</v>
      </c>
      <c r="AU105" s="34">
        <v>0</v>
      </c>
      <c r="AV105" s="34">
        <v>0</v>
      </c>
      <c r="AW105" s="34">
        <v>0</v>
      </c>
      <c r="AX105" s="45">
        <v>0</v>
      </c>
      <c r="AY105" s="34">
        <v>0</v>
      </c>
      <c r="AZ105" s="34">
        <v>0</v>
      </c>
      <c r="BA105" s="34">
        <v>0</v>
      </c>
      <c r="BB105" s="34">
        <v>1</v>
      </c>
      <c r="BC105" s="34">
        <v>0</v>
      </c>
      <c r="BD105" s="34">
        <v>0</v>
      </c>
      <c r="BE105" s="34">
        <v>0</v>
      </c>
      <c r="BF105" s="34">
        <v>0</v>
      </c>
      <c r="BG105" s="34">
        <v>0</v>
      </c>
      <c r="BH105" s="11"/>
      <c r="BI105" s="11"/>
      <c r="BJ105" s="12"/>
    </row>
    <row r="106" spans="1:62" ht="15.75" thickBot="1" x14ac:dyDescent="0.3">
      <c r="A106" s="7"/>
      <c r="B106" s="3" t="s">
        <v>25</v>
      </c>
      <c r="C106" s="17">
        <v>955</v>
      </c>
      <c r="D106" s="15">
        <v>900</v>
      </c>
      <c r="E106" s="15">
        <v>44322</v>
      </c>
      <c r="F106" s="15">
        <v>1278</v>
      </c>
      <c r="G106" s="15">
        <v>773</v>
      </c>
      <c r="H106" s="15">
        <v>348</v>
      </c>
      <c r="I106" s="15">
        <v>326</v>
      </c>
      <c r="J106" s="15">
        <v>309</v>
      </c>
      <c r="K106" s="15">
        <v>390</v>
      </c>
      <c r="L106" s="15">
        <v>577</v>
      </c>
      <c r="M106" s="15">
        <v>385</v>
      </c>
      <c r="N106" s="16">
        <v>261</v>
      </c>
      <c r="O106" s="17">
        <v>255</v>
      </c>
      <c r="P106" s="25">
        <v>176</v>
      </c>
      <c r="Q106" s="25">
        <v>50000</v>
      </c>
      <c r="R106" s="25">
        <v>363</v>
      </c>
      <c r="S106" s="25">
        <v>263</v>
      </c>
      <c r="T106" s="25">
        <v>281</v>
      </c>
      <c r="U106" s="25">
        <v>317</v>
      </c>
      <c r="V106" s="25">
        <v>350</v>
      </c>
      <c r="W106" s="25">
        <v>436</v>
      </c>
      <c r="X106" s="25">
        <v>624</v>
      </c>
      <c r="Y106" s="25">
        <v>555</v>
      </c>
      <c r="Z106" s="16">
        <v>531</v>
      </c>
      <c r="AA106" s="17">
        <v>536</v>
      </c>
      <c r="AB106" s="25">
        <v>706</v>
      </c>
      <c r="AC106" s="25">
        <v>740</v>
      </c>
      <c r="AD106" s="25">
        <v>49097</v>
      </c>
      <c r="AE106" s="25">
        <v>609</v>
      </c>
      <c r="AF106" s="25">
        <v>384</v>
      </c>
      <c r="AG106" s="25">
        <v>470</v>
      </c>
      <c r="AH106" s="25">
        <v>573</v>
      </c>
      <c r="AI106" s="25">
        <v>779</v>
      </c>
      <c r="AJ106" s="25">
        <v>1038</v>
      </c>
      <c r="AK106" s="25">
        <v>1243</v>
      </c>
      <c r="AL106" s="16">
        <v>811</v>
      </c>
      <c r="AM106" s="17">
        <v>662</v>
      </c>
      <c r="AN106" s="25">
        <v>668</v>
      </c>
      <c r="AO106" s="25">
        <v>956</v>
      </c>
      <c r="AP106" s="25">
        <v>50119</v>
      </c>
      <c r="AQ106" s="25">
        <v>996</v>
      </c>
      <c r="AR106" s="25">
        <v>628</v>
      </c>
      <c r="AS106" s="25">
        <v>500</v>
      </c>
      <c r="AT106" s="25">
        <v>643</v>
      </c>
      <c r="AU106" s="25">
        <v>663</v>
      </c>
      <c r="AV106" s="25">
        <v>989</v>
      </c>
      <c r="AW106" s="25">
        <v>1469</v>
      </c>
      <c r="AX106" s="16">
        <v>969</v>
      </c>
      <c r="AY106" s="17">
        <v>817</v>
      </c>
      <c r="AZ106" s="25">
        <v>878</v>
      </c>
      <c r="BA106" s="25">
        <v>1043</v>
      </c>
      <c r="BB106" s="25">
        <v>55883</v>
      </c>
      <c r="BC106" s="25">
        <v>1442</v>
      </c>
      <c r="BD106" s="25">
        <v>8891</v>
      </c>
      <c r="BE106" s="25">
        <v>9886</v>
      </c>
      <c r="BF106" s="25">
        <v>26806</v>
      </c>
      <c r="BG106" s="25">
        <v>14779</v>
      </c>
      <c r="BH106" s="25"/>
      <c r="BI106" s="25"/>
      <c r="BJ106" s="16"/>
    </row>
    <row r="107" spans="1:62" x14ac:dyDescent="0.25">
      <c r="A107" s="7">
        <v>14</v>
      </c>
      <c r="B107" s="37" t="s">
        <v>38</v>
      </c>
      <c r="C107" s="38"/>
      <c r="D107" s="39"/>
      <c r="E107" s="39"/>
      <c r="F107" s="39"/>
      <c r="G107" s="39"/>
      <c r="H107" s="39"/>
      <c r="I107" s="39"/>
      <c r="J107" s="39"/>
      <c r="K107" s="39"/>
      <c r="L107" s="39"/>
      <c r="M107" s="39"/>
      <c r="N107" s="40"/>
      <c r="O107" s="38"/>
      <c r="P107" s="41"/>
      <c r="Q107" s="41"/>
      <c r="R107" s="41"/>
      <c r="S107" s="41"/>
      <c r="T107" s="41"/>
      <c r="U107" s="41"/>
      <c r="V107" s="41"/>
      <c r="W107" s="41"/>
      <c r="X107" s="41"/>
      <c r="Y107" s="41"/>
      <c r="Z107" s="40"/>
      <c r="AA107" s="38"/>
      <c r="AB107" s="41"/>
      <c r="AC107" s="41"/>
      <c r="AD107" s="41"/>
      <c r="AE107" s="41"/>
      <c r="AF107" s="41"/>
      <c r="AG107" s="41"/>
      <c r="AH107" s="41"/>
      <c r="AI107" s="41"/>
      <c r="AJ107" s="41"/>
      <c r="AK107" s="41"/>
      <c r="AL107" s="40"/>
      <c r="AM107" s="38"/>
      <c r="AN107" s="41"/>
      <c r="AO107" s="41"/>
      <c r="AP107" s="41"/>
      <c r="AQ107" s="41"/>
      <c r="AR107" s="41"/>
      <c r="AS107" s="41"/>
      <c r="AT107" s="41"/>
      <c r="AU107" s="41"/>
      <c r="AV107" s="41"/>
      <c r="AW107" s="41"/>
      <c r="AX107" s="40"/>
      <c r="AY107" s="38"/>
      <c r="AZ107" s="41"/>
      <c r="BA107" s="41"/>
      <c r="BB107" s="41"/>
      <c r="BC107" s="41"/>
      <c r="BD107" s="41"/>
      <c r="BE107" s="41"/>
      <c r="BF107" s="41"/>
      <c r="BG107" s="41"/>
      <c r="BH107" s="27"/>
      <c r="BI107" s="27"/>
      <c r="BJ107" s="21"/>
    </row>
    <row r="108" spans="1:62" x14ac:dyDescent="0.25">
      <c r="A108" s="7"/>
      <c r="B108" s="43" t="s">
        <v>20</v>
      </c>
      <c r="C108" s="34">
        <v>483</v>
      </c>
      <c r="D108" s="34">
        <v>428</v>
      </c>
      <c r="E108" s="34">
        <v>374</v>
      </c>
      <c r="F108" s="34">
        <v>44</v>
      </c>
      <c r="G108" s="34">
        <v>57</v>
      </c>
      <c r="H108" s="34">
        <v>53</v>
      </c>
      <c r="I108" s="34">
        <v>58</v>
      </c>
      <c r="J108" s="34">
        <v>40</v>
      </c>
      <c r="K108" s="34">
        <v>64</v>
      </c>
      <c r="L108" s="34">
        <v>1224</v>
      </c>
      <c r="M108" s="34">
        <v>135</v>
      </c>
      <c r="N108" s="45">
        <v>156</v>
      </c>
      <c r="O108" s="34">
        <v>125</v>
      </c>
      <c r="P108" s="34">
        <v>102</v>
      </c>
      <c r="Q108" s="34">
        <v>102</v>
      </c>
      <c r="R108" s="34">
        <v>130</v>
      </c>
      <c r="S108" s="34">
        <v>123</v>
      </c>
      <c r="T108" s="34">
        <v>167</v>
      </c>
      <c r="U108" s="34">
        <v>200</v>
      </c>
      <c r="V108" s="34">
        <v>223</v>
      </c>
      <c r="W108" s="34">
        <v>238</v>
      </c>
      <c r="X108" s="34">
        <v>191</v>
      </c>
      <c r="Y108" s="34">
        <v>746</v>
      </c>
      <c r="Z108" s="45">
        <v>411</v>
      </c>
      <c r="AA108" s="34">
        <v>420</v>
      </c>
      <c r="AB108" s="34">
        <v>413</v>
      </c>
      <c r="AC108" s="34">
        <v>540</v>
      </c>
      <c r="AD108" s="34">
        <v>251</v>
      </c>
      <c r="AE108" s="34">
        <v>230</v>
      </c>
      <c r="AF108" s="34">
        <v>235</v>
      </c>
      <c r="AG108" s="34">
        <v>239</v>
      </c>
      <c r="AH108" s="34">
        <v>297</v>
      </c>
      <c r="AI108" s="34">
        <v>274</v>
      </c>
      <c r="AJ108" s="34">
        <v>299</v>
      </c>
      <c r="AK108" s="34">
        <v>1161</v>
      </c>
      <c r="AL108" s="45">
        <v>472</v>
      </c>
      <c r="AM108" s="34">
        <v>449</v>
      </c>
      <c r="AN108" s="34">
        <v>478</v>
      </c>
      <c r="AO108" s="34">
        <v>701</v>
      </c>
      <c r="AP108" s="34">
        <v>211</v>
      </c>
      <c r="AQ108" s="34">
        <v>271</v>
      </c>
      <c r="AR108" s="34">
        <v>268</v>
      </c>
      <c r="AS108" s="34">
        <v>199</v>
      </c>
      <c r="AT108" s="34">
        <v>262</v>
      </c>
      <c r="AU108" s="34">
        <v>249</v>
      </c>
      <c r="AV108" s="34">
        <v>287</v>
      </c>
      <c r="AW108" s="34">
        <v>1166</v>
      </c>
      <c r="AX108" s="45">
        <v>528</v>
      </c>
      <c r="AY108" s="34">
        <v>555</v>
      </c>
      <c r="AZ108" s="34">
        <v>528</v>
      </c>
      <c r="BA108" s="34">
        <v>663</v>
      </c>
      <c r="BB108" s="34">
        <v>366</v>
      </c>
      <c r="BC108" s="34">
        <v>267</v>
      </c>
      <c r="BD108" s="34">
        <v>856</v>
      </c>
      <c r="BE108" s="34">
        <v>932</v>
      </c>
      <c r="BF108" s="34">
        <v>627</v>
      </c>
      <c r="BG108" s="34">
        <v>1499</v>
      </c>
      <c r="BH108" s="11"/>
      <c r="BI108" s="11"/>
      <c r="BJ108" s="12"/>
    </row>
    <row r="109" spans="1:62" x14ac:dyDescent="0.25">
      <c r="A109" s="7"/>
      <c r="B109" s="43" t="s">
        <v>21</v>
      </c>
      <c r="C109" s="34">
        <v>1093</v>
      </c>
      <c r="D109" s="34">
        <v>1474</v>
      </c>
      <c r="E109" s="34">
        <v>1173</v>
      </c>
      <c r="F109" s="34">
        <v>478</v>
      </c>
      <c r="G109" s="34">
        <v>337</v>
      </c>
      <c r="H109" s="34">
        <v>226</v>
      </c>
      <c r="I109" s="34">
        <v>234</v>
      </c>
      <c r="J109" s="34">
        <v>184</v>
      </c>
      <c r="K109" s="34">
        <v>260</v>
      </c>
      <c r="L109" s="34">
        <v>4297</v>
      </c>
      <c r="M109" s="34">
        <v>1087</v>
      </c>
      <c r="N109" s="45">
        <v>1408</v>
      </c>
      <c r="O109" s="34">
        <v>1148</v>
      </c>
      <c r="P109" s="34">
        <v>1363</v>
      </c>
      <c r="Q109" s="34">
        <v>808</v>
      </c>
      <c r="R109" s="34">
        <v>421</v>
      </c>
      <c r="S109" s="34">
        <v>346</v>
      </c>
      <c r="T109" s="34">
        <v>381</v>
      </c>
      <c r="U109" s="34">
        <v>407</v>
      </c>
      <c r="V109" s="34">
        <v>858</v>
      </c>
      <c r="W109" s="34">
        <v>690</v>
      </c>
      <c r="X109" s="34">
        <v>604</v>
      </c>
      <c r="Y109" s="34">
        <v>43168</v>
      </c>
      <c r="Z109" s="45">
        <v>1572</v>
      </c>
      <c r="AA109" s="34">
        <v>1410</v>
      </c>
      <c r="AB109" s="34">
        <v>1422</v>
      </c>
      <c r="AC109" s="34">
        <v>2041</v>
      </c>
      <c r="AD109" s="34">
        <v>703</v>
      </c>
      <c r="AE109" s="34">
        <v>1237</v>
      </c>
      <c r="AF109" s="34">
        <v>829</v>
      </c>
      <c r="AG109" s="34">
        <v>688</v>
      </c>
      <c r="AH109" s="34">
        <v>879</v>
      </c>
      <c r="AI109" s="34">
        <v>910</v>
      </c>
      <c r="AJ109" s="34">
        <v>1145</v>
      </c>
      <c r="AK109" s="34">
        <v>48006</v>
      </c>
      <c r="AL109" s="45">
        <v>1960</v>
      </c>
      <c r="AM109" s="34">
        <v>1756</v>
      </c>
      <c r="AN109" s="34">
        <v>1778</v>
      </c>
      <c r="AO109" s="34">
        <v>2180</v>
      </c>
      <c r="AP109" s="34">
        <v>638</v>
      </c>
      <c r="AQ109" s="34">
        <v>1648</v>
      </c>
      <c r="AR109" s="34">
        <v>1052</v>
      </c>
      <c r="AS109" s="34">
        <v>811</v>
      </c>
      <c r="AT109" s="34">
        <v>991</v>
      </c>
      <c r="AU109" s="34">
        <v>949</v>
      </c>
      <c r="AV109" s="34">
        <v>1151</v>
      </c>
      <c r="AW109" s="34">
        <v>51819</v>
      </c>
      <c r="AX109" s="45">
        <v>1677</v>
      </c>
      <c r="AY109" s="34">
        <v>1809</v>
      </c>
      <c r="AZ109" s="34">
        <v>1877</v>
      </c>
      <c r="BA109" s="34">
        <v>2081</v>
      </c>
      <c r="BB109" s="34">
        <v>1870</v>
      </c>
      <c r="BC109" s="34">
        <v>2101</v>
      </c>
      <c r="BD109" s="34">
        <v>9511</v>
      </c>
      <c r="BE109" s="34">
        <v>8739</v>
      </c>
      <c r="BF109" s="34">
        <v>5353</v>
      </c>
      <c r="BG109" s="34">
        <v>58382</v>
      </c>
      <c r="BH109" s="11"/>
      <c r="BI109" s="11"/>
      <c r="BJ109" s="12"/>
    </row>
    <row r="110" spans="1:62" x14ac:dyDescent="0.25">
      <c r="A110" s="7"/>
      <c r="B110" s="43" t="s">
        <v>22</v>
      </c>
      <c r="C110" s="34">
        <v>0</v>
      </c>
      <c r="D110" s="34">
        <v>0</v>
      </c>
      <c r="E110" s="34">
        <v>0</v>
      </c>
      <c r="F110" s="34">
        <v>0</v>
      </c>
      <c r="G110" s="34">
        <v>0</v>
      </c>
      <c r="H110" s="34">
        <v>0</v>
      </c>
      <c r="I110" s="34">
        <v>0</v>
      </c>
      <c r="J110" s="34">
        <v>0</v>
      </c>
      <c r="K110" s="34">
        <v>0</v>
      </c>
      <c r="L110" s="34">
        <v>0</v>
      </c>
      <c r="M110" s="34">
        <v>0</v>
      </c>
      <c r="N110" s="45">
        <v>0</v>
      </c>
      <c r="O110" s="34">
        <v>0</v>
      </c>
      <c r="P110" s="34">
        <v>0</v>
      </c>
      <c r="Q110" s="34">
        <v>0</v>
      </c>
      <c r="R110" s="34">
        <v>6</v>
      </c>
      <c r="S110" s="34">
        <v>2</v>
      </c>
      <c r="T110" s="34">
        <v>0</v>
      </c>
      <c r="U110" s="34">
        <v>0</v>
      </c>
      <c r="V110" s="34">
        <v>0</v>
      </c>
      <c r="W110" s="34">
        <v>0</v>
      </c>
      <c r="X110" s="34">
        <v>0</v>
      </c>
      <c r="Y110" s="34">
        <v>0</v>
      </c>
      <c r="Z110" s="45">
        <v>0</v>
      </c>
      <c r="AA110" s="34">
        <v>0</v>
      </c>
      <c r="AB110" s="34">
        <v>0</v>
      </c>
      <c r="AC110" s="34">
        <v>15</v>
      </c>
      <c r="AD110" s="34">
        <v>1</v>
      </c>
      <c r="AE110" s="34">
        <v>0</v>
      </c>
      <c r="AF110" s="34">
        <v>4</v>
      </c>
      <c r="AG110" s="34">
        <v>1</v>
      </c>
      <c r="AH110" s="34">
        <v>1</v>
      </c>
      <c r="AI110" s="34">
        <v>3</v>
      </c>
      <c r="AJ110" s="34">
        <v>0</v>
      </c>
      <c r="AK110" s="34">
        <v>0</v>
      </c>
      <c r="AL110" s="45">
        <v>0</v>
      </c>
      <c r="AM110" s="34">
        <v>2</v>
      </c>
      <c r="AN110" s="34">
        <v>0</v>
      </c>
      <c r="AO110" s="34">
        <v>6</v>
      </c>
      <c r="AP110" s="34">
        <v>4</v>
      </c>
      <c r="AQ110" s="34">
        <v>3</v>
      </c>
      <c r="AR110" s="34">
        <v>1</v>
      </c>
      <c r="AS110" s="34">
        <v>0</v>
      </c>
      <c r="AT110" s="34">
        <v>0</v>
      </c>
      <c r="AU110" s="34">
        <v>1</v>
      </c>
      <c r="AV110" s="34">
        <v>2</v>
      </c>
      <c r="AW110" s="34">
        <v>1</v>
      </c>
      <c r="AX110" s="45">
        <v>2</v>
      </c>
      <c r="AY110" s="34">
        <v>2</v>
      </c>
      <c r="AZ110" s="34">
        <v>2</v>
      </c>
      <c r="BA110" s="34">
        <v>5</v>
      </c>
      <c r="BB110" s="34">
        <v>1</v>
      </c>
      <c r="BC110" s="34">
        <v>0</v>
      </c>
      <c r="BD110" s="34">
        <v>0</v>
      </c>
      <c r="BE110" s="34">
        <v>0</v>
      </c>
      <c r="BF110" s="34">
        <v>0</v>
      </c>
      <c r="BG110" s="34">
        <v>0</v>
      </c>
      <c r="BH110" s="11"/>
      <c r="BI110" s="11"/>
      <c r="BJ110" s="12"/>
    </row>
    <row r="111" spans="1:62" x14ac:dyDescent="0.25">
      <c r="A111" s="7"/>
      <c r="B111" s="43" t="s">
        <v>23</v>
      </c>
      <c r="C111" s="34">
        <v>0</v>
      </c>
      <c r="D111" s="34">
        <v>0</v>
      </c>
      <c r="E111" s="34">
        <v>0</v>
      </c>
      <c r="F111" s="34">
        <v>0</v>
      </c>
      <c r="G111" s="34">
        <v>0</v>
      </c>
      <c r="H111" s="34">
        <v>0</v>
      </c>
      <c r="I111" s="34">
        <v>0</v>
      </c>
      <c r="J111" s="34">
        <v>0</v>
      </c>
      <c r="K111" s="34">
        <v>0</v>
      </c>
      <c r="L111" s="34">
        <v>0</v>
      </c>
      <c r="M111" s="34">
        <v>0</v>
      </c>
      <c r="N111" s="45">
        <v>0</v>
      </c>
      <c r="O111" s="34">
        <v>0</v>
      </c>
      <c r="P111" s="34">
        <v>0</v>
      </c>
      <c r="Q111" s="34">
        <v>0</v>
      </c>
      <c r="R111" s="34">
        <v>0</v>
      </c>
      <c r="S111" s="34">
        <v>0</v>
      </c>
      <c r="T111" s="34">
        <v>0</v>
      </c>
      <c r="U111" s="34">
        <v>0</v>
      </c>
      <c r="V111" s="34">
        <v>0</v>
      </c>
      <c r="W111" s="34">
        <v>0</v>
      </c>
      <c r="X111" s="34">
        <v>0</v>
      </c>
      <c r="Y111" s="34">
        <v>0</v>
      </c>
      <c r="Z111" s="45">
        <v>0</v>
      </c>
      <c r="AA111" s="34">
        <v>0</v>
      </c>
      <c r="AB111" s="34">
        <v>0</v>
      </c>
      <c r="AC111" s="34">
        <v>0</v>
      </c>
      <c r="AD111" s="34">
        <v>0</v>
      </c>
      <c r="AE111" s="34">
        <v>0</v>
      </c>
      <c r="AF111" s="34">
        <v>0</v>
      </c>
      <c r="AG111" s="34">
        <v>0</v>
      </c>
      <c r="AH111" s="34">
        <v>0</v>
      </c>
      <c r="AI111" s="34">
        <v>0</v>
      </c>
      <c r="AJ111" s="34">
        <v>0</v>
      </c>
      <c r="AK111" s="34">
        <v>0</v>
      </c>
      <c r="AL111" s="45">
        <v>0</v>
      </c>
      <c r="AM111" s="34">
        <v>0</v>
      </c>
      <c r="AN111" s="34">
        <v>0</v>
      </c>
      <c r="AO111" s="34">
        <v>0</v>
      </c>
      <c r="AP111" s="34">
        <v>0</v>
      </c>
      <c r="AQ111" s="34">
        <v>0</v>
      </c>
      <c r="AR111" s="34">
        <v>0</v>
      </c>
      <c r="AS111" s="34">
        <v>0</v>
      </c>
      <c r="AT111" s="34">
        <v>0</v>
      </c>
      <c r="AU111" s="34">
        <v>0</v>
      </c>
      <c r="AV111" s="34">
        <v>0</v>
      </c>
      <c r="AW111" s="34">
        <v>0</v>
      </c>
      <c r="AX111" s="45">
        <v>0</v>
      </c>
      <c r="AY111" s="34">
        <v>0</v>
      </c>
      <c r="AZ111" s="34">
        <v>0</v>
      </c>
      <c r="BA111" s="34">
        <v>0</v>
      </c>
      <c r="BB111" s="34">
        <v>0</v>
      </c>
      <c r="BC111" s="34">
        <v>0</v>
      </c>
      <c r="BD111" s="34">
        <v>0</v>
      </c>
      <c r="BE111" s="34">
        <v>0</v>
      </c>
      <c r="BF111" s="34">
        <v>0</v>
      </c>
      <c r="BG111" s="34">
        <v>0</v>
      </c>
      <c r="BH111" s="11"/>
      <c r="BI111" s="11"/>
      <c r="BJ111" s="12"/>
    </row>
    <row r="112" spans="1:62" x14ac:dyDescent="0.25">
      <c r="A112" s="7"/>
      <c r="B112" s="43" t="s">
        <v>24</v>
      </c>
      <c r="C112" s="34">
        <v>0</v>
      </c>
      <c r="D112" s="34">
        <v>0</v>
      </c>
      <c r="E112" s="34">
        <v>0</v>
      </c>
      <c r="F112" s="34">
        <v>0</v>
      </c>
      <c r="G112" s="34">
        <v>0</v>
      </c>
      <c r="H112" s="34">
        <v>0</v>
      </c>
      <c r="I112" s="34">
        <v>0</v>
      </c>
      <c r="J112" s="34">
        <v>0</v>
      </c>
      <c r="K112" s="34">
        <v>0</v>
      </c>
      <c r="L112" s="34">
        <v>0</v>
      </c>
      <c r="M112" s="34">
        <v>0</v>
      </c>
      <c r="N112" s="45">
        <v>0</v>
      </c>
      <c r="O112" s="34">
        <v>0</v>
      </c>
      <c r="P112" s="34">
        <v>0</v>
      </c>
      <c r="Q112" s="34">
        <v>0</v>
      </c>
      <c r="R112" s="34">
        <v>0</v>
      </c>
      <c r="S112" s="34">
        <v>0</v>
      </c>
      <c r="T112" s="34">
        <v>0</v>
      </c>
      <c r="U112" s="34">
        <v>0</v>
      </c>
      <c r="V112" s="34">
        <v>0</v>
      </c>
      <c r="W112" s="34">
        <v>0</v>
      </c>
      <c r="X112" s="34">
        <v>0</v>
      </c>
      <c r="Y112" s="34">
        <v>0</v>
      </c>
      <c r="Z112" s="45">
        <v>0</v>
      </c>
      <c r="AA112" s="34">
        <v>0</v>
      </c>
      <c r="AB112" s="34">
        <v>0</v>
      </c>
      <c r="AC112" s="34">
        <v>0</v>
      </c>
      <c r="AD112" s="34">
        <v>0</v>
      </c>
      <c r="AE112" s="34">
        <v>0</v>
      </c>
      <c r="AF112" s="34">
        <v>0</v>
      </c>
      <c r="AG112" s="34">
        <v>0</v>
      </c>
      <c r="AH112" s="34">
        <v>0</v>
      </c>
      <c r="AI112" s="34">
        <v>0</v>
      </c>
      <c r="AJ112" s="34">
        <v>0</v>
      </c>
      <c r="AK112" s="34">
        <v>0</v>
      </c>
      <c r="AL112" s="45">
        <v>0</v>
      </c>
      <c r="AM112" s="34">
        <v>0</v>
      </c>
      <c r="AN112" s="34">
        <v>0</v>
      </c>
      <c r="AO112" s="34">
        <v>0</v>
      </c>
      <c r="AP112" s="34">
        <v>0</v>
      </c>
      <c r="AQ112" s="34">
        <v>0</v>
      </c>
      <c r="AR112" s="34">
        <v>0</v>
      </c>
      <c r="AS112" s="34">
        <v>0</v>
      </c>
      <c r="AT112" s="34">
        <v>0</v>
      </c>
      <c r="AU112" s="34">
        <v>0</v>
      </c>
      <c r="AV112" s="34">
        <v>0</v>
      </c>
      <c r="AW112" s="34">
        <v>0</v>
      </c>
      <c r="AX112" s="45">
        <v>0</v>
      </c>
      <c r="AY112" s="34">
        <v>0</v>
      </c>
      <c r="AZ112" s="34">
        <v>0</v>
      </c>
      <c r="BA112" s="34">
        <v>1</v>
      </c>
      <c r="BB112" s="34">
        <v>0</v>
      </c>
      <c r="BC112" s="34">
        <v>0</v>
      </c>
      <c r="BD112" s="34">
        <v>0</v>
      </c>
      <c r="BE112" s="34">
        <v>0</v>
      </c>
      <c r="BF112" s="34">
        <v>0</v>
      </c>
      <c r="BG112" s="34">
        <v>0</v>
      </c>
      <c r="BH112" s="11"/>
      <c r="BI112" s="11"/>
      <c r="BJ112" s="12"/>
    </row>
    <row r="113" spans="1:62" ht="15.75" thickBot="1" x14ac:dyDescent="0.3">
      <c r="A113" s="7"/>
      <c r="B113" s="3" t="s">
        <v>25</v>
      </c>
      <c r="C113" s="17">
        <v>1576</v>
      </c>
      <c r="D113" s="15">
        <v>1902</v>
      </c>
      <c r="E113" s="15">
        <v>1547</v>
      </c>
      <c r="F113" s="15">
        <v>522</v>
      </c>
      <c r="G113" s="15">
        <v>394</v>
      </c>
      <c r="H113" s="15">
        <v>279</v>
      </c>
      <c r="I113" s="15">
        <v>292</v>
      </c>
      <c r="J113" s="15">
        <v>224</v>
      </c>
      <c r="K113" s="15">
        <v>324</v>
      </c>
      <c r="L113" s="15">
        <v>5521</v>
      </c>
      <c r="M113" s="15">
        <v>1222</v>
      </c>
      <c r="N113" s="16">
        <v>1564</v>
      </c>
      <c r="O113" s="17">
        <v>1273</v>
      </c>
      <c r="P113" s="25">
        <v>1465</v>
      </c>
      <c r="Q113" s="25">
        <v>910</v>
      </c>
      <c r="R113" s="25">
        <v>557</v>
      </c>
      <c r="S113" s="25">
        <v>471</v>
      </c>
      <c r="T113" s="25">
        <v>548</v>
      </c>
      <c r="U113" s="25">
        <v>607</v>
      </c>
      <c r="V113" s="25">
        <v>1081</v>
      </c>
      <c r="W113" s="25">
        <v>928</v>
      </c>
      <c r="X113" s="25">
        <v>795</v>
      </c>
      <c r="Y113" s="25">
        <v>43914</v>
      </c>
      <c r="Z113" s="16">
        <v>1983</v>
      </c>
      <c r="AA113" s="17">
        <v>1830</v>
      </c>
      <c r="AB113" s="25">
        <v>1835</v>
      </c>
      <c r="AC113" s="25">
        <v>2596</v>
      </c>
      <c r="AD113" s="25">
        <v>955</v>
      </c>
      <c r="AE113" s="25">
        <v>1467</v>
      </c>
      <c r="AF113" s="25">
        <v>1068</v>
      </c>
      <c r="AG113" s="25">
        <v>928</v>
      </c>
      <c r="AH113" s="25">
        <v>1177</v>
      </c>
      <c r="AI113" s="25">
        <v>1187</v>
      </c>
      <c r="AJ113" s="25">
        <v>1444</v>
      </c>
      <c r="AK113" s="25">
        <v>49167</v>
      </c>
      <c r="AL113" s="16">
        <v>2432</v>
      </c>
      <c r="AM113" s="17">
        <v>2207</v>
      </c>
      <c r="AN113" s="25">
        <v>2256</v>
      </c>
      <c r="AO113" s="25">
        <v>2887</v>
      </c>
      <c r="AP113" s="25">
        <v>853</v>
      </c>
      <c r="AQ113" s="25">
        <v>1922</v>
      </c>
      <c r="AR113" s="25">
        <v>1321</v>
      </c>
      <c r="AS113" s="25">
        <v>1010</v>
      </c>
      <c r="AT113" s="25">
        <v>1253</v>
      </c>
      <c r="AU113" s="25">
        <v>1199</v>
      </c>
      <c r="AV113" s="25">
        <v>1440</v>
      </c>
      <c r="AW113" s="25">
        <v>52986</v>
      </c>
      <c r="AX113" s="16">
        <v>2207</v>
      </c>
      <c r="AY113" s="17">
        <v>2366</v>
      </c>
      <c r="AZ113" s="25">
        <v>2407</v>
      </c>
      <c r="BA113" s="25">
        <v>2750</v>
      </c>
      <c r="BB113" s="25">
        <v>2237</v>
      </c>
      <c r="BC113" s="25">
        <v>2368</v>
      </c>
      <c r="BD113" s="25">
        <f>SUM(BD108:BD112)</f>
        <v>10367</v>
      </c>
      <c r="BE113" s="25">
        <f t="shared" ref="BE113:BF113" si="1">SUM(BE108:BE112)</f>
        <v>9671</v>
      </c>
      <c r="BF113" s="25">
        <f t="shared" si="1"/>
        <v>5980</v>
      </c>
      <c r="BG113" s="25">
        <v>59881</v>
      </c>
      <c r="BH113" s="25"/>
      <c r="BI113" s="25"/>
      <c r="BJ113" s="16"/>
    </row>
    <row r="114" spans="1:62" x14ac:dyDescent="0.25">
      <c r="A114" s="7">
        <v>15</v>
      </c>
      <c r="B114" s="37" t="s">
        <v>39</v>
      </c>
      <c r="C114" s="34"/>
      <c r="D114" s="34"/>
      <c r="E114" s="34"/>
      <c r="F114" s="34"/>
      <c r="G114" s="34"/>
      <c r="H114" s="34"/>
      <c r="I114" s="34"/>
      <c r="J114" s="34"/>
      <c r="K114" s="34"/>
      <c r="L114" s="34"/>
      <c r="M114" s="34"/>
      <c r="N114" s="45"/>
      <c r="O114" s="34"/>
      <c r="P114" s="34"/>
      <c r="Q114" s="34"/>
      <c r="R114" s="34"/>
      <c r="S114" s="34"/>
      <c r="T114" s="34"/>
      <c r="U114" s="34"/>
      <c r="V114" s="34"/>
      <c r="W114" s="34"/>
      <c r="X114" s="34"/>
      <c r="Y114" s="34"/>
      <c r="Z114" s="45"/>
      <c r="AA114" s="34"/>
      <c r="AB114" s="34"/>
      <c r="AC114" s="34"/>
      <c r="AD114" s="34"/>
      <c r="AE114" s="34"/>
      <c r="AF114" s="34"/>
      <c r="AG114" s="34"/>
      <c r="AH114" s="34"/>
      <c r="AI114" s="34"/>
      <c r="AJ114" s="34"/>
      <c r="AK114" s="34"/>
      <c r="AL114" s="45"/>
      <c r="AM114" s="34"/>
      <c r="AN114" s="34"/>
      <c r="AO114" s="34"/>
      <c r="AP114" s="34"/>
      <c r="AQ114" s="34"/>
      <c r="AR114" s="34"/>
      <c r="AS114" s="34"/>
      <c r="AT114" s="34"/>
      <c r="AU114" s="34"/>
      <c r="AV114" s="34"/>
      <c r="AW114" s="34"/>
      <c r="AX114" s="45"/>
      <c r="AY114" s="34"/>
      <c r="AZ114" s="34"/>
      <c r="BA114" s="34"/>
      <c r="BB114" s="34"/>
      <c r="BC114" s="34"/>
      <c r="BD114" s="34"/>
      <c r="BE114" s="34"/>
      <c r="BF114" s="34"/>
      <c r="BG114" s="34"/>
      <c r="BH114" s="11"/>
      <c r="BI114" s="11"/>
      <c r="BJ114" s="12"/>
    </row>
    <row r="115" spans="1:62" x14ac:dyDescent="0.25">
      <c r="A115" s="7"/>
      <c r="B115" s="43" t="s">
        <v>20</v>
      </c>
      <c r="C115" s="34">
        <v>0</v>
      </c>
      <c r="D115" s="34">
        <v>0</v>
      </c>
      <c r="E115" s="34">
        <v>0</v>
      </c>
      <c r="F115" s="34">
        <v>0</v>
      </c>
      <c r="G115" s="34">
        <v>0</v>
      </c>
      <c r="H115" s="34">
        <v>0</v>
      </c>
      <c r="I115" s="34">
        <v>0</v>
      </c>
      <c r="J115" s="34">
        <v>0</v>
      </c>
      <c r="K115" s="34">
        <v>0</v>
      </c>
      <c r="L115" s="34">
        <v>0</v>
      </c>
      <c r="M115" s="34">
        <v>0</v>
      </c>
      <c r="N115" s="45">
        <v>0</v>
      </c>
      <c r="O115" s="34">
        <v>0</v>
      </c>
      <c r="P115" s="34">
        <v>0</v>
      </c>
      <c r="Q115" s="34">
        <v>0</v>
      </c>
      <c r="R115" s="34">
        <v>0</v>
      </c>
      <c r="S115" s="34">
        <v>0</v>
      </c>
      <c r="T115" s="34">
        <v>0</v>
      </c>
      <c r="U115" s="34">
        <v>0</v>
      </c>
      <c r="V115" s="34">
        <v>0</v>
      </c>
      <c r="W115" s="34">
        <v>0</v>
      </c>
      <c r="X115" s="34">
        <v>0</v>
      </c>
      <c r="Y115" s="34">
        <v>0</v>
      </c>
      <c r="Z115" s="45">
        <v>0</v>
      </c>
      <c r="AA115" s="34">
        <v>0</v>
      </c>
      <c r="AB115" s="34">
        <v>0</v>
      </c>
      <c r="AC115" s="34">
        <v>0</v>
      </c>
      <c r="AD115" s="34">
        <v>0</v>
      </c>
      <c r="AE115" s="34">
        <v>0</v>
      </c>
      <c r="AF115" s="34">
        <v>0</v>
      </c>
      <c r="AG115" s="34">
        <v>0</v>
      </c>
      <c r="AH115" s="34">
        <v>0</v>
      </c>
      <c r="AI115" s="34">
        <v>0</v>
      </c>
      <c r="AJ115" s="34">
        <v>0</v>
      </c>
      <c r="AK115" s="34">
        <v>0</v>
      </c>
      <c r="AL115" s="45">
        <v>0</v>
      </c>
      <c r="AM115" s="34">
        <v>0</v>
      </c>
      <c r="AN115" s="34">
        <v>0</v>
      </c>
      <c r="AO115" s="34">
        <v>0</v>
      </c>
      <c r="AP115" s="34">
        <v>0</v>
      </c>
      <c r="AQ115" s="34">
        <v>0</v>
      </c>
      <c r="AR115" s="34">
        <v>0</v>
      </c>
      <c r="AS115" s="34">
        <v>0</v>
      </c>
      <c r="AT115" s="34">
        <v>0</v>
      </c>
      <c r="AU115" s="34">
        <v>0</v>
      </c>
      <c r="AV115" s="34">
        <v>0</v>
      </c>
      <c r="AW115" s="34">
        <v>0</v>
      </c>
      <c r="AX115" s="45">
        <v>0</v>
      </c>
      <c r="AY115" s="34">
        <v>0</v>
      </c>
      <c r="AZ115" s="34">
        <v>0</v>
      </c>
      <c r="BA115" s="34">
        <v>0</v>
      </c>
      <c r="BB115" s="34">
        <v>0</v>
      </c>
      <c r="BC115" s="34">
        <v>0</v>
      </c>
      <c r="BD115" s="34">
        <v>0</v>
      </c>
      <c r="BE115" s="34">
        <v>0</v>
      </c>
      <c r="BF115" s="34">
        <v>0</v>
      </c>
      <c r="BG115" s="34">
        <v>0</v>
      </c>
      <c r="BH115" s="11"/>
      <c r="BI115" s="11"/>
      <c r="BJ115" s="12"/>
    </row>
    <row r="116" spans="1:62" x14ac:dyDescent="0.25">
      <c r="A116" s="7"/>
      <c r="B116" s="43" t="s">
        <v>21</v>
      </c>
      <c r="C116" s="34">
        <v>57</v>
      </c>
      <c r="D116" s="34">
        <v>85</v>
      </c>
      <c r="E116" s="34">
        <v>142</v>
      </c>
      <c r="F116" s="34">
        <v>280</v>
      </c>
      <c r="G116" s="34">
        <v>205</v>
      </c>
      <c r="H116" s="34">
        <v>87</v>
      </c>
      <c r="I116" s="34">
        <v>97</v>
      </c>
      <c r="J116" s="34">
        <v>83</v>
      </c>
      <c r="K116" s="34">
        <v>74</v>
      </c>
      <c r="L116" s="34">
        <v>69</v>
      </c>
      <c r="M116" s="34">
        <v>48</v>
      </c>
      <c r="N116" s="45">
        <v>40</v>
      </c>
      <c r="O116" s="34">
        <v>57</v>
      </c>
      <c r="P116" s="34">
        <v>80</v>
      </c>
      <c r="Q116" s="34">
        <v>108</v>
      </c>
      <c r="R116" s="34">
        <v>190</v>
      </c>
      <c r="S116" s="34">
        <v>194</v>
      </c>
      <c r="T116" s="34">
        <v>158</v>
      </c>
      <c r="U116" s="34">
        <v>196</v>
      </c>
      <c r="V116" s="34">
        <v>256</v>
      </c>
      <c r="W116" s="34">
        <v>264</v>
      </c>
      <c r="X116" s="34">
        <v>343</v>
      </c>
      <c r="Y116" s="34">
        <v>204</v>
      </c>
      <c r="Z116" s="45">
        <v>148</v>
      </c>
      <c r="AA116" s="34">
        <v>190</v>
      </c>
      <c r="AB116" s="34">
        <v>292</v>
      </c>
      <c r="AC116" s="34">
        <v>364</v>
      </c>
      <c r="AD116" s="34">
        <v>426</v>
      </c>
      <c r="AE116" s="34">
        <v>451</v>
      </c>
      <c r="AF116" s="34">
        <v>430</v>
      </c>
      <c r="AG116" s="34">
        <v>379</v>
      </c>
      <c r="AH116" s="34">
        <v>268</v>
      </c>
      <c r="AI116" s="34">
        <v>244</v>
      </c>
      <c r="AJ116" s="34">
        <v>202</v>
      </c>
      <c r="AK116" s="34">
        <v>150</v>
      </c>
      <c r="AL116" s="45">
        <v>133</v>
      </c>
      <c r="AM116" s="34">
        <v>321</v>
      </c>
      <c r="AN116" s="34">
        <v>160</v>
      </c>
      <c r="AO116" s="34">
        <v>163</v>
      </c>
      <c r="AP116" s="34">
        <v>280</v>
      </c>
      <c r="AQ116" s="34">
        <v>190</v>
      </c>
      <c r="AR116" s="34">
        <v>189</v>
      </c>
      <c r="AS116" s="34">
        <v>179</v>
      </c>
      <c r="AT116" s="34">
        <v>103</v>
      </c>
      <c r="AU116" s="34">
        <v>106</v>
      </c>
      <c r="AV116" s="34">
        <v>128</v>
      </c>
      <c r="AW116" s="34">
        <v>120</v>
      </c>
      <c r="AX116" s="45">
        <v>108</v>
      </c>
      <c r="AY116" s="34">
        <v>197</v>
      </c>
      <c r="AZ116" s="34">
        <v>472</v>
      </c>
      <c r="BA116" s="34">
        <v>307</v>
      </c>
      <c r="BB116" s="34">
        <v>221</v>
      </c>
      <c r="BC116" s="34">
        <v>183</v>
      </c>
      <c r="BD116" s="34">
        <v>116</v>
      </c>
      <c r="BE116" s="34">
        <v>50</v>
      </c>
      <c r="BF116" s="34">
        <v>88</v>
      </c>
      <c r="BG116" s="34">
        <v>63</v>
      </c>
      <c r="BH116" s="11"/>
      <c r="BI116" s="11"/>
      <c r="BJ116" s="12"/>
    </row>
    <row r="117" spans="1:62" x14ac:dyDescent="0.25">
      <c r="A117" s="7"/>
      <c r="B117" s="43" t="s">
        <v>22</v>
      </c>
      <c r="C117" s="34">
        <v>0</v>
      </c>
      <c r="D117" s="34">
        <v>0</v>
      </c>
      <c r="E117" s="34">
        <v>0</v>
      </c>
      <c r="F117" s="34">
        <v>0</v>
      </c>
      <c r="G117" s="34">
        <v>0</v>
      </c>
      <c r="H117" s="34">
        <v>0</v>
      </c>
      <c r="I117" s="34">
        <v>0</v>
      </c>
      <c r="J117" s="34">
        <v>0</v>
      </c>
      <c r="K117" s="34">
        <v>0</v>
      </c>
      <c r="L117" s="34">
        <v>0</v>
      </c>
      <c r="M117" s="34">
        <v>0</v>
      </c>
      <c r="N117" s="45">
        <v>0</v>
      </c>
      <c r="O117" s="34">
        <v>0</v>
      </c>
      <c r="P117" s="34">
        <v>0</v>
      </c>
      <c r="Q117" s="34">
        <v>0</v>
      </c>
      <c r="R117" s="34">
        <v>0</v>
      </c>
      <c r="S117" s="34">
        <v>0</v>
      </c>
      <c r="T117" s="34">
        <v>0</v>
      </c>
      <c r="U117" s="34">
        <v>0</v>
      </c>
      <c r="V117" s="34">
        <v>0</v>
      </c>
      <c r="W117" s="34">
        <v>0</v>
      </c>
      <c r="X117" s="34">
        <v>0</v>
      </c>
      <c r="Y117" s="34">
        <v>0</v>
      </c>
      <c r="Z117" s="45">
        <v>0</v>
      </c>
      <c r="AA117" s="34">
        <v>0</v>
      </c>
      <c r="AB117" s="34">
        <v>0</v>
      </c>
      <c r="AC117" s="34">
        <v>0</v>
      </c>
      <c r="AD117" s="34">
        <v>0</v>
      </c>
      <c r="AE117" s="34">
        <v>0</v>
      </c>
      <c r="AF117" s="34">
        <v>0</v>
      </c>
      <c r="AG117" s="34">
        <v>0</v>
      </c>
      <c r="AH117" s="34">
        <v>0</v>
      </c>
      <c r="AI117" s="34">
        <v>0</v>
      </c>
      <c r="AJ117" s="34">
        <v>0</v>
      </c>
      <c r="AK117" s="34">
        <v>0</v>
      </c>
      <c r="AL117" s="45">
        <v>0</v>
      </c>
      <c r="AM117" s="34">
        <v>0</v>
      </c>
      <c r="AN117" s="34">
        <v>0</v>
      </c>
      <c r="AO117" s="34">
        <v>0</v>
      </c>
      <c r="AP117" s="34">
        <v>0</v>
      </c>
      <c r="AQ117" s="34">
        <v>0</v>
      </c>
      <c r="AR117" s="34">
        <v>0</v>
      </c>
      <c r="AS117" s="34">
        <v>0</v>
      </c>
      <c r="AT117" s="34">
        <v>0</v>
      </c>
      <c r="AU117" s="34">
        <v>0</v>
      </c>
      <c r="AV117" s="34">
        <v>0</v>
      </c>
      <c r="AW117" s="34">
        <v>0</v>
      </c>
      <c r="AX117" s="45">
        <v>0</v>
      </c>
      <c r="AY117" s="34">
        <v>0</v>
      </c>
      <c r="AZ117" s="34">
        <v>0</v>
      </c>
      <c r="BA117" s="34">
        <v>0</v>
      </c>
      <c r="BB117" s="34">
        <v>0</v>
      </c>
      <c r="BC117" s="34">
        <v>0</v>
      </c>
      <c r="BD117" s="34">
        <v>0</v>
      </c>
      <c r="BE117" s="34">
        <v>0</v>
      </c>
      <c r="BF117" s="34">
        <v>0</v>
      </c>
      <c r="BG117" s="34">
        <v>0</v>
      </c>
      <c r="BH117" s="11"/>
      <c r="BI117" s="11"/>
      <c r="BJ117" s="12"/>
    </row>
    <row r="118" spans="1:62" x14ac:dyDescent="0.25">
      <c r="A118" s="7"/>
      <c r="B118" s="43" t="s">
        <v>23</v>
      </c>
      <c r="C118" s="34">
        <v>0</v>
      </c>
      <c r="D118" s="34">
        <v>0</v>
      </c>
      <c r="E118" s="34">
        <v>0</v>
      </c>
      <c r="F118" s="34">
        <v>0</v>
      </c>
      <c r="G118" s="34">
        <v>0</v>
      </c>
      <c r="H118" s="34">
        <v>0</v>
      </c>
      <c r="I118" s="34">
        <v>0</v>
      </c>
      <c r="J118" s="34">
        <v>0</v>
      </c>
      <c r="K118" s="34">
        <v>0</v>
      </c>
      <c r="L118" s="34">
        <v>0</v>
      </c>
      <c r="M118" s="34">
        <v>0</v>
      </c>
      <c r="N118" s="45">
        <v>0</v>
      </c>
      <c r="O118" s="34">
        <v>0</v>
      </c>
      <c r="P118" s="34">
        <v>0</v>
      </c>
      <c r="Q118" s="34">
        <v>0</v>
      </c>
      <c r="R118" s="34">
        <v>0</v>
      </c>
      <c r="S118" s="34">
        <v>0</v>
      </c>
      <c r="T118" s="34">
        <v>0</v>
      </c>
      <c r="U118" s="34">
        <v>0</v>
      </c>
      <c r="V118" s="34">
        <v>0</v>
      </c>
      <c r="W118" s="34">
        <v>0</v>
      </c>
      <c r="X118" s="34">
        <v>0</v>
      </c>
      <c r="Y118" s="34">
        <v>0</v>
      </c>
      <c r="Z118" s="45">
        <v>0</v>
      </c>
      <c r="AA118" s="34">
        <v>0</v>
      </c>
      <c r="AB118" s="34">
        <v>0</v>
      </c>
      <c r="AC118" s="34">
        <v>0</v>
      </c>
      <c r="AD118" s="34">
        <v>0</v>
      </c>
      <c r="AE118" s="34">
        <v>0</v>
      </c>
      <c r="AF118" s="34">
        <v>0</v>
      </c>
      <c r="AG118" s="34">
        <v>0</v>
      </c>
      <c r="AH118" s="34">
        <v>0</v>
      </c>
      <c r="AI118" s="34">
        <v>0</v>
      </c>
      <c r="AJ118" s="34">
        <v>0</v>
      </c>
      <c r="AK118" s="34">
        <v>0</v>
      </c>
      <c r="AL118" s="45">
        <v>0</v>
      </c>
      <c r="AM118" s="34">
        <v>0</v>
      </c>
      <c r="AN118" s="34">
        <v>0</v>
      </c>
      <c r="AO118" s="34">
        <v>0</v>
      </c>
      <c r="AP118" s="34">
        <v>0</v>
      </c>
      <c r="AQ118" s="34">
        <v>0</v>
      </c>
      <c r="AR118" s="34">
        <v>0</v>
      </c>
      <c r="AS118" s="34">
        <v>0</v>
      </c>
      <c r="AT118" s="34">
        <v>0</v>
      </c>
      <c r="AU118" s="34">
        <v>0</v>
      </c>
      <c r="AV118" s="34">
        <v>0</v>
      </c>
      <c r="AW118" s="34">
        <v>0</v>
      </c>
      <c r="AX118" s="45">
        <v>0</v>
      </c>
      <c r="AY118" s="34">
        <v>0</v>
      </c>
      <c r="AZ118" s="34">
        <v>0</v>
      </c>
      <c r="BA118" s="34">
        <v>0</v>
      </c>
      <c r="BB118" s="34">
        <v>0</v>
      </c>
      <c r="BC118" s="34">
        <v>0</v>
      </c>
      <c r="BD118" s="34">
        <v>0</v>
      </c>
      <c r="BE118" s="34">
        <v>0</v>
      </c>
      <c r="BF118" s="34">
        <v>0</v>
      </c>
      <c r="BG118" s="34">
        <v>0</v>
      </c>
      <c r="BH118" s="11"/>
      <c r="BI118" s="11"/>
      <c r="BJ118" s="12"/>
    </row>
    <row r="119" spans="1:62" x14ac:dyDescent="0.25">
      <c r="A119" s="7"/>
      <c r="B119" s="43" t="s">
        <v>24</v>
      </c>
      <c r="C119" s="34">
        <v>0</v>
      </c>
      <c r="D119" s="34">
        <v>0</v>
      </c>
      <c r="E119" s="34">
        <v>0</v>
      </c>
      <c r="F119" s="34">
        <v>0</v>
      </c>
      <c r="G119" s="34">
        <v>0</v>
      </c>
      <c r="H119" s="34">
        <v>0</v>
      </c>
      <c r="I119" s="34">
        <v>0</v>
      </c>
      <c r="J119" s="34">
        <v>0</v>
      </c>
      <c r="K119" s="34">
        <v>0</v>
      </c>
      <c r="L119" s="34">
        <v>0</v>
      </c>
      <c r="M119" s="34">
        <v>0</v>
      </c>
      <c r="N119" s="45">
        <v>0</v>
      </c>
      <c r="O119" s="34">
        <v>0</v>
      </c>
      <c r="P119" s="34">
        <v>0</v>
      </c>
      <c r="Q119" s="34">
        <v>0</v>
      </c>
      <c r="R119" s="34">
        <v>0</v>
      </c>
      <c r="S119" s="34">
        <v>0</v>
      </c>
      <c r="T119" s="34">
        <v>0</v>
      </c>
      <c r="U119" s="34">
        <v>0</v>
      </c>
      <c r="V119" s="34">
        <v>0</v>
      </c>
      <c r="W119" s="34">
        <v>0</v>
      </c>
      <c r="X119" s="34">
        <v>0</v>
      </c>
      <c r="Y119" s="34">
        <v>0</v>
      </c>
      <c r="Z119" s="45">
        <v>0</v>
      </c>
      <c r="AA119" s="34">
        <v>0</v>
      </c>
      <c r="AB119" s="34">
        <v>0</v>
      </c>
      <c r="AC119" s="34">
        <v>0</v>
      </c>
      <c r="AD119" s="34">
        <v>0</v>
      </c>
      <c r="AE119" s="34">
        <v>0</v>
      </c>
      <c r="AF119" s="34">
        <v>0</v>
      </c>
      <c r="AG119" s="34">
        <v>0</v>
      </c>
      <c r="AH119" s="34">
        <v>0</v>
      </c>
      <c r="AI119" s="34">
        <v>0</v>
      </c>
      <c r="AJ119" s="34">
        <v>0</v>
      </c>
      <c r="AK119" s="34">
        <v>0</v>
      </c>
      <c r="AL119" s="45">
        <v>0</v>
      </c>
      <c r="AM119" s="34">
        <v>0</v>
      </c>
      <c r="AN119" s="34">
        <v>0</v>
      </c>
      <c r="AO119" s="34">
        <v>0</v>
      </c>
      <c r="AP119" s="34">
        <v>0</v>
      </c>
      <c r="AQ119" s="34">
        <v>0</v>
      </c>
      <c r="AR119" s="34">
        <v>0</v>
      </c>
      <c r="AS119" s="34">
        <v>0</v>
      </c>
      <c r="AT119" s="34">
        <v>0</v>
      </c>
      <c r="AU119" s="34">
        <v>0</v>
      </c>
      <c r="AV119" s="34">
        <v>0</v>
      </c>
      <c r="AW119" s="34">
        <v>0</v>
      </c>
      <c r="AX119" s="45">
        <v>0</v>
      </c>
      <c r="AY119" s="34">
        <v>0</v>
      </c>
      <c r="AZ119" s="34">
        <v>0</v>
      </c>
      <c r="BA119" s="34">
        <v>0</v>
      </c>
      <c r="BB119" s="34">
        <v>0</v>
      </c>
      <c r="BC119" s="34">
        <v>0</v>
      </c>
      <c r="BD119" s="34">
        <v>0</v>
      </c>
      <c r="BE119" s="34">
        <v>0</v>
      </c>
      <c r="BF119" s="34">
        <v>0</v>
      </c>
      <c r="BG119" s="34">
        <v>0</v>
      </c>
      <c r="BH119" s="11"/>
      <c r="BI119" s="11"/>
      <c r="BJ119" s="12"/>
    </row>
    <row r="120" spans="1:62" ht="15.75" thickBot="1" x14ac:dyDescent="0.3">
      <c r="A120" s="7"/>
      <c r="B120" s="3" t="s">
        <v>25</v>
      </c>
      <c r="C120" s="17">
        <v>57</v>
      </c>
      <c r="D120" s="15">
        <v>85</v>
      </c>
      <c r="E120" s="15">
        <v>142</v>
      </c>
      <c r="F120" s="15">
        <v>280</v>
      </c>
      <c r="G120" s="15">
        <v>205</v>
      </c>
      <c r="H120" s="15">
        <v>87</v>
      </c>
      <c r="I120" s="15">
        <v>97</v>
      </c>
      <c r="J120" s="15">
        <v>83</v>
      </c>
      <c r="K120" s="15">
        <v>74</v>
      </c>
      <c r="L120" s="15">
        <v>69</v>
      </c>
      <c r="M120" s="15">
        <v>48</v>
      </c>
      <c r="N120" s="16">
        <v>40</v>
      </c>
      <c r="O120" s="15">
        <v>57</v>
      </c>
      <c r="P120" s="15">
        <v>80</v>
      </c>
      <c r="Q120" s="15">
        <v>108</v>
      </c>
      <c r="R120" s="15">
        <v>190</v>
      </c>
      <c r="S120" s="15">
        <v>194</v>
      </c>
      <c r="T120" s="15">
        <v>158</v>
      </c>
      <c r="U120" s="15">
        <v>196</v>
      </c>
      <c r="V120" s="15">
        <v>256</v>
      </c>
      <c r="W120" s="15">
        <v>264</v>
      </c>
      <c r="X120" s="15">
        <v>343</v>
      </c>
      <c r="Y120" s="15">
        <v>204</v>
      </c>
      <c r="Z120" s="16">
        <v>148</v>
      </c>
      <c r="AA120" s="15">
        <v>190</v>
      </c>
      <c r="AB120" s="15">
        <v>292</v>
      </c>
      <c r="AC120" s="15">
        <v>364</v>
      </c>
      <c r="AD120" s="15">
        <v>426</v>
      </c>
      <c r="AE120" s="15">
        <v>451</v>
      </c>
      <c r="AF120" s="15">
        <v>430</v>
      </c>
      <c r="AG120" s="15">
        <v>379</v>
      </c>
      <c r="AH120" s="15">
        <v>268</v>
      </c>
      <c r="AI120" s="15">
        <v>244</v>
      </c>
      <c r="AJ120" s="15">
        <v>202</v>
      </c>
      <c r="AK120" s="15">
        <v>150</v>
      </c>
      <c r="AL120" s="16">
        <v>133</v>
      </c>
      <c r="AM120" s="15">
        <v>321</v>
      </c>
      <c r="AN120" s="15">
        <v>160</v>
      </c>
      <c r="AO120" s="15">
        <v>163</v>
      </c>
      <c r="AP120" s="15">
        <v>280</v>
      </c>
      <c r="AQ120" s="15">
        <v>190</v>
      </c>
      <c r="AR120" s="15">
        <v>189</v>
      </c>
      <c r="AS120" s="15">
        <v>179</v>
      </c>
      <c r="AT120" s="15">
        <v>103</v>
      </c>
      <c r="AU120" s="15">
        <v>106</v>
      </c>
      <c r="AV120" s="15">
        <v>128</v>
      </c>
      <c r="AW120" s="15">
        <v>120</v>
      </c>
      <c r="AX120" s="16">
        <v>108</v>
      </c>
      <c r="AY120" s="15">
        <v>197</v>
      </c>
      <c r="AZ120" s="15">
        <v>472</v>
      </c>
      <c r="BA120" s="15">
        <v>307</v>
      </c>
      <c r="BB120" s="15">
        <v>221</v>
      </c>
      <c r="BC120" s="15">
        <v>183</v>
      </c>
      <c r="BD120" s="15">
        <v>116</v>
      </c>
      <c r="BE120" s="15">
        <v>50</v>
      </c>
      <c r="BF120" s="15">
        <v>88</v>
      </c>
      <c r="BG120" s="15">
        <v>63</v>
      </c>
      <c r="BH120" s="15"/>
      <c r="BI120" s="15"/>
      <c r="BJ120" s="16"/>
    </row>
    <row r="121" spans="1:62" x14ac:dyDescent="0.25">
      <c r="A121" s="7">
        <v>16</v>
      </c>
      <c r="B121" s="37" t="s">
        <v>40</v>
      </c>
      <c r="C121" s="34"/>
      <c r="D121" s="34"/>
      <c r="E121" s="34"/>
      <c r="F121" s="34"/>
      <c r="G121" s="34"/>
      <c r="H121" s="34"/>
      <c r="I121" s="34"/>
      <c r="J121" s="34"/>
      <c r="K121" s="34"/>
      <c r="L121" s="34"/>
      <c r="M121" s="34"/>
      <c r="N121" s="45"/>
      <c r="O121" s="34"/>
      <c r="P121" s="34"/>
      <c r="Q121" s="34"/>
      <c r="R121" s="34"/>
      <c r="S121" s="34"/>
      <c r="T121" s="34"/>
      <c r="U121" s="34"/>
      <c r="V121" s="34"/>
      <c r="W121" s="34"/>
      <c r="X121" s="34"/>
      <c r="Y121" s="34"/>
      <c r="Z121" s="45"/>
      <c r="AA121" s="34"/>
      <c r="AB121" s="34"/>
      <c r="AC121" s="34"/>
      <c r="AD121" s="34"/>
      <c r="AE121" s="34"/>
      <c r="AF121" s="34"/>
      <c r="AG121" s="34"/>
      <c r="AH121" s="34"/>
      <c r="AI121" s="34"/>
      <c r="AJ121" s="34"/>
      <c r="AK121" s="34"/>
      <c r="AL121" s="45"/>
      <c r="AM121" s="34"/>
      <c r="AN121" s="34"/>
      <c r="AO121" s="34"/>
      <c r="AP121" s="34"/>
      <c r="AQ121" s="34"/>
      <c r="AR121" s="34"/>
      <c r="AS121" s="34"/>
      <c r="AT121" s="34"/>
      <c r="AU121" s="34"/>
      <c r="AV121" s="34"/>
      <c r="AW121" s="34"/>
      <c r="AX121" s="45"/>
      <c r="AY121" s="34"/>
      <c r="AZ121" s="34"/>
      <c r="BA121" s="34"/>
      <c r="BB121" s="34"/>
      <c r="BC121" s="34"/>
      <c r="BD121" s="34"/>
      <c r="BE121" s="34"/>
      <c r="BF121" s="34"/>
      <c r="BG121" s="34"/>
      <c r="BH121" s="11"/>
      <c r="BI121" s="11"/>
      <c r="BJ121" s="12"/>
    </row>
    <row r="122" spans="1:62" x14ac:dyDescent="0.25">
      <c r="A122" s="7"/>
      <c r="B122" s="43" t="s">
        <v>20</v>
      </c>
      <c r="C122" s="34">
        <v>0</v>
      </c>
      <c r="D122" s="34">
        <v>0</v>
      </c>
      <c r="E122" s="34">
        <v>0</v>
      </c>
      <c r="F122" s="34">
        <v>0</v>
      </c>
      <c r="G122" s="34">
        <v>0</v>
      </c>
      <c r="H122" s="34">
        <v>0</v>
      </c>
      <c r="I122" s="34">
        <v>0</v>
      </c>
      <c r="J122" s="34">
        <v>0</v>
      </c>
      <c r="K122" s="34">
        <v>0</v>
      </c>
      <c r="L122" s="34">
        <v>0</v>
      </c>
      <c r="M122" s="34">
        <v>0</v>
      </c>
      <c r="N122" s="45">
        <v>0</v>
      </c>
      <c r="O122" s="34">
        <v>0</v>
      </c>
      <c r="P122" s="34">
        <v>0</v>
      </c>
      <c r="Q122" s="34">
        <v>0</v>
      </c>
      <c r="R122" s="34">
        <v>0</v>
      </c>
      <c r="S122" s="34">
        <v>0</v>
      </c>
      <c r="T122" s="34">
        <v>0</v>
      </c>
      <c r="U122" s="34">
        <v>0</v>
      </c>
      <c r="V122" s="34">
        <v>0</v>
      </c>
      <c r="W122" s="34">
        <v>0</v>
      </c>
      <c r="X122" s="34">
        <v>0</v>
      </c>
      <c r="Y122" s="34">
        <v>0</v>
      </c>
      <c r="Z122" s="45">
        <v>0</v>
      </c>
      <c r="AA122" s="34">
        <v>0</v>
      </c>
      <c r="AB122" s="34">
        <v>0</v>
      </c>
      <c r="AC122" s="34">
        <v>0</v>
      </c>
      <c r="AD122" s="34">
        <v>0</v>
      </c>
      <c r="AE122" s="34">
        <v>0</v>
      </c>
      <c r="AF122" s="34">
        <v>0</v>
      </c>
      <c r="AG122" s="34">
        <v>0</v>
      </c>
      <c r="AH122" s="34">
        <v>0</v>
      </c>
      <c r="AI122" s="34">
        <v>0</v>
      </c>
      <c r="AJ122" s="34">
        <v>0</v>
      </c>
      <c r="AK122" s="34">
        <v>0</v>
      </c>
      <c r="AL122" s="45">
        <v>0</v>
      </c>
      <c r="AM122" s="34">
        <v>0</v>
      </c>
      <c r="AN122" s="34">
        <v>0</v>
      </c>
      <c r="AO122" s="34">
        <v>0</v>
      </c>
      <c r="AP122" s="34">
        <v>0</v>
      </c>
      <c r="AQ122" s="34">
        <v>0</v>
      </c>
      <c r="AR122" s="34">
        <v>0</v>
      </c>
      <c r="AS122" s="34">
        <v>0</v>
      </c>
      <c r="AT122" s="34">
        <v>0</v>
      </c>
      <c r="AU122" s="34">
        <v>0</v>
      </c>
      <c r="AV122" s="34">
        <v>0</v>
      </c>
      <c r="AW122" s="34">
        <v>0</v>
      </c>
      <c r="AX122" s="45">
        <v>0</v>
      </c>
      <c r="AY122" s="34">
        <v>0</v>
      </c>
      <c r="AZ122" s="34">
        <v>0</v>
      </c>
      <c r="BA122" s="34">
        <v>0</v>
      </c>
      <c r="BB122" s="34">
        <v>0</v>
      </c>
      <c r="BC122" s="34">
        <v>0</v>
      </c>
      <c r="BD122" s="34">
        <v>0</v>
      </c>
      <c r="BE122" s="34">
        <v>0</v>
      </c>
      <c r="BF122" s="34">
        <v>0</v>
      </c>
      <c r="BG122" s="34">
        <v>0</v>
      </c>
      <c r="BH122" s="11"/>
      <c r="BI122" s="11"/>
      <c r="BJ122" s="12"/>
    </row>
    <row r="123" spans="1:62" x14ac:dyDescent="0.25">
      <c r="A123" s="7"/>
      <c r="B123" s="43" t="s">
        <v>21</v>
      </c>
      <c r="C123" s="34">
        <v>197</v>
      </c>
      <c r="D123" s="34">
        <v>386</v>
      </c>
      <c r="E123" s="34">
        <v>422</v>
      </c>
      <c r="F123" s="34">
        <v>767</v>
      </c>
      <c r="G123" s="34">
        <v>833</v>
      </c>
      <c r="H123" s="34">
        <v>724</v>
      </c>
      <c r="I123" s="34">
        <v>686</v>
      </c>
      <c r="J123" s="34">
        <v>746</v>
      </c>
      <c r="K123" s="34">
        <v>1105</v>
      </c>
      <c r="L123" s="34">
        <v>977</v>
      </c>
      <c r="M123" s="34">
        <v>1029</v>
      </c>
      <c r="N123" s="45">
        <v>478</v>
      </c>
      <c r="O123" s="34">
        <v>644</v>
      </c>
      <c r="P123" s="34">
        <v>655</v>
      </c>
      <c r="Q123" s="34">
        <v>1055</v>
      </c>
      <c r="R123" s="34">
        <v>2185</v>
      </c>
      <c r="S123" s="34">
        <v>2697</v>
      </c>
      <c r="T123" s="34">
        <v>2526</v>
      </c>
      <c r="U123" s="34">
        <v>2136</v>
      </c>
      <c r="V123" s="34">
        <v>2921</v>
      </c>
      <c r="W123" s="34">
        <v>2619</v>
      </c>
      <c r="X123" s="34">
        <v>1930</v>
      </c>
      <c r="Y123" s="34">
        <v>1513</v>
      </c>
      <c r="Z123" s="45">
        <v>559</v>
      </c>
      <c r="AA123" s="34">
        <v>282</v>
      </c>
      <c r="AB123" s="34">
        <v>10324</v>
      </c>
      <c r="AC123" s="34">
        <v>530</v>
      </c>
      <c r="AD123" s="34">
        <v>1589</v>
      </c>
      <c r="AE123" s="34">
        <v>3690</v>
      </c>
      <c r="AF123" s="34">
        <v>1907</v>
      </c>
      <c r="AG123" s="34">
        <v>2201</v>
      </c>
      <c r="AH123" s="34">
        <v>1346</v>
      </c>
      <c r="AI123" s="34">
        <v>1320</v>
      </c>
      <c r="AJ123" s="34">
        <v>1597</v>
      </c>
      <c r="AK123" s="34">
        <v>1190</v>
      </c>
      <c r="AL123" s="45">
        <v>540</v>
      </c>
      <c r="AM123" s="34">
        <v>2153</v>
      </c>
      <c r="AN123" s="34">
        <v>14518</v>
      </c>
      <c r="AO123" s="34">
        <v>410</v>
      </c>
      <c r="AP123" s="34">
        <v>2424</v>
      </c>
      <c r="AQ123" s="34">
        <v>4009</v>
      </c>
      <c r="AR123" s="34">
        <v>1803</v>
      </c>
      <c r="AS123" s="34">
        <v>1941</v>
      </c>
      <c r="AT123" s="34">
        <v>1539</v>
      </c>
      <c r="AU123" s="34">
        <v>1811</v>
      </c>
      <c r="AV123" s="34">
        <v>1709</v>
      </c>
      <c r="AW123" s="34">
        <v>1251</v>
      </c>
      <c r="AX123" s="45">
        <v>397</v>
      </c>
      <c r="AY123" s="34">
        <v>326</v>
      </c>
      <c r="AZ123" s="34">
        <v>476</v>
      </c>
      <c r="BA123" s="34">
        <v>838</v>
      </c>
      <c r="BB123" s="34">
        <v>3299</v>
      </c>
      <c r="BC123" s="34">
        <v>2678</v>
      </c>
      <c r="BD123" s="34">
        <v>533</v>
      </c>
      <c r="BE123" s="34">
        <v>493</v>
      </c>
      <c r="BF123" s="34">
        <v>747</v>
      </c>
      <c r="BG123" s="34">
        <v>1278</v>
      </c>
      <c r="BH123" s="11"/>
      <c r="BI123" s="11"/>
      <c r="BJ123" s="12"/>
    </row>
    <row r="124" spans="1:62" x14ac:dyDescent="0.25">
      <c r="A124" s="7"/>
      <c r="B124" s="43" t="s">
        <v>22</v>
      </c>
      <c r="C124" s="34">
        <v>0</v>
      </c>
      <c r="D124" s="34">
        <v>0</v>
      </c>
      <c r="E124" s="34">
        <v>0</v>
      </c>
      <c r="F124" s="34">
        <v>0</v>
      </c>
      <c r="G124" s="34">
        <v>0</v>
      </c>
      <c r="H124" s="34">
        <v>0</v>
      </c>
      <c r="I124" s="34">
        <v>0</v>
      </c>
      <c r="J124" s="34">
        <v>0</v>
      </c>
      <c r="K124" s="34">
        <v>0</v>
      </c>
      <c r="L124" s="34">
        <v>0</v>
      </c>
      <c r="M124" s="34">
        <v>0</v>
      </c>
      <c r="N124" s="45">
        <v>0</v>
      </c>
      <c r="O124" s="34">
        <v>0</v>
      </c>
      <c r="P124" s="34">
        <v>0</v>
      </c>
      <c r="Q124" s="34">
        <v>0</v>
      </c>
      <c r="R124" s="34">
        <v>0</v>
      </c>
      <c r="S124" s="34">
        <v>0</v>
      </c>
      <c r="T124" s="34">
        <v>0</v>
      </c>
      <c r="U124" s="34">
        <v>0</v>
      </c>
      <c r="V124" s="34">
        <v>0</v>
      </c>
      <c r="W124" s="34">
        <v>0</v>
      </c>
      <c r="X124" s="34">
        <v>0</v>
      </c>
      <c r="Y124" s="34">
        <v>0</v>
      </c>
      <c r="Z124" s="45">
        <v>0</v>
      </c>
      <c r="AA124" s="34">
        <v>0</v>
      </c>
      <c r="AB124" s="34">
        <v>0</v>
      </c>
      <c r="AC124" s="34">
        <v>0</v>
      </c>
      <c r="AD124" s="34">
        <v>0</v>
      </c>
      <c r="AE124" s="34">
        <v>0</v>
      </c>
      <c r="AF124" s="34">
        <v>0</v>
      </c>
      <c r="AG124" s="34">
        <v>0</v>
      </c>
      <c r="AH124" s="34">
        <v>0</v>
      </c>
      <c r="AI124" s="34">
        <v>0</v>
      </c>
      <c r="AJ124" s="34">
        <v>0</v>
      </c>
      <c r="AK124" s="34">
        <v>0</v>
      </c>
      <c r="AL124" s="45">
        <v>0</v>
      </c>
      <c r="AM124" s="34">
        <v>0</v>
      </c>
      <c r="AN124" s="34">
        <v>0</v>
      </c>
      <c r="AO124" s="34">
        <v>0</v>
      </c>
      <c r="AP124" s="34">
        <v>0</v>
      </c>
      <c r="AQ124" s="34">
        <v>0</v>
      </c>
      <c r="AR124" s="34">
        <v>0</v>
      </c>
      <c r="AS124" s="34">
        <v>0</v>
      </c>
      <c r="AT124" s="34">
        <v>0</v>
      </c>
      <c r="AU124" s="34">
        <v>0</v>
      </c>
      <c r="AV124" s="34">
        <v>0</v>
      </c>
      <c r="AW124" s="34">
        <v>0</v>
      </c>
      <c r="AX124" s="45">
        <v>0</v>
      </c>
      <c r="AY124" s="34">
        <v>0</v>
      </c>
      <c r="AZ124" s="34">
        <v>0</v>
      </c>
      <c r="BA124" s="34">
        <v>0</v>
      </c>
      <c r="BB124" s="34">
        <v>0</v>
      </c>
      <c r="BC124" s="34">
        <v>0</v>
      </c>
      <c r="BD124" s="34">
        <v>0</v>
      </c>
      <c r="BE124" s="34">
        <v>0</v>
      </c>
      <c r="BF124" s="34">
        <v>0</v>
      </c>
      <c r="BG124" s="34">
        <v>0</v>
      </c>
      <c r="BH124" s="11"/>
      <c r="BI124" s="11"/>
      <c r="BJ124" s="12"/>
    </row>
    <row r="125" spans="1:62" x14ac:dyDescent="0.25">
      <c r="A125" s="7"/>
      <c r="B125" s="43" t="s">
        <v>23</v>
      </c>
      <c r="C125" s="34">
        <v>0</v>
      </c>
      <c r="D125" s="34">
        <v>0</v>
      </c>
      <c r="E125" s="34">
        <v>0</v>
      </c>
      <c r="F125" s="34">
        <v>0</v>
      </c>
      <c r="G125" s="34">
        <v>0</v>
      </c>
      <c r="H125" s="34">
        <v>0</v>
      </c>
      <c r="I125" s="34">
        <v>0</v>
      </c>
      <c r="J125" s="34">
        <v>0</v>
      </c>
      <c r="K125" s="34">
        <v>0</v>
      </c>
      <c r="L125" s="34">
        <v>0</v>
      </c>
      <c r="M125" s="34">
        <v>0</v>
      </c>
      <c r="N125" s="45">
        <v>0</v>
      </c>
      <c r="O125" s="34">
        <v>0</v>
      </c>
      <c r="P125" s="34">
        <v>0</v>
      </c>
      <c r="Q125" s="34">
        <v>0</v>
      </c>
      <c r="R125" s="34">
        <v>0</v>
      </c>
      <c r="S125" s="34">
        <v>0</v>
      </c>
      <c r="T125" s="34">
        <v>0</v>
      </c>
      <c r="U125" s="34">
        <v>0</v>
      </c>
      <c r="V125" s="34">
        <v>0</v>
      </c>
      <c r="W125" s="34">
        <v>0</v>
      </c>
      <c r="X125" s="34">
        <v>0</v>
      </c>
      <c r="Y125" s="34">
        <v>0</v>
      </c>
      <c r="Z125" s="45">
        <v>0</v>
      </c>
      <c r="AA125" s="34">
        <v>0</v>
      </c>
      <c r="AB125" s="34">
        <v>0</v>
      </c>
      <c r="AC125" s="34">
        <v>0</v>
      </c>
      <c r="AD125" s="34">
        <v>0</v>
      </c>
      <c r="AE125" s="34">
        <v>0</v>
      </c>
      <c r="AF125" s="34">
        <v>0</v>
      </c>
      <c r="AG125" s="34">
        <v>0</v>
      </c>
      <c r="AH125" s="34">
        <v>0</v>
      </c>
      <c r="AI125" s="34">
        <v>0</v>
      </c>
      <c r="AJ125" s="34">
        <v>0</v>
      </c>
      <c r="AK125" s="34">
        <v>0</v>
      </c>
      <c r="AL125" s="45">
        <v>0</v>
      </c>
      <c r="AM125" s="34">
        <v>0</v>
      </c>
      <c r="AN125" s="34">
        <v>0</v>
      </c>
      <c r="AO125" s="34">
        <v>0</v>
      </c>
      <c r="AP125" s="34">
        <v>0</v>
      </c>
      <c r="AQ125" s="34">
        <v>0</v>
      </c>
      <c r="AR125" s="34">
        <v>0</v>
      </c>
      <c r="AS125" s="34">
        <v>0</v>
      </c>
      <c r="AT125" s="34">
        <v>0</v>
      </c>
      <c r="AU125" s="34">
        <v>0</v>
      </c>
      <c r="AV125" s="34">
        <v>0</v>
      </c>
      <c r="AW125" s="34">
        <v>0</v>
      </c>
      <c r="AX125" s="45">
        <v>0</v>
      </c>
      <c r="AY125" s="34">
        <v>0</v>
      </c>
      <c r="AZ125" s="34">
        <v>0</v>
      </c>
      <c r="BA125" s="34">
        <v>0</v>
      </c>
      <c r="BB125" s="34">
        <v>0</v>
      </c>
      <c r="BC125" s="34">
        <v>0</v>
      </c>
      <c r="BD125" s="34">
        <v>0</v>
      </c>
      <c r="BE125" s="34">
        <v>0</v>
      </c>
      <c r="BF125" s="34">
        <v>0</v>
      </c>
      <c r="BG125" s="34">
        <v>0</v>
      </c>
      <c r="BH125" s="11"/>
      <c r="BI125" s="11"/>
      <c r="BJ125" s="12"/>
    </row>
    <row r="126" spans="1:62" x14ac:dyDescent="0.25">
      <c r="A126" s="7"/>
      <c r="B126" s="43" t="s">
        <v>24</v>
      </c>
      <c r="C126" s="100">
        <v>0</v>
      </c>
      <c r="D126" s="101">
        <v>0</v>
      </c>
      <c r="E126" s="101">
        <v>0</v>
      </c>
      <c r="F126" s="101">
        <v>0</v>
      </c>
      <c r="G126" s="101">
        <v>0</v>
      </c>
      <c r="H126" s="101">
        <v>0</v>
      </c>
      <c r="I126" s="101">
        <v>0</v>
      </c>
      <c r="J126" s="101">
        <v>0</v>
      </c>
      <c r="K126" s="101">
        <v>0</v>
      </c>
      <c r="L126" s="101">
        <v>0</v>
      </c>
      <c r="M126" s="101">
        <v>0</v>
      </c>
      <c r="N126" s="102">
        <v>0</v>
      </c>
      <c r="O126" s="103">
        <v>0</v>
      </c>
      <c r="P126" s="101">
        <v>0</v>
      </c>
      <c r="Q126" s="101">
        <v>0</v>
      </c>
      <c r="R126" s="34">
        <v>0</v>
      </c>
      <c r="S126" s="34">
        <v>0</v>
      </c>
      <c r="T126" s="101">
        <v>0</v>
      </c>
      <c r="U126" s="34">
        <v>0</v>
      </c>
      <c r="V126" s="34">
        <v>0</v>
      </c>
      <c r="W126" s="34">
        <v>0</v>
      </c>
      <c r="X126" s="101">
        <v>0</v>
      </c>
      <c r="Y126" s="101">
        <v>0</v>
      </c>
      <c r="Z126" s="102">
        <v>0</v>
      </c>
      <c r="AA126" s="103">
        <v>0</v>
      </c>
      <c r="AB126" s="101">
        <v>0</v>
      </c>
      <c r="AC126" s="101">
        <v>0</v>
      </c>
      <c r="AD126" s="34">
        <v>0</v>
      </c>
      <c r="AE126" s="34">
        <v>0</v>
      </c>
      <c r="AF126" s="101">
        <v>0</v>
      </c>
      <c r="AG126" s="34">
        <v>0</v>
      </c>
      <c r="AH126" s="34">
        <v>0</v>
      </c>
      <c r="AI126" s="34">
        <v>0</v>
      </c>
      <c r="AJ126" s="101">
        <v>0</v>
      </c>
      <c r="AK126" s="101">
        <v>0</v>
      </c>
      <c r="AL126" s="102">
        <v>0</v>
      </c>
      <c r="AM126" s="103">
        <v>0</v>
      </c>
      <c r="AN126" s="101">
        <v>0</v>
      </c>
      <c r="AO126" s="101">
        <v>0</v>
      </c>
      <c r="AP126" s="101">
        <v>0</v>
      </c>
      <c r="AQ126" s="101">
        <v>0</v>
      </c>
      <c r="AR126" s="101">
        <v>0</v>
      </c>
      <c r="AS126" s="101">
        <v>0</v>
      </c>
      <c r="AT126" s="101">
        <v>0</v>
      </c>
      <c r="AU126" s="101">
        <v>0</v>
      </c>
      <c r="AV126" s="101">
        <v>0</v>
      </c>
      <c r="AW126" s="101">
        <v>0</v>
      </c>
      <c r="AX126" s="102">
        <v>0</v>
      </c>
      <c r="AY126" s="103">
        <v>0</v>
      </c>
      <c r="AZ126" s="101">
        <v>0</v>
      </c>
      <c r="BA126" s="101">
        <v>0</v>
      </c>
      <c r="BB126" s="101">
        <v>0</v>
      </c>
      <c r="BC126" s="101">
        <v>0</v>
      </c>
      <c r="BD126" s="101">
        <v>0</v>
      </c>
      <c r="BE126" s="101">
        <v>0</v>
      </c>
      <c r="BF126" s="101">
        <v>0</v>
      </c>
      <c r="BG126" s="101">
        <v>0</v>
      </c>
      <c r="BH126" s="28"/>
      <c r="BI126" s="28"/>
      <c r="BJ126" s="29"/>
    </row>
    <row r="127" spans="1:62" ht="15.75" thickBot="1" x14ac:dyDescent="0.3">
      <c r="A127" s="7"/>
      <c r="B127" s="3" t="s">
        <v>25</v>
      </c>
      <c r="C127" s="17">
        <v>197</v>
      </c>
      <c r="D127" s="15">
        <v>386</v>
      </c>
      <c r="E127" s="15">
        <v>422</v>
      </c>
      <c r="F127" s="15">
        <v>767</v>
      </c>
      <c r="G127" s="15">
        <v>833</v>
      </c>
      <c r="H127" s="15">
        <v>724</v>
      </c>
      <c r="I127" s="15">
        <v>686</v>
      </c>
      <c r="J127" s="15">
        <v>746</v>
      </c>
      <c r="K127" s="15">
        <v>1105</v>
      </c>
      <c r="L127" s="15">
        <v>977</v>
      </c>
      <c r="M127" s="15">
        <v>1029</v>
      </c>
      <c r="N127" s="16">
        <v>478</v>
      </c>
      <c r="O127" s="15">
        <v>644</v>
      </c>
      <c r="P127" s="15">
        <v>655</v>
      </c>
      <c r="Q127" s="15">
        <v>1055</v>
      </c>
      <c r="R127" s="15">
        <v>2185</v>
      </c>
      <c r="S127" s="15">
        <v>2697</v>
      </c>
      <c r="T127" s="15">
        <v>2526</v>
      </c>
      <c r="U127" s="15">
        <v>2136</v>
      </c>
      <c r="V127" s="15">
        <v>2921</v>
      </c>
      <c r="W127" s="15">
        <v>2619</v>
      </c>
      <c r="X127" s="15">
        <v>1930</v>
      </c>
      <c r="Y127" s="15">
        <v>1513</v>
      </c>
      <c r="Z127" s="16">
        <v>559</v>
      </c>
      <c r="AA127" s="15">
        <v>282</v>
      </c>
      <c r="AB127" s="15">
        <v>10324</v>
      </c>
      <c r="AC127" s="15">
        <v>530</v>
      </c>
      <c r="AD127" s="15">
        <v>1589</v>
      </c>
      <c r="AE127" s="15">
        <v>3690</v>
      </c>
      <c r="AF127" s="15">
        <v>1907</v>
      </c>
      <c r="AG127" s="15">
        <v>2201</v>
      </c>
      <c r="AH127" s="15">
        <v>1346</v>
      </c>
      <c r="AI127" s="15">
        <v>1320</v>
      </c>
      <c r="AJ127" s="15">
        <v>1597</v>
      </c>
      <c r="AK127" s="15">
        <v>1190</v>
      </c>
      <c r="AL127" s="16">
        <v>540</v>
      </c>
      <c r="AM127" s="15">
        <v>2153</v>
      </c>
      <c r="AN127" s="15">
        <v>14518</v>
      </c>
      <c r="AO127" s="15">
        <v>410</v>
      </c>
      <c r="AP127" s="15">
        <v>2424</v>
      </c>
      <c r="AQ127" s="15">
        <v>4009</v>
      </c>
      <c r="AR127" s="15">
        <v>1803</v>
      </c>
      <c r="AS127" s="15">
        <v>1941</v>
      </c>
      <c r="AT127" s="15">
        <v>1539</v>
      </c>
      <c r="AU127" s="15">
        <v>1811</v>
      </c>
      <c r="AV127" s="15">
        <v>1709</v>
      </c>
      <c r="AW127" s="15">
        <v>1251</v>
      </c>
      <c r="AX127" s="16">
        <v>397</v>
      </c>
      <c r="AY127" s="15">
        <v>326</v>
      </c>
      <c r="AZ127" s="15">
        <v>476</v>
      </c>
      <c r="BA127" s="15">
        <v>838</v>
      </c>
      <c r="BB127" s="15">
        <v>3299</v>
      </c>
      <c r="BC127" s="15">
        <v>2678</v>
      </c>
      <c r="BD127" s="15">
        <v>533</v>
      </c>
      <c r="BE127" s="15">
        <v>493</v>
      </c>
      <c r="BF127" s="15">
        <v>747</v>
      </c>
      <c r="BG127" s="15">
        <v>1278</v>
      </c>
      <c r="BH127" s="15"/>
      <c r="BI127" s="15"/>
      <c r="BJ127" s="16"/>
    </row>
    <row r="128" spans="1:62" x14ac:dyDescent="0.25">
      <c r="A128" s="7">
        <v>17</v>
      </c>
      <c r="B128" s="37" t="s">
        <v>41</v>
      </c>
      <c r="C128" s="38"/>
      <c r="D128" s="39"/>
      <c r="E128" s="39"/>
      <c r="F128" s="39"/>
      <c r="G128" s="39"/>
      <c r="H128" s="39"/>
      <c r="I128" s="39"/>
      <c r="J128" s="39"/>
      <c r="K128" s="39"/>
      <c r="L128" s="39"/>
      <c r="M128" s="39"/>
      <c r="N128" s="40"/>
      <c r="O128" s="38"/>
      <c r="P128" s="41"/>
      <c r="Q128" s="41"/>
      <c r="R128" s="41"/>
      <c r="S128" s="41"/>
      <c r="T128" s="41"/>
      <c r="U128" s="41"/>
      <c r="V128" s="41"/>
      <c r="W128" s="41"/>
      <c r="X128" s="41"/>
      <c r="Y128" s="41"/>
      <c r="Z128" s="40"/>
      <c r="AA128" s="38"/>
      <c r="AB128" s="41"/>
      <c r="AC128" s="41"/>
      <c r="AD128" s="41"/>
      <c r="AE128" s="41"/>
      <c r="AF128" s="41"/>
      <c r="AG128" s="41"/>
      <c r="AH128" s="41"/>
      <c r="AI128" s="41"/>
      <c r="AJ128" s="41"/>
      <c r="AK128" s="41"/>
      <c r="AL128" s="40"/>
      <c r="AM128" s="38"/>
      <c r="AN128" s="41"/>
      <c r="AO128" s="41"/>
      <c r="AP128" s="41"/>
      <c r="AQ128" s="41"/>
      <c r="AR128" s="41"/>
      <c r="AS128" s="41"/>
      <c r="AT128" s="41"/>
      <c r="AU128" s="41"/>
      <c r="AV128" s="41"/>
      <c r="AW128" s="41"/>
      <c r="AX128" s="40"/>
      <c r="AY128" s="38"/>
      <c r="AZ128" s="41"/>
      <c r="BA128" s="41"/>
      <c r="BB128" s="41"/>
      <c r="BC128" s="41"/>
      <c r="BD128" s="41"/>
      <c r="BE128" s="41"/>
      <c r="BF128" s="41"/>
      <c r="BG128" s="41"/>
      <c r="BH128" s="27"/>
      <c r="BI128" s="27"/>
      <c r="BJ128" s="21"/>
    </row>
    <row r="129" spans="1:62" x14ac:dyDescent="0.25">
      <c r="A129" s="7"/>
      <c r="B129" s="43" t="s">
        <v>20</v>
      </c>
      <c r="C129" s="34">
        <v>5</v>
      </c>
      <c r="D129" s="34">
        <v>8</v>
      </c>
      <c r="E129" s="34">
        <v>6</v>
      </c>
      <c r="F129" s="34">
        <v>5</v>
      </c>
      <c r="G129" s="34">
        <v>8</v>
      </c>
      <c r="H129" s="34">
        <v>8</v>
      </c>
      <c r="I129" s="34">
        <v>6</v>
      </c>
      <c r="J129" s="34">
        <v>5</v>
      </c>
      <c r="K129" s="34">
        <v>8</v>
      </c>
      <c r="L129" s="34">
        <v>9</v>
      </c>
      <c r="M129" s="34">
        <v>17</v>
      </c>
      <c r="N129" s="45">
        <v>4</v>
      </c>
      <c r="O129" s="34">
        <v>1</v>
      </c>
      <c r="P129" s="34">
        <v>2</v>
      </c>
      <c r="Q129" s="34">
        <v>2</v>
      </c>
      <c r="R129" s="34">
        <v>4</v>
      </c>
      <c r="S129" s="34">
        <v>2</v>
      </c>
      <c r="T129" s="34">
        <v>7</v>
      </c>
      <c r="U129" s="34">
        <v>8</v>
      </c>
      <c r="V129" s="34">
        <v>14</v>
      </c>
      <c r="W129" s="34">
        <v>9</v>
      </c>
      <c r="X129" s="34">
        <v>7</v>
      </c>
      <c r="Y129" s="34">
        <v>5</v>
      </c>
      <c r="Z129" s="45">
        <v>4</v>
      </c>
      <c r="AA129" s="34">
        <v>106</v>
      </c>
      <c r="AB129" s="34">
        <v>1</v>
      </c>
      <c r="AC129" s="34">
        <v>6</v>
      </c>
      <c r="AD129" s="34">
        <v>6</v>
      </c>
      <c r="AE129" s="34">
        <v>21</v>
      </c>
      <c r="AF129" s="34">
        <v>7</v>
      </c>
      <c r="AG129" s="34">
        <v>7</v>
      </c>
      <c r="AH129" s="34">
        <v>13</v>
      </c>
      <c r="AI129" s="34">
        <v>10</v>
      </c>
      <c r="AJ129" s="34">
        <v>12</v>
      </c>
      <c r="AK129" s="34">
        <v>11</v>
      </c>
      <c r="AL129" s="45">
        <v>2</v>
      </c>
      <c r="AM129" s="34">
        <v>5</v>
      </c>
      <c r="AN129" s="34">
        <v>101</v>
      </c>
      <c r="AO129" s="34">
        <v>4</v>
      </c>
      <c r="AP129" s="34">
        <v>8</v>
      </c>
      <c r="AQ129" s="34">
        <v>18</v>
      </c>
      <c r="AR129" s="34">
        <v>20</v>
      </c>
      <c r="AS129" s="34">
        <v>9</v>
      </c>
      <c r="AT129" s="34">
        <v>20</v>
      </c>
      <c r="AU129" s="34">
        <v>14</v>
      </c>
      <c r="AV129" s="34">
        <v>15</v>
      </c>
      <c r="AW129" s="34">
        <v>3</v>
      </c>
      <c r="AX129" s="45">
        <v>4</v>
      </c>
      <c r="AY129" s="34">
        <v>5</v>
      </c>
      <c r="AZ129" s="34">
        <v>1</v>
      </c>
      <c r="BA129" s="34">
        <v>6</v>
      </c>
      <c r="BB129" s="34">
        <v>10</v>
      </c>
      <c r="BC129" s="34">
        <v>6</v>
      </c>
      <c r="BD129" s="34">
        <v>0</v>
      </c>
      <c r="BE129" s="34">
        <v>0</v>
      </c>
      <c r="BF129" s="34">
        <v>0</v>
      </c>
      <c r="BG129" s="34">
        <v>0</v>
      </c>
      <c r="BH129" s="11"/>
      <c r="BI129" s="11"/>
      <c r="BJ129" s="12"/>
    </row>
    <row r="130" spans="1:62" x14ac:dyDescent="0.25">
      <c r="A130" s="7"/>
      <c r="B130" s="43" t="s">
        <v>21</v>
      </c>
      <c r="C130" s="34">
        <v>132</v>
      </c>
      <c r="D130" s="34">
        <v>265</v>
      </c>
      <c r="E130" s="34">
        <v>358</v>
      </c>
      <c r="F130" s="34">
        <v>543</v>
      </c>
      <c r="G130" s="34">
        <v>596</v>
      </c>
      <c r="H130" s="34">
        <v>540</v>
      </c>
      <c r="I130" s="34">
        <v>503</v>
      </c>
      <c r="J130" s="34">
        <v>444</v>
      </c>
      <c r="K130" s="34">
        <v>664</v>
      </c>
      <c r="L130" s="34">
        <v>515</v>
      </c>
      <c r="M130" s="34">
        <v>447</v>
      </c>
      <c r="N130" s="45">
        <v>197</v>
      </c>
      <c r="O130" s="34">
        <v>286</v>
      </c>
      <c r="P130" s="34">
        <v>227</v>
      </c>
      <c r="Q130" s="34">
        <v>429</v>
      </c>
      <c r="R130" s="34">
        <v>549</v>
      </c>
      <c r="S130" s="34">
        <v>459</v>
      </c>
      <c r="T130" s="34">
        <v>607</v>
      </c>
      <c r="U130" s="34">
        <v>475</v>
      </c>
      <c r="V130" s="34">
        <v>1170</v>
      </c>
      <c r="W130" s="34">
        <v>1002</v>
      </c>
      <c r="X130" s="34">
        <v>841</v>
      </c>
      <c r="Y130" s="34">
        <v>751</v>
      </c>
      <c r="Z130" s="45">
        <v>248</v>
      </c>
      <c r="AA130" s="34">
        <v>4716</v>
      </c>
      <c r="AB130" s="34">
        <v>133</v>
      </c>
      <c r="AC130" s="34">
        <v>466</v>
      </c>
      <c r="AD130" s="34">
        <v>1242</v>
      </c>
      <c r="AE130" s="34">
        <v>2411</v>
      </c>
      <c r="AF130" s="34">
        <v>1197</v>
      </c>
      <c r="AG130" s="34">
        <v>966</v>
      </c>
      <c r="AH130" s="34">
        <v>1069</v>
      </c>
      <c r="AI130" s="34">
        <v>905</v>
      </c>
      <c r="AJ130" s="34">
        <v>958</v>
      </c>
      <c r="AK130" s="34">
        <v>526</v>
      </c>
      <c r="AL130" s="45">
        <v>167</v>
      </c>
      <c r="AM130" s="34">
        <v>1629</v>
      </c>
      <c r="AN130" s="34">
        <v>8051</v>
      </c>
      <c r="AO130" s="34">
        <v>96</v>
      </c>
      <c r="AP130" s="34">
        <v>678</v>
      </c>
      <c r="AQ130" s="34">
        <v>3039</v>
      </c>
      <c r="AR130" s="34">
        <v>1224</v>
      </c>
      <c r="AS130" s="34">
        <v>1080</v>
      </c>
      <c r="AT130" s="34">
        <v>1223</v>
      </c>
      <c r="AU130" s="34">
        <v>1110</v>
      </c>
      <c r="AV130" s="34">
        <v>1073</v>
      </c>
      <c r="AW130" s="34">
        <v>742</v>
      </c>
      <c r="AX130" s="45">
        <v>173</v>
      </c>
      <c r="AY130" s="34">
        <v>144</v>
      </c>
      <c r="AZ130" s="34">
        <v>184</v>
      </c>
      <c r="BA130" s="34">
        <v>360</v>
      </c>
      <c r="BB130" s="34">
        <v>1266</v>
      </c>
      <c r="BC130" s="34">
        <v>1286</v>
      </c>
      <c r="BD130" s="34">
        <v>35</v>
      </c>
      <c r="BE130" s="34">
        <v>32</v>
      </c>
      <c r="BF130" s="34">
        <v>127</v>
      </c>
      <c r="BG130" s="34">
        <v>310</v>
      </c>
      <c r="BH130" s="11"/>
      <c r="BI130" s="11"/>
      <c r="BJ130" s="12"/>
    </row>
    <row r="131" spans="1:62" x14ac:dyDescent="0.25">
      <c r="A131" s="7"/>
      <c r="B131" s="43" t="s">
        <v>22</v>
      </c>
      <c r="C131" s="34">
        <v>0</v>
      </c>
      <c r="D131" s="34">
        <v>0</v>
      </c>
      <c r="E131" s="34">
        <v>2</v>
      </c>
      <c r="F131" s="34">
        <v>3</v>
      </c>
      <c r="G131" s="34">
        <v>21</v>
      </c>
      <c r="H131" s="34">
        <v>27</v>
      </c>
      <c r="I131" s="34">
        <v>69</v>
      </c>
      <c r="J131" s="34">
        <v>190</v>
      </c>
      <c r="K131" s="34">
        <v>285</v>
      </c>
      <c r="L131" s="34">
        <v>707</v>
      </c>
      <c r="M131" s="34">
        <v>427</v>
      </c>
      <c r="N131" s="45">
        <v>485</v>
      </c>
      <c r="O131" s="34">
        <v>536</v>
      </c>
      <c r="P131" s="34">
        <v>377</v>
      </c>
      <c r="Q131" s="34">
        <v>427</v>
      </c>
      <c r="R131" s="34">
        <v>253</v>
      </c>
      <c r="S131" s="34">
        <v>184</v>
      </c>
      <c r="T131" s="34">
        <v>229</v>
      </c>
      <c r="U131" s="34">
        <v>209</v>
      </c>
      <c r="V131" s="34">
        <v>148</v>
      </c>
      <c r="W131" s="34">
        <v>177</v>
      </c>
      <c r="X131" s="34">
        <v>154</v>
      </c>
      <c r="Y131" s="34">
        <v>177</v>
      </c>
      <c r="Z131" s="45">
        <v>180</v>
      </c>
      <c r="AA131" s="34">
        <v>147</v>
      </c>
      <c r="AB131" s="34">
        <v>145</v>
      </c>
      <c r="AC131" s="34">
        <v>122</v>
      </c>
      <c r="AD131" s="34">
        <v>125</v>
      </c>
      <c r="AE131" s="34">
        <v>0</v>
      </c>
      <c r="AF131" s="34">
        <v>130</v>
      </c>
      <c r="AG131" s="34">
        <v>82</v>
      </c>
      <c r="AH131" s="34">
        <v>99</v>
      </c>
      <c r="AI131" s="34">
        <v>90</v>
      </c>
      <c r="AJ131" s="34">
        <v>115</v>
      </c>
      <c r="AK131" s="34">
        <v>91</v>
      </c>
      <c r="AL131" s="45">
        <v>90</v>
      </c>
      <c r="AM131" s="34">
        <v>96</v>
      </c>
      <c r="AN131" s="34">
        <v>84</v>
      </c>
      <c r="AO131" s="34">
        <v>111</v>
      </c>
      <c r="AP131" s="34">
        <v>59</v>
      </c>
      <c r="AQ131" s="34">
        <v>82</v>
      </c>
      <c r="AR131" s="34">
        <v>83</v>
      </c>
      <c r="AS131" s="34">
        <v>69</v>
      </c>
      <c r="AT131" s="34">
        <v>63</v>
      </c>
      <c r="AU131" s="34">
        <v>69</v>
      </c>
      <c r="AV131" s="34">
        <v>79</v>
      </c>
      <c r="AW131" s="34">
        <v>79</v>
      </c>
      <c r="AX131" s="45">
        <v>60</v>
      </c>
      <c r="AY131" s="34">
        <v>99</v>
      </c>
      <c r="AZ131" s="34">
        <v>53</v>
      </c>
      <c r="BA131" s="34">
        <v>74</v>
      </c>
      <c r="BB131" s="34">
        <v>54</v>
      </c>
      <c r="BC131" s="34">
        <v>40</v>
      </c>
      <c r="BD131" s="34">
        <v>0</v>
      </c>
      <c r="BE131" s="34">
        <v>0</v>
      </c>
      <c r="BF131" s="34">
        <v>0</v>
      </c>
      <c r="BG131" s="34">
        <v>0</v>
      </c>
      <c r="BH131" s="11"/>
      <c r="BI131" s="11"/>
      <c r="BJ131" s="12"/>
    </row>
    <row r="132" spans="1:62" x14ac:dyDescent="0.25">
      <c r="A132" s="7"/>
      <c r="B132" s="43" t="s">
        <v>23</v>
      </c>
      <c r="C132" s="34">
        <v>0</v>
      </c>
      <c r="D132" s="34">
        <v>0</v>
      </c>
      <c r="E132" s="34">
        <v>0</v>
      </c>
      <c r="F132" s="34">
        <v>0</v>
      </c>
      <c r="G132" s="34">
        <v>0</v>
      </c>
      <c r="H132" s="34">
        <v>0</v>
      </c>
      <c r="I132" s="34">
        <v>0</v>
      </c>
      <c r="J132" s="34">
        <v>0</v>
      </c>
      <c r="K132" s="34">
        <v>0</v>
      </c>
      <c r="L132" s="34">
        <v>0</v>
      </c>
      <c r="M132" s="34">
        <v>0</v>
      </c>
      <c r="N132" s="45">
        <v>0</v>
      </c>
      <c r="O132" s="34">
        <v>0</v>
      </c>
      <c r="P132" s="34">
        <v>0</v>
      </c>
      <c r="Q132" s="34">
        <v>0</v>
      </c>
      <c r="R132" s="34">
        <v>0</v>
      </c>
      <c r="S132" s="34">
        <v>0</v>
      </c>
      <c r="T132" s="34">
        <v>0</v>
      </c>
      <c r="U132" s="34">
        <v>0</v>
      </c>
      <c r="V132" s="34">
        <v>0</v>
      </c>
      <c r="W132" s="34">
        <v>0</v>
      </c>
      <c r="X132" s="34">
        <v>0</v>
      </c>
      <c r="Y132" s="34">
        <v>0</v>
      </c>
      <c r="Z132" s="45">
        <v>0</v>
      </c>
      <c r="AA132" s="34">
        <v>0</v>
      </c>
      <c r="AB132" s="34">
        <v>0</v>
      </c>
      <c r="AC132" s="34">
        <v>0</v>
      </c>
      <c r="AD132" s="34">
        <v>0</v>
      </c>
      <c r="AE132" s="34">
        <v>0</v>
      </c>
      <c r="AF132" s="34">
        <v>0</v>
      </c>
      <c r="AG132" s="34">
        <v>0</v>
      </c>
      <c r="AH132" s="34">
        <v>0</v>
      </c>
      <c r="AI132" s="34">
        <v>0</v>
      </c>
      <c r="AJ132" s="34">
        <v>0</v>
      </c>
      <c r="AK132" s="34">
        <v>0</v>
      </c>
      <c r="AL132" s="45">
        <v>0</v>
      </c>
      <c r="AM132" s="34">
        <v>0</v>
      </c>
      <c r="AN132" s="34">
        <v>0</v>
      </c>
      <c r="AO132" s="34">
        <v>0</v>
      </c>
      <c r="AP132" s="34">
        <v>0</v>
      </c>
      <c r="AQ132" s="34">
        <v>0</v>
      </c>
      <c r="AR132" s="34">
        <v>0</v>
      </c>
      <c r="AS132" s="34">
        <v>0</v>
      </c>
      <c r="AT132" s="34">
        <v>0</v>
      </c>
      <c r="AU132" s="34">
        <v>0</v>
      </c>
      <c r="AV132" s="34">
        <v>0</v>
      </c>
      <c r="AW132" s="34">
        <v>0</v>
      </c>
      <c r="AX132" s="45">
        <v>0</v>
      </c>
      <c r="AY132" s="34">
        <v>0</v>
      </c>
      <c r="AZ132" s="34">
        <v>0</v>
      </c>
      <c r="BA132" s="34">
        <v>0</v>
      </c>
      <c r="BB132" s="34">
        <v>0</v>
      </c>
      <c r="BC132" s="34">
        <v>0</v>
      </c>
      <c r="BD132" s="34">
        <v>0</v>
      </c>
      <c r="BE132" s="34">
        <v>0</v>
      </c>
      <c r="BF132" s="34">
        <v>0</v>
      </c>
      <c r="BG132" s="34">
        <v>0</v>
      </c>
      <c r="BH132" s="11"/>
      <c r="BI132" s="11"/>
      <c r="BJ132" s="12"/>
    </row>
    <row r="133" spans="1:62" x14ac:dyDescent="0.25">
      <c r="A133" s="7"/>
      <c r="B133" s="43" t="s">
        <v>24</v>
      </c>
      <c r="C133" s="34">
        <v>0</v>
      </c>
      <c r="D133" s="34">
        <v>0</v>
      </c>
      <c r="E133" s="34">
        <v>0</v>
      </c>
      <c r="F133" s="34">
        <v>0</v>
      </c>
      <c r="G133" s="34">
        <v>0</v>
      </c>
      <c r="H133" s="34">
        <v>0</v>
      </c>
      <c r="I133" s="34">
        <v>0</v>
      </c>
      <c r="J133" s="34">
        <v>0</v>
      </c>
      <c r="K133" s="34">
        <v>0</v>
      </c>
      <c r="L133" s="34">
        <v>0</v>
      </c>
      <c r="M133" s="34">
        <v>0</v>
      </c>
      <c r="N133" s="45">
        <v>0</v>
      </c>
      <c r="O133" s="34">
        <v>0</v>
      </c>
      <c r="P133" s="34">
        <v>0</v>
      </c>
      <c r="Q133" s="34">
        <v>0</v>
      </c>
      <c r="R133" s="34">
        <v>0</v>
      </c>
      <c r="S133" s="34">
        <v>0</v>
      </c>
      <c r="T133" s="34">
        <v>0</v>
      </c>
      <c r="U133" s="34">
        <v>0</v>
      </c>
      <c r="V133" s="34">
        <v>0</v>
      </c>
      <c r="W133" s="34">
        <v>0</v>
      </c>
      <c r="X133" s="34">
        <v>0</v>
      </c>
      <c r="Y133" s="34">
        <v>0</v>
      </c>
      <c r="Z133" s="45">
        <v>0</v>
      </c>
      <c r="AA133" s="34">
        <v>0</v>
      </c>
      <c r="AB133" s="34">
        <v>0</v>
      </c>
      <c r="AC133" s="34">
        <v>0</v>
      </c>
      <c r="AD133" s="34">
        <v>0</v>
      </c>
      <c r="AE133" s="34">
        <v>0</v>
      </c>
      <c r="AF133" s="34">
        <v>0</v>
      </c>
      <c r="AG133" s="34">
        <v>0</v>
      </c>
      <c r="AH133" s="34">
        <v>0</v>
      </c>
      <c r="AI133" s="34">
        <v>0</v>
      </c>
      <c r="AJ133" s="34">
        <v>0</v>
      </c>
      <c r="AK133" s="34">
        <v>0</v>
      </c>
      <c r="AL133" s="45">
        <v>0</v>
      </c>
      <c r="AM133" s="34">
        <v>0</v>
      </c>
      <c r="AN133" s="34">
        <v>0</v>
      </c>
      <c r="AO133" s="34">
        <v>0</v>
      </c>
      <c r="AP133" s="34">
        <v>0</v>
      </c>
      <c r="AQ133" s="34">
        <v>0</v>
      </c>
      <c r="AR133" s="34">
        <v>0</v>
      </c>
      <c r="AS133" s="34">
        <v>0</v>
      </c>
      <c r="AT133" s="34">
        <v>0</v>
      </c>
      <c r="AU133" s="34">
        <v>0</v>
      </c>
      <c r="AV133" s="34">
        <v>0</v>
      </c>
      <c r="AW133" s="34">
        <v>0</v>
      </c>
      <c r="AX133" s="45">
        <v>0</v>
      </c>
      <c r="AY133" s="34">
        <v>0</v>
      </c>
      <c r="AZ133" s="34">
        <v>0</v>
      </c>
      <c r="BA133" s="34">
        <v>0</v>
      </c>
      <c r="BB133" s="34">
        <v>0</v>
      </c>
      <c r="BC133" s="34">
        <v>0</v>
      </c>
      <c r="BD133" s="34">
        <v>0</v>
      </c>
      <c r="BE133" s="34">
        <v>0</v>
      </c>
      <c r="BF133" s="34">
        <v>0</v>
      </c>
      <c r="BG133" s="34">
        <v>0</v>
      </c>
      <c r="BH133" s="11"/>
      <c r="BI133" s="11"/>
      <c r="BJ133" s="12"/>
    </row>
    <row r="134" spans="1:62" ht="15.75" thickBot="1" x14ac:dyDescent="0.3">
      <c r="A134" s="7"/>
      <c r="B134" s="3" t="s">
        <v>25</v>
      </c>
      <c r="C134" s="17">
        <v>137</v>
      </c>
      <c r="D134" s="15">
        <v>273</v>
      </c>
      <c r="E134" s="15">
        <v>366</v>
      </c>
      <c r="F134" s="15">
        <v>551</v>
      </c>
      <c r="G134" s="15">
        <v>625</v>
      </c>
      <c r="H134" s="15">
        <v>575</v>
      </c>
      <c r="I134" s="15">
        <v>578</v>
      </c>
      <c r="J134" s="15">
        <v>639</v>
      </c>
      <c r="K134" s="15">
        <v>957</v>
      </c>
      <c r="L134" s="15">
        <v>1231</v>
      </c>
      <c r="M134" s="15">
        <v>891</v>
      </c>
      <c r="N134" s="16">
        <v>686</v>
      </c>
      <c r="O134" s="17">
        <v>823</v>
      </c>
      <c r="P134" s="25">
        <v>606</v>
      </c>
      <c r="Q134" s="25">
        <v>858</v>
      </c>
      <c r="R134" s="25">
        <v>806</v>
      </c>
      <c r="S134" s="25">
        <v>645</v>
      </c>
      <c r="T134" s="25">
        <v>843</v>
      </c>
      <c r="U134" s="25">
        <v>692</v>
      </c>
      <c r="V134" s="25">
        <v>1332</v>
      </c>
      <c r="W134" s="25">
        <v>1188</v>
      </c>
      <c r="X134" s="25">
        <v>1002</v>
      </c>
      <c r="Y134" s="25">
        <v>933</v>
      </c>
      <c r="Z134" s="16">
        <v>432</v>
      </c>
      <c r="AA134" s="17">
        <v>4969</v>
      </c>
      <c r="AB134" s="25">
        <v>279</v>
      </c>
      <c r="AC134" s="25">
        <v>594</v>
      </c>
      <c r="AD134" s="25">
        <v>1373</v>
      </c>
      <c r="AE134" s="25">
        <v>2432</v>
      </c>
      <c r="AF134" s="25">
        <v>1334</v>
      </c>
      <c r="AG134" s="25">
        <v>1055</v>
      </c>
      <c r="AH134" s="25">
        <v>1181</v>
      </c>
      <c r="AI134" s="25">
        <v>1005</v>
      </c>
      <c r="AJ134" s="25">
        <v>1085</v>
      </c>
      <c r="AK134" s="25">
        <v>628</v>
      </c>
      <c r="AL134" s="16">
        <v>259</v>
      </c>
      <c r="AM134" s="17">
        <v>1730</v>
      </c>
      <c r="AN134" s="25">
        <v>8236</v>
      </c>
      <c r="AO134" s="25">
        <v>211</v>
      </c>
      <c r="AP134" s="25">
        <v>745</v>
      </c>
      <c r="AQ134" s="25">
        <v>3139</v>
      </c>
      <c r="AR134" s="25">
        <v>1327</v>
      </c>
      <c r="AS134" s="25">
        <v>1158</v>
      </c>
      <c r="AT134" s="25">
        <v>1306</v>
      </c>
      <c r="AU134" s="25">
        <v>1193</v>
      </c>
      <c r="AV134" s="25">
        <v>1167</v>
      </c>
      <c r="AW134" s="25">
        <v>824</v>
      </c>
      <c r="AX134" s="16">
        <v>237</v>
      </c>
      <c r="AY134" s="17">
        <v>248</v>
      </c>
      <c r="AZ134" s="25">
        <v>238</v>
      </c>
      <c r="BA134" s="25">
        <v>440</v>
      </c>
      <c r="BB134" s="25">
        <v>1330</v>
      </c>
      <c r="BC134" s="25">
        <v>1332</v>
      </c>
      <c r="BD134" s="25">
        <v>35</v>
      </c>
      <c r="BE134" s="25">
        <v>32</v>
      </c>
      <c r="BF134" s="25">
        <v>127</v>
      </c>
      <c r="BG134" s="25">
        <v>310</v>
      </c>
      <c r="BH134" s="25"/>
      <c r="BI134" s="25"/>
      <c r="BJ134" s="16"/>
    </row>
    <row r="135" spans="1:62" x14ac:dyDescent="0.25">
      <c r="A135" s="7">
        <v>18</v>
      </c>
      <c r="B135" s="37" t="s">
        <v>42</v>
      </c>
      <c r="C135" s="38"/>
      <c r="D135" s="39"/>
      <c r="E135" s="39"/>
      <c r="F135" s="39"/>
      <c r="G135" s="39"/>
      <c r="H135" s="39"/>
      <c r="I135" s="39"/>
      <c r="J135" s="39"/>
      <c r="K135" s="39"/>
      <c r="L135" s="39"/>
      <c r="M135" s="39"/>
      <c r="N135" s="40"/>
      <c r="O135" s="94"/>
      <c r="P135" s="39"/>
      <c r="Q135" s="39"/>
      <c r="R135" s="39"/>
      <c r="S135" s="39"/>
      <c r="T135" s="39"/>
      <c r="U135" s="39"/>
      <c r="V135" s="39"/>
      <c r="W135" s="39"/>
      <c r="X135" s="39"/>
      <c r="Y135" s="39"/>
      <c r="Z135" s="40"/>
      <c r="AA135" s="94"/>
      <c r="AB135" s="39"/>
      <c r="AC135" s="39"/>
      <c r="AD135" s="39"/>
      <c r="AE135" s="39"/>
      <c r="AF135" s="39"/>
      <c r="AG135" s="39"/>
      <c r="AH135" s="39"/>
      <c r="AI135" s="39"/>
      <c r="AJ135" s="39"/>
      <c r="AK135" s="39"/>
      <c r="AL135" s="40"/>
      <c r="AM135" s="94"/>
      <c r="AN135" s="39"/>
      <c r="AO135" s="39"/>
      <c r="AP135" s="39"/>
      <c r="AQ135" s="39"/>
      <c r="AR135" s="39"/>
      <c r="AS135" s="39"/>
      <c r="AT135" s="39"/>
      <c r="AU135" s="39"/>
      <c r="AV135" s="39"/>
      <c r="AW135" s="39"/>
      <c r="AX135" s="40"/>
      <c r="AY135" s="94"/>
      <c r="AZ135" s="39"/>
      <c r="BA135" s="39"/>
      <c r="BB135" s="39"/>
      <c r="BC135" s="39"/>
      <c r="BD135" s="39"/>
      <c r="BE135" s="39"/>
      <c r="BF135" s="39"/>
      <c r="BG135" s="39"/>
      <c r="BH135" s="20"/>
      <c r="BI135" s="20"/>
      <c r="BJ135" s="21"/>
    </row>
    <row r="136" spans="1:62" x14ac:dyDescent="0.25">
      <c r="A136" s="7"/>
      <c r="B136" s="43" t="s">
        <v>20</v>
      </c>
      <c r="C136" s="44">
        <v>0</v>
      </c>
      <c r="D136" s="34">
        <v>0</v>
      </c>
      <c r="E136" s="34">
        <v>0</v>
      </c>
      <c r="F136" s="34">
        <v>0</v>
      </c>
      <c r="G136" s="34">
        <v>0</v>
      </c>
      <c r="H136" s="34">
        <v>0</v>
      </c>
      <c r="I136" s="34">
        <v>0</v>
      </c>
      <c r="J136" s="34">
        <v>0</v>
      </c>
      <c r="K136" s="34">
        <v>0</v>
      </c>
      <c r="L136" s="34">
        <v>0</v>
      </c>
      <c r="M136" s="34">
        <v>0</v>
      </c>
      <c r="N136" s="45">
        <v>0</v>
      </c>
      <c r="O136" s="33">
        <v>0</v>
      </c>
      <c r="P136" s="34">
        <v>0</v>
      </c>
      <c r="Q136" s="34">
        <v>0</v>
      </c>
      <c r="R136" s="101">
        <v>0</v>
      </c>
      <c r="S136" s="101">
        <v>0</v>
      </c>
      <c r="T136" s="34">
        <v>0</v>
      </c>
      <c r="U136" s="34">
        <v>0</v>
      </c>
      <c r="V136" s="34">
        <v>0</v>
      </c>
      <c r="W136" s="34">
        <v>0</v>
      </c>
      <c r="X136" s="34">
        <v>0</v>
      </c>
      <c r="Y136" s="34">
        <v>0</v>
      </c>
      <c r="Z136" s="45">
        <v>0</v>
      </c>
      <c r="AA136" s="33">
        <v>0</v>
      </c>
      <c r="AB136" s="34">
        <v>0</v>
      </c>
      <c r="AC136" s="34">
        <v>0</v>
      </c>
      <c r="AD136" s="34">
        <v>0</v>
      </c>
      <c r="AE136" s="34">
        <v>0</v>
      </c>
      <c r="AF136" s="34">
        <v>0</v>
      </c>
      <c r="AG136" s="34">
        <v>0</v>
      </c>
      <c r="AH136" s="34">
        <v>0</v>
      </c>
      <c r="AI136" s="34">
        <v>0</v>
      </c>
      <c r="AJ136" s="34">
        <v>0</v>
      </c>
      <c r="AK136" s="34">
        <v>0</v>
      </c>
      <c r="AL136" s="45">
        <v>0</v>
      </c>
      <c r="AM136" s="33">
        <v>0</v>
      </c>
      <c r="AN136" s="34">
        <v>0</v>
      </c>
      <c r="AO136" s="34">
        <v>0</v>
      </c>
      <c r="AP136" s="34">
        <v>0</v>
      </c>
      <c r="AQ136" s="34">
        <v>0</v>
      </c>
      <c r="AR136" s="34">
        <v>0</v>
      </c>
      <c r="AS136" s="34">
        <v>0</v>
      </c>
      <c r="AT136" s="34">
        <v>0</v>
      </c>
      <c r="AU136" s="34">
        <v>0</v>
      </c>
      <c r="AV136" s="34">
        <v>0</v>
      </c>
      <c r="AW136" s="34">
        <v>0</v>
      </c>
      <c r="AX136" s="45">
        <v>0</v>
      </c>
      <c r="AY136" s="33">
        <v>0</v>
      </c>
      <c r="AZ136" s="34">
        <v>0</v>
      </c>
      <c r="BA136" s="34">
        <v>0</v>
      </c>
      <c r="BB136" s="34">
        <v>0</v>
      </c>
      <c r="BC136" s="34">
        <v>0</v>
      </c>
      <c r="BD136" s="34">
        <v>0</v>
      </c>
      <c r="BE136" s="34">
        <v>0</v>
      </c>
      <c r="BF136" s="34">
        <v>0</v>
      </c>
      <c r="BG136" s="34">
        <v>0</v>
      </c>
      <c r="BH136" s="11"/>
      <c r="BI136" s="11"/>
      <c r="BJ136" s="12"/>
    </row>
    <row r="137" spans="1:62" x14ac:dyDescent="0.25">
      <c r="A137" s="7"/>
      <c r="B137" s="43" t="s">
        <v>21</v>
      </c>
      <c r="C137" s="44">
        <v>958</v>
      </c>
      <c r="D137" s="34">
        <v>463</v>
      </c>
      <c r="E137" s="34">
        <v>357</v>
      </c>
      <c r="F137" s="34">
        <v>459</v>
      </c>
      <c r="G137" s="34">
        <v>433</v>
      </c>
      <c r="H137" s="34">
        <v>232</v>
      </c>
      <c r="I137" s="34">
        <v>292</v>
      </c>
      <c r="J137" s="34">
        <v>356</v>
      </c>
      <c r="K137" s="34">
        <v>400</v>
      </c>
      <c r="L137" s="34">
        <v>464</v>
      </c>
      <c r="M137" s="34">
        <v>613</v>
      </c>
      <c r="N137" s="45">
        <v>813</v>
      </c>
      <c r="O137" s="33">
        <v>619</v>
      </c>
      <c r="P137" s="34">
        <v>459</v>
      </c>
      <c r="Q137" s="34">
        <v>482</v>
      </c>
      <c r="R137" s="34">
        <v>404</v>
      </c>
      <c r="S137" s="34">
        <v>499</v>
      </c>
      <c r="T137" s="34">
        <v>645</v>
      </c>
      <c r="U137" s="34">
        <v>1090</v>
      </c>
      <c r="V137" s="34">
        <v>1195</v>
      </c>
      <c r="W137" s="34">
        <v>1236</v>
      </c>
      <c r="X137" s="34">
        <v>1975</v>
      </c>
      <c r="Y137" s="34">
        <v>1989</v>
      </c>
      <c r="Z137" s="45">
        <v>2238</v>
      </c>
      <c r="AA137" s="33">
        <v>2158</v>
      </c>
      <c r="AB137" s="34">
        <v>1303</v>
      </c>
      <c r="AC137" s="34">
        <v>7846</v>
      </c>
      <c r="AD137" s="34">
        <v>1283</v>
      </c>
      <c r="AE137" s="34">
        <v>1391</v>
      </c>
      <c r="AF137" s="34">
        <v>1439</v>
      </c>
      <c r="AG137" s="34">
        <v>2154</v>
      </c>
      <c r="AH137" s="34">
        <v>1631</v>
      </c>
      <c r="AI137" s="34">
        <v>1637</v>
      </c>
      <c r="AJ137" s="34">
        <v>1762</v>
      </c>
      <c r="AK137" s="34">
        <v>1468</v>
      </c>
      <c r="AL137" s="45">
        <v>1972</v>
      </c>
      <c r="AM137" s="33">
        <v>1363</v>
      </c>
      <c r="AN137" s="34">
        <v>895</v>
      </c>
      <c r="AO137" s="34">
        <v>819</v>
      </c>
      <c r="AP137" s="34">
        <v>9558</v>
      </c>
      <c r="AQ137" s="34">
        <v>1795</v>
      </c>
      <c r="AR137" s="34">
        <v>2051</v>
      </c>
      <c r="AS137" s="34">
        <v>2422</v>
      </c>
      <c r="AT137" s="34">
        <v>2166</v>
      </c>
      <c r="AU137" s="34">
        <v>2135</v>
      </c>
      <c r="AV137" s="34">
        <v>2011</v>
      </c>
      <c r="AW137" s="34">
        <v>1895</v>
      </c>
      <c r="AX137" s="45">
        <v>2181</v>
      </c>
      <c r="AY137" s="33">
        <v>327</v>
      </c>
      <c r="AZ137" s="34">
        <v>361</v>
      </c>
      <c r="BA137" s="34">
        <v>754</v>
      </c>
      <c r="BB137" s="34">
        <v>1880</v>
      </c>
      <c r="BC137" s="34">
        <v>4006</v>
      </c>
      <c r="BD137" s="34">
        <v>122</v>
      </c>
      <c r="BE137" s="34">
        <v>102</v>
      </c>
      <c r="BF137" s="34">
        <v>1640</v>
      </c>
      <c r="BG137" s="34">
        <v>1366</v>
      </c>
      <c r="BH137" s="11"/>
      <c r="BI137" s="11"/>
      <c r="BJ137" s="12"/>
    </row>
    <row r="138" spans="1:62" x14ac:dyDescent="0.25">
      <c r="A138" s="7"/>
      <c r="B138" s="43" t="s">
        <v>43</v>
      </c>
      <c r="C138" s="44">
        <v>0</v>
      </c>
      <c r="D138" s="34">
        <v>0</v>
      </c>
      <c r="E138" s="34">
        <v>0</v>
      </c>
      <c r="F138" s="34">
        <v>0</v>
      </c>
      <c r="G138" s="34">
        <v>0</v>
      </c>
      <c r="H138" s="34">
        <v>0</v>
      </c>
      <c r="I138" s="34">
        <v>0</v>
      </c>
      <c r="J138" s="34">
        <v>0</v>
      </c>
      <c r="K138" s="34">
        <v>0</v>
      </c>
      <c r="L138" s="34">
        <v>0</v>
      </c>
      <c r="M138" s="34">
        <v>0</v>
      </c>
      <c r="N138" s="45">
        <v>0</v>
      </c>
      <c r="O138" s="33">
        <v>0</v>
      </c>
      <c r="P138" s="34">
        <v>0</v>
      </c>
      <c r="Q138" s="34">
        <v>0</v>
      </c>
      <c r="R138" s="101">
        <v>0</v>
      </c>
      <c r="S138" s="101">
        <v>0</v>
      </c>
      <c r="T138" s="34">
        <v>0</v>
      </c>
      <c r="U138" s="34">
        <v>0</v>
      </c>
      <c r="V138" s="34">
        <v>0</v>
      </c>
      <c r="W138" s="34">
        <v>0</v>
      </c>
      <c r="X138" s="34">
        <v>0</v>
      </c>
      <c r="Y138" s="34">
        <v>0</v>
      </c>
      <c r="Z138" s="45">
        <v>0</v>
      </c>
      <c r="AA138" s="33">
        <v>0</v>
      </c>
      <c r="AB138" s="34">
        <v>0</v>
      </c>
      <c r="AC138" s="34">
        <v>0</v>
      </c>
      <c r="AD138" s="34">
        <v>0</v>
      </c>
      <c r="AE138" s="34">
        <v>0</v>
      </c>
      <c r="AF138" s="34">
        <v>0</v>
      </c>
      <c r="AG138" s="34">
        <v>0</v>
      </c>
      <c r="AH138" s="34">
        <v>0</v>
      </c>
      <c r="AI138" s="34">
        <v>0</v>
      </c>
      <c r="AJ138" s="34">
        <v>0</v>
      </c>
      <c r="AK138" s="34">
        <v>0</v>
      </c>
      <c r="AL138" s="45">
        <v>0</v>
      </c>
      <c r="AM138" s="33">
        <v>0</v>
      </c>
      <c r="AN138" s="34">
        <v>0</v>
      </c>
      <c r="AO138" s="34">
        <v>0</v>
      </c>
      <c r="AP138" s="34">
        <v>0</v>
      </c>
      <c r="AQ138" s="34">
        <v>0</v>
      </c>
      <c r="AR138" s="34">
        <v>0</v>
      </c>
      <c r="AS138" s="34">
        <v>0</v>
      </c>
      <c r="AT138" s="34">
        <v>0</v>
      </c>
      <c r="AU138" s="34">
        <v>0</v>
      </c>
      <c r="AV138" s="34">
        <v>0</v>
      </c>
      <c r="AW138" s="34">
        <v>0</v>
      </c>
      <c r="AX138" s="45">
        <v>0</v>
      </c>
      <c r="AY138" s="33">
        <v>0</v>
      </c>
      <c r="AZ138" s="34">
        <v>0</v>
      </c>
      <c r="BA138" s="34">
        <v>0</v>
      </c>
      <c r="BB138" s="34">
        <v>0</v>
      </c>
      <c r="BC138" s="34">
        <v>0</v>
      </c>
      <c r="BD138" s="34">
        <v>0</v>
      </c>
      <c r="BE138" s="34">
        <v>0</v>
      </c>
      <c r="BF138" s="34">
        <v>0</v>
      </c>
      <c r="BG138" s="34">
        <v>0</v>
      </c>
      <c r="BH138" s="11"/>
      <c r="BI138" s="11"/>
      <c r="BJ138" s="12"/>
    </row>
    <row r="139" spans="1:62" x14ac:dyDescent="0.25">
      <c r="A139" s="7"/>
      <c r="B139" s="43" t="s">
        <v>62</v>
      </c>
      <c r="C139" s="44">
        <v>0</v>
      </c>
      <c r="D139" s="34">
        <v>0</v>
      </c>
      <c r="E139" s="34">
        <v>0</v>
      </c>
      <c r="F139" s="34">
        <v>0</v>
      </c>
      <c r="G139" s="34">
        <v>0</v>
      </c>
      <c r="H139" s="34">
        <v>0</v>
      </c>
      <c r="I139" s="34">
        <v>0</v>
      </c>
      <c r="J139" s="34">
        <v>0</v>
      </c>
      <c r="K139" s="34">
        <v>0</v>
      </c>
      <c r="L139" s="34">
        <v>0</v>
      </c>
      <c r="M139" s="34">
        <v>0</v>
      </c>
      <c r="N139" s="45">
        <v>0</v>
      </c>
      <c r="O139" s="33">
        <v>0</v>
      </c>
      <c r="P139" s="34">
        <v>0</v>
      </c>
      <c r="Q139" s="34">
        <v>0</v>
      </c>
      <c r="R139" s="101">
        <v>0</v>
      </c>
      <c r="S139" s="101">
        <v>0</v>
      </c>
      <c r="T139" s="34">
        <v>0</v>
      </c>
      <c r="U139" s="34">
        <v>0</v>
      </c>
      <c r="V139" s="34">
        <v>0</v>
      </c>
      <c r="W139" s="34">
        <v>0</v>
      </c>
      <c r="X139" s="34">
        <v>0</v>
      </c>
      <c r="Y139" s="34">
        <v>0</v>
      </c>
      <c r="Z139" s="45">
        <v>0</v>
      </c>
      <c r="AA139" s="33">
        <v>0</v>
      </c>
      <c r="AB139" s="34">
        <v>0</v>
      </c>
      <c r="AC139" s="34">
        <v>0</v>
      </c>
      <c r="AD139" s="34">
        <v>0</v>
      </c>
      <c r="AE139" s="34">
        <v>0</v>
      </c>
      <c r="AF139" s="34">
        <v>0</v>
      </c>
      <c r="AG139" s="34">
        <v>0</v>
      </c>
      <c r="AH139" s="34">
        <v>0</v>
      </c>
      <c r="AI139" s="34">
        <v>0</v>
      </c>
      <c r="AJ139" s="34">
        <v>0</v>
      </c>
      <c r="AK139" s="34">
        <v>0</v>
      </c>
      <c r="AL139" s="45">
        <v>0</v>
      </c>
      <c r="AM139" s="33">
        <v>0</v>
      </c>
      <c r="AN139" s="34">
        <v>0</v>
      </c>
      <c r="AO139" s="34">
        <v>0</v>
      </c>
      <c r="AP139" s="34">
        <v>0</v>
      </c>
      <c r="AQ139" s="34">
        <v>0</v>
      </c>
      <c r="AR139" s="34">
        <v>0</v>
      </c>
      <c r="AS139" s="34">
        <v>0</v>
      </c>
      <c r="AT139" s="34">
        <v>0</v>
      </c>
      <c r="AU139" s="34">
        <v>0</v>
      </c>
      <c r="AV139" s="34">
        <v>0</v>
      </c>
      <c r="AW139" s="34">
        <v>0</v>
      </c>
      <c r="AX139" s="45">
        <v>0</v>
      </c>
      <c r="AY139" s="33">
        <v>0</v>
      </c>
      <c r="AZ139" s="34">
        <v>0</v>
      </c>
      <c r="BA139" s="34">
        <v>0</v>
      </c>
      <c r="BB139" s="34">
        <v>0</v>
      </c>
      <c r="BC139" s="34">
        <v>0</v>
      </c>
      <c r="BD139" s="34">
        <v>0</v>
      </c>
      <c r="BE139" s="34">
        <v>0</v>
      </c>
      <c r="BF139" s="34">
        <v>0</v>
      </c>
      <c r="BG139" s="34">
        <v>0</v>
      </c>
      <c r="BH139" s="11"/>
      <c r="BI139" s="11"/>
      <c r="BJ139" s="12"/>
    </row>
    <row r="140" spans="1:62" x14ac:dyDescent="0.25">
      <c r="A140" s="7"/>
      <c r="B140" s="43" t="s">
        <v>24</v>
      </c>
      <c r="C140" s="104">
        <v>0</v>
      </c>
      <c r="D140" s="101">
        <v>0</v>
      </c>
      <c r="E140" s="101">
        <v>0</v>
      </c>
      <c r="F140" s="101">
        <v>0</v>
      </c>
      <c r="G140" s="101">
        <v>0</v>
      </c>
      <c r="H140" s="101">
        <v>0</v>
      </c>
      <c r="I140" s="101">
        <v>0</v>
      </c>
      <c r="J140" s="101">
        <v>0</v>
      </c>
      <c r="K140" s="101">
        <v>0</v>
      </c>
      <c r="L140" s="101">
        <v>0</v>
      </c>
      <c r="M140" s="101">
        <v>0</v>
      </c>
      <c r="N140" s="102">
        <v>0</v>
      </c>
      <c r="O140" s="105">
        <v>0</v>
      </c>
      <c r="P140" s="101">
        <v>0</v>
      </c>
      <c r="Q140" s="101">
        <v>0</v>
      </c>
      <c r="R140" s="101">
        <v>0</v>
      </c>
      <c r="S140" s="101">
        <v>0</v>
      </c>
      <c r="T140" s="101">
        <v>0</v>
      </c>
      <c r="U140" s="34">
        <v>0</v>
      </c>
      <c r="V140" s="34">
        <v>0</v>
      </c>
      <c r="W140" s="34">
        <v>0</v>
      </c>
      <c r="X140" s="101">
        <v>0</v>
      </c>
      <c r="Y140" s="101">
        <v>0</v>
      </c>
      <c r="Z140" s="102">
        <v>0</v>
      </c>
      <c r="AA140" s="105">
        <v>0</v>
      </c>
      <c r="AB140" s="101">
        <v>0</v>
      </c>
      <c r="AC140" s="101">
        <v>0</v>
      </c>
      <c r="AD140" s="34">
        <v>0</v>
      </c>
      <c r="AE140" s="34">
        <v>0</v>
      </c>
      <c r="AF140" s="101">
        <v>0</v>
      </c>
      <c r="AG140" s="34">
        <v>0</v>
      </c>
      <c r="AH140" s="34">
        <v>0</v>
      </c>
      <c r="AI140" s="34">
        <v>0</v>
      </c>
      <c r="AJ140" s="101">
        <v>0</v>
      </c>
      <c r="AK140" s="101">
        <v>0</v>
      </c>
      <c r="AL140" s="102">
        <v>0</v>
      </c>
      <c r="AM140" s="105">
        <v>0</v>
      </c>
      <c r="AN140" s="101">
        <v>0</v>
      </c>
      <c r="AO140" s="101">
        <v>0</v>
      </c>
      <c r="AP140" s="101">
        <v>0</v>
      </c>
      <c r="AQ140" s="101">
        <v>0</v>
      </c>
      <c r="AR140" s="101">
        <v>0</v>
      </c>
      <c r="AS140" s="101">
        <v>0</v>
      </c>
      <c r="AT140" s="101">
        <v>0</v>
      </c>
      <c r="AU140" s="101">
        <v>0</v>
      </c>
      <c r="AV140" s="101">
        <v>0</v>
      </c>
      <c r="AW140" s="101">
        <v>0</v>
      </c>
      <c r="AX140" s="102">
        <v>0</v>
      </c>
      <c r="AY140" s="105">
        <v>0</v>
      </c>
      <c r="AZ140" s="101">
        <v>0</v>
      </c>
      <c r="BA140" s="101">
        <v>0</v>
      </c>
      <c r="BB140" s="101">
        <v>0</v>
      </c>
      <c r="BC140" s="101">
        <v>0</v>
      </c>
      <c r="BD140" s="101">
        <v>0</v>
      </c>
      <c r="BE140" s="101">
        <v>0</v>
      </c>
      <c r="BF140" s="101">
        <v>0</v>
      </c>
      <c r="BG140" s="101">
        <v>0</v>
      </c>
      <c r="BH140" s="28"/>
      <c r="BI140" s="28"/>
      <c r="BJ140" s="29"/>
    </row>
    <row r="141" spans="1:62" ht="15.75" thickBot="1" x14ac:dyDescent="0.3">
      <c r="A141" s="7"/>
      <c r="B141" s="3" t="s">
        <v>25</v>
      </c>
      <c r="C141" s="17">
        <v>958</v>
      </c>
      <c r="D141" s="15">
        <v>463</v>
      </c>
      <c r="E141" s="15">
        <v>357</v>
      </c>
      <c r="F141" s="15">
        <v>459</v>
      </c>
      <c r="G141" s="15">
        <v>433</v>
      </c>
      <c r="H141" s="15">
        <v>232</v>
      </c>
      <c r="I141" s="15">
        <v>292</v>
      </c>
      <c r="J141" s="15">
        <v>356</v>
      </c>
      <c r="K141" s="15">
        <v>400</v>
      </c>
      <c r="L141" s="15">
        <v>464</v>
      </c>
      <c r="M141" s="15">
        <v>613</v>
      </c>
      <c r="N141" s="16">
        <v>813</v>
      </c>
      <c r="O141" s="17">
        <v>619</v>
      </c>
      <c r="P141" s="25">
        <v>459</v>
      </c>
      <c r="Q141" s="25">
        <v>482</v>
      </c>
      <c r="R141" s="25">
        <v>404</v>
      </c>
      <c r="S141" s="25">
        <v>499</v>
      </c>
      <c r="T141" s="25">
        <v>645</v>
      </c>
      <c r="U141" s="25">
        <v>1090</v>
      </c>
      <c r="V141" s="25">
        <v>1195</v>
      </c>
      <c r="W141" s="25">
        <v>1236</v>
      </c>
      <c r="X141" s="25">
        <v>1975</v>
      </c>
      <c r="Y141" s="25">
        <v>1989</v>
      </c>
      <c r="Z141" s="16">
        <v>2238</v>
      </c>
      <c r="AA141" s="17">
        <v>2158</v>
      </c>
      <c r="AB141" s="25">
        <v>1303</v>
      </c>
      <c r="AC141" s="25">
        <v>7846</v>
      </c>
      <c r="AD141" s="25">
        <v>1283</v>
      </c>
      <c r="AE141" s="25">
        <v>1391</v>
      </c>
      <c r="AF141" s="25">
        <v>1439</v>
      </c>
      <c r="AG141" s="25">
        <v>2154</v>
      </c>
      <c r="AH141" s="25">
        <v>1631</v>
      </c>
      <c r="AI141" s="25">
        <v>1637</v>
      </c>
      <c r="AJ141" s="25">
        <v>1762</v>
      </c>
      <c r="AK141" s="25">
        <v>1468</v>
      </c>
      <c r="AL141" s="16">
        <v>1972</v>
      </c>
      <c r="AM141" s="17">
        <v>1363</v>
      </c>
      <c r="AN141" s="25">
        <v>895</v>
      </c>
      <c r="AO141" s="25">
        <v>819</v>
      </c>
      <c r="AP141" s="25">
        <v>9558</v>
      </c>
      <c r="AQ141" s="25">
        <v>1795</v>
      </c>
      <c r="AR141" s="25">
        <v>2051</v>
      </c>
      <c r="AS141" s="25">
        <v>2422</v>
      </c>
      <c r="AT141" s="25">
        <v>2166</v>
      </c>
      <c r="AU141" s="25">
        <v>2135</v>
      </c>
      <c r="AV141" s="25">
        <v>2011</v>
      </c>
      <c r="AW141" s="25">
        <v>1895</v>
      </c>
      <c r="AX141" s="16">
        <v>2181</v>
      </c>
      <c r="AY141" s="17">
        <v>327</v>
      </c>
      <c r="AZ141" s="25">
        <v>361</v>
      </c>
      <c r="BA141" s="25">
        <v>754</v>
      </c>
      <c r="BB141" s="25">
        <v>1880</v>
      </c>
      <c r="BC141" s="25">
        <v>4006</v>
      </c>
      <c r="BD141" s="25">
        <v>122</v>
      </c>
      <c r="BE141" s="25">
        <v>102</v>
      </c>
      <c r="BF141" s="25">
        <v>1640</v>
      </c>
      <c r="BG141" s="25">
        <v>1366</v>
      </c>
      <c r="BH141" s="25"/>
      <c r="BI141" s="25"/>
      <c r="BJ141" s="16"/>
    </row>
    <row r="142" spans="1:62" x14ac:dyDescent="0.25">
      <c r="A142" s="7">
        <v>19</v>
      </c>
      <c r="B142" s="37" t="s">
        <v>45</v>
      </c>
      <c r="C142" s="38"/>
      <c r="D142" s="39"/>
      <c r="E142" s="39"/>
      <c r="F142" s="39"/>
      <c r="G142" s="39"/>
      <c r="H142" s="39"/>
      <c r="I142" s="39"/>
      <c r="J142" s="39"/>
      <c r="K142" s="39"/>
      <c r="L142" s="39"/>
      <c r="M142" s="39"/>
      <c r="N142" s="40"/>
      <c r="O142" s="94"/>
      <c r="P142" s="39"/>
      <c r="Q142" s="39"/>
      <c r="R142" s="39"/>
      <c r="S142" s="39"/>
      <c r="T142" s="39"/>
      <c r="U142" s="39"/>
      <c r="V142" s="39"/>
      <c r="W142" s="39"/>
      <c r="X142" s="39"/>
      <c r="Y142" s="39"/>
      <c r="Z142" s="40"/>
      <c r="AA142" s="94"/>
      <c r="AB142" s="39"/>
      <c r="AC142" s="39"/>
      <c r="AD142" s="39"/>
      <c r="AE142" s="39"/>
      <c r="AF142" s="39"/>
      <c r="AG142" s="39"/>
      <c r="AH142" s="39"/>
      <c r="AI142" s="39"/>
      <c r="AJ142" s="39"/>
      <c r="AK142" s="39"/>
      <c r="AL142" s="40"/>
      <c r="AM142" s="94"/>
      <c r="AN142" s="39"/>
      <c r="AO142" s="39"/>
      <c r="AP142" s="39"/>
      <c r="AQ142" s="39"/>
      <c r="AR142" s="39"/>
      <c r="AS142" s="39"/>
      <c r="AT142" s="39"/>
      <c r="AU142" s="39"/>
      <c r="AV142" s="39"/>
      <c r="AW142" s="39"/>
      <c r="AX142" s="40"/>
      <c r="AY142" s="94"/>
      <c r="AZ142" s="39"/>
      <c r="BA142" s="39"/>
      <c r="BB142" s="39"/>
      <c r="BC142" s="39"/>
      <c r="BD142" s="39"/>
      <c r="BE142" s="39"/>
      <c r="BF142" s="39"/>
      <c r="BG142" s="39"/>
      <c r="BH142" s="20"/>
      <c r="BI142" s="20"/>
      <c r="BJ142" s="21"/>
    </row>
    <row r="143" spans="1:62" x14ac:dyDescent="0.25">
      <c r="A143" s="7"/>
      <c r="B143" s="43" t="s">
        <v>20</v>
      </c>
      <c r="C143" s="44">
        <v>0</v>
      </c>
      <c r="D143" s="34">
        <v>0</v>
      </c>
      <c r="E143" s="34">
        <v>0</v>
      </c>
      <c r="F143" s="34">
        <v>0</v>
      </c>
      <c r="G143" s="34">
        <v>0</v>
      </c>
      <c r="H143" s="34">
        <v>0</v>
      </c>
      <c r="I143" s="34">
        <v>0</v>
      </c>
      <c r="J143" s="34">
        <v>0</v>
      </c>
      <c r="K143" s="34">
        <v>0</v>
      </c>
      <c r="L143" s="34">
        <v>0</v>
      </c>
      <c r="M143" s="34">
        <v>0</v>
      </c>
      <c r="N143" s="45">
        <v>0</v>
      </c>
      <c r="O143" s="33">
        <v>0</v>
      </c>
      <c r="P143" s="34">
        <v>0</v>
      </c>
      <c r="Q143" s="34">
        <v>0</v>
      </c>
      <c r="R143" s="34">
        <v>0</v>
      </c>
      <c r="S143" s="34">
        <v>0</v>
      </c>
      <c r="T143" s="34">
        <v>0</v>
      </c>
      <c r="U143" s="34">
        <v>0</v>
      </c>
      <c r="V143" s="34">
        <v>0</v>
      </c>
      <c r="W143" s="34">
        <v>0</v>
      </c>
      <c r="X143" s="34">
        <v>0</v>
      </c>
      <c r="Y143" s="34">
        <v>0</v>
      </c>
      <c r="Z143" s="45">
        <v>0</v>
      </c>
      <c r="AA143" s="33">
        <v>0</v>
      </c>
      <c r="AB143" s="34">
        <v>0</v>
      </c>
      <c r="AC143" s="34">
        <v>0</v>
      </c>
      <c r="AD143" s="34">
        <v>0</v>
      </c>
      <c r="AE143" s="34">
        <v>0</v>
      </c>
      <c r="AF143" s="34">
        <v>0</v>
      </c>
      <c r="AG143" s="34">
        <v>0</v>
      </c>
      <c r="AH143" s="34">
        <v>0</v>
      </c>
      <c r="AI143" s="34">
        <v>0</v>
      </c>
      <c r="AJ143" s="34">
        <v>0</v>
      </c>
      <c r="AK143" s="34">
        <v>0</v>
      </c>
      <c r="AL143" s="45">
        <v>0</v>
      </c>
      <c r="AM143" s="33">
        <v>0</v>
      </c>
      <c r="AN143" s="34">
        <v>0</v>
      </c>
      <c r="AO143" s="34">
        <v>0</v>
      </c>
      <c r="AP143" s="34">
        <v>0</v>
      </c>
      <c r="AQ143" s="34">
        <v>0</v>
      </c>
      <c r="AR143" s="34">
        <v>0</v>
      </c>
      <c r="AS143" s="34">
        <v>0</v>
      </c>
      <c r="AT143" s="34">
        <v>0</v>
      </c>
      <c r="AU143" s="34">
        <v>0</v>
      </c>
      <c r="AV143" s="34">
        <v>0</v>
      </c>
      <c r="AW143" s="34">
        <v>0</v>
      </c>
      <c r="AX143" s="45">
        <v>0</v>
      </c>
      <c r="AY143" s="33">
        <v>0</v>
      </c>
      <c r="AZ143" s="34">
        <v>0</v>
      </c>
      <c r="BA143" s="34">
        <v>0</v>
      </c>
      <c r="BB143" s="34">
        <v>0</v>
      </c>
      <c r="BC143" s="34">
        <v>0</v>
      </c>
      <c r="BD143" s="34">
        <v>0</v>
      </c>
      <c r="BE143" s="34">
        <v>0</v>
      </c>
      <c r="BF143" s="34">
        <v>0</v>
      </c>
      <c r="BG143" s="34">
        <v>0</v>
      </c>
      <c r="BH143" s="11"/>
      <c r="BI143" s="11"/>
      <c r="BJ143" s="12"/>
    </row>
    <row r="144" spans="1:62" x14ac:dyDescent="0.25">
      <c r="A144" s="7"/>
      <c r="B144" s="43" t="s">
        <v>21</v>
      </c>
      <c r="C144" s="44">
        <v>91272</v>
      </c>
      <c r="D144" s="34">
        <v>91347</v>
      </c>
      <c r="E144" s="34">
        <v>91152</v>
      </c>
      <c r="F144" s="34">
        <v>92578</v>
      </c>
      <c r="G144" s="34">
        <v>91736</v>
      </c>
      <c r="H144" s="34">
        <v>91437</v>
      </c>
      <c r="I144" s="34">
        <v>94469</v>
      </c>
      <c r="J144" s="34">
        <v>93257</v>
      </c>
      <c r="K144" s="34">
        <v>93565</v>
      </c>
      <c r="L144" s="34">
        <v>94500</v>
      </c>
      <c r="M144" s="34">
        <v>93900</v>
      </c>
      <c r="N144" s="45">
        <v>94394</v>
      </c>
      <c r="O144" s="33">
        <v>95293</v>
      </c>
      <c r="P144" s="34">
        <v>95857</v>
      </c>
      <c r="Q144" s="34">
        <v>97164</v>
      </c>
      <c r="R144" s="34">
        <v>97219</v>
      </c>
      <c r="S144" s="34">
        <v>97427</v>
      </c>
      <c r="T144" s="34">
        <v>98552</v>
      </c>
      <c r="U144" s="34">
        <v>98847</v>
      </c>
      <c r="V144" s="34">
        <v>97326</v>
      </c>
      <c r="W144" s="34">
        <v>98255</v>
      </c>
      <c r="X144" s="34">
        <v>97752</v>
      </c>
      <c r="Y144" s="34">
        <v>98263</v>
      </c>
      <c r="Z144" s="45">
        <v>92469</v>
      </c>
      <c r="AA144" s="33">
        <v>98476</v>
      </c>
      <c r="AB144" s="34">
        <v>99695</v>
      </c>
      <c r="AC144" s="34">
        <v>101418</v>
      </c>
      <c r="AD144" s="34">
        <v>102445</v>
      </c>
      <c r="AE144" s="34">
        <v>102422</v>
      </c>
      <c r="AF144" s="34">
        <v>103551</v>
      </c>
      <c r="AG144" s="34">
        <v>102759</v>
      </c>
      <c r="AH144" s="34">
        <v>101843</v>
      </c>
      <c r="AI144" s="34">
        <v>102886</v>
      </c>
      <c r="AJ144" s="34">
        <v>102532</v>
      </c>
      <c r="AK144" s="34">
        <v>103639</v>
      </c>
      <c r="AL144" s="45">
        <v>104193</v>
      </c>
      <c r="AM144" s="33">
        <v>104434</v>
      </c>
      <c r="AN144" s="34">
        <v>106355</v>
      </c>
      <c r="AO144" s="34">
        <v>107458</v>
      </c>
      <c r="AP144" s="34">
        <v>108828</v>
      </c>
      <c r="AQ144" s="34">
        <v>109446</v>
      </c>
      <c r="AR144" s="34">
        <v>109492</v>
      </c>
      <c r="AS144" s="34">
        <v>109378</v>
      </c>
      <c r="AT144" s="34">
        <v>109291</v>
      </c>
      <c r="AU144" s="34">
        <v>109142</v>
      </c>
      <c r="AV144" s="34">
        <v>108214</v>
      </c>
      <c r="AW144" s="34">
        <v>109853</v>
      </c>
      <c r="AX144" s="45">
        <v>108356</v>
      </c>
      <c r="AY144" s="33">
        <v>109937</v>
      </c>
      <c r="AZ144" s="34">
        <v>110751</v>
      </c>
      <c r="BA144" s="34">
        <v>111786</v>
      </c>
      <c r="BB144" s="34">
        <v>112931</v>
      </c>
      <c r="BC144" s="34">
        <v>111464</v>
      </c>
      <c r="BD144" s="34">
        <v>113364</v>
      </c>
      <c r="BE144" s="34">
        <v>109501</v>
      </c>
      <c r="BF144" s="34">
        <v>107414</v>
      </c>
      <c r="BG144" s="34">
        <v>107295</v>
      </c>
      <c r="BH144" s="11"/>
      <c r="BI144" s="11"/>
      <c r="BJ144" s="12"/>
    </row>
    <row r="145" spans="1:62" x14ac:dyDescent="0.25">
      <c r="A145" s="7"/>
      <c r="B145" s="43" t="s">
        <v>22</v>
      </c>
      <c r="C145" s="44">
        <v>0</v>
      </c>
      <c r="D145" s="34">
        <v>0</v>
      </c>
      <c r="E145" s="34">
        <v>0</v>
      </c>
      <c r="F145" s="34">
        <v>0</v>
      </c>
      <c r="G145" s="34">
        <v>0</v>
      </c>
      <c r="H145" s="34">
        <v>0</v>
      </c>
      <c r="I145" s="34">
        <v>0</v>
      </c>
      <c r="J145" s="34">
        <v>0</v>
      </c>
      <c r="K145" s="34">
        <v>0</v>
      </c>
      <c r="L145" s="34">
        <v>0</v>
      </c>
      <c r="M145" s="34">
        <v>0</v>
      </c>
      <c r="N145" s="45">
        <v>0</v>
      </c>
      <c r="O145" s="33">
        <v>0</v>
      </c>
      <c r="P145" s="34">
        <v>0</v>
      </c>
      <c r="Q145" s="34">
        <v>0</v>
      </c>
      <c r="R145" s="34">
        <v>0</v>
      </c>
      <c r="S145" s="34">
        <v>0</v>
      </c>
      <c r="T145" s="34">
        <v>0</v>
      </c>
      <c r="U145" s="34">
        <v>0</v>
      </c>
      <c r="V145" s="34">
        <v>0</v>
      </c>
      <c r="W145" s="34">
        <v>0</v>
      </c>
      <c r="X145" s="34">
        <v>0</v>
      </c>
      <c r="Y145" s="34">
        <v>0</v>
      </c>
      <c r="Z145" s="45">
        <v>0</v>
      </c>
      <c r="AA145" s="33">
        <v>0</v>
      </c>
      <c r="AB145" s="34">
        <v>0</v>
      </c>
      <c r="AC145" s="34">
        <v>0</v>
      </c>
      <c r="AD145" s="34">
        <v>0</v>
      </c>
      <c r="AE145" s="34">
        <v>0</v>
      </c>
      <c r="AF145" s="34">
        <v>0</v>
      </c>
      <c r="AG145" s="34">
        <v>0</v>
      </c>
      <c r="AH145" s="34">
        <v>0</v>
      </c>
      <c r="AI145" s="34">
        <v>0</v>
      </c>
      <c r="AJ145" s="34">
        <v>0</v>
      </c>
      <c r="AK145" s="34">
        <v>0</v>
      </c>
      <c r="AL145" s="45">
        <v>0</v>
      </c>
      <c r="AM145" s="33">
        <v>0</v>
      </c>
      <c r="AN145" s="34">
        <v>0</v>
      </c>
      <c r="AO145" s="34">
        <v>0</v>
      </c>
      <c r="AP145" s="34">
        <v>0</v>
      </c>
      <c r="AQ145" s="34">
        <v>0</v>
      </c>
      <c r="AR145" s="34">
        <v>0</v>
      </c>
      <c r="AS145" s="34">
        <v>0</v>
      </c>
      <c r="AT145" s="34">
        <v>0</v>
      </c>
      <c r="AU145" s="34">
        <v>0</v>
      </c>
      <c r="AV145" s="34">
        <v>0</v>
      </c>
      <c r="AW145" s="34">
        <v>0</v>
      </c>
      <c r="AX145" s="45">
        <v>0</v>
      </c>
      <c r="AY145" s="33">
        <v>0</v>
      </c>
      <c r="AZ145" s="34">
        <v>0</v>
      </c>
      <c r="BA145" s="34">
        <v>0</v>
      </c>
      <c r="BB145" s="34">
        <v>0</v>
      </c>
      <c r="BC145" s="34">
        <v>0</v>
      </c>
      <c r="BD145" s="34">
        <v>0</v>
      </c>
      <c r="BE145" s="34">
        <v>0</v>
      </c>
      <c r="BF145" s="34">
        <v>0</v>
      </c>
      <c r="BG145" s="34">
        <v>0</v>
      </c>
      <c r="BH145" s="11"/>
      <c r="BI145" s="11"/>
      <c r="BJ145" s="12"/>
    </row>
    <row r="146" spans="1:62" x14ac:dyDescent="0.25">
      <c r="A146" s="7"/>
      <c r="B146" s="43" t="s">
        <v>23</v>
      </c>
      <c r="C146" s="44">
        <v>0</v>
      </c>
      <c r="D146" s="34">
        <v>0</v>
      </c>
      <c r="E146" s="34">
        <v>0</v>
      </c>
      <c r="F146" s="34">
        <v>0</v>
      </c>
      <c r="G146" s="34">
        <v>0</v>
      </c>
      <c r="H146" s="34">
        <v>0</v>
      </c>
      <c r="I146" s="34">
        <v>0</v>
      </c>
      <c r="J146" s="34">
        <v>0</v>
      </c>
      <c r="K146" s="34">
        <v>0</v>
      </c>
      <c r="L146" s="34">
        <v>0</v>
      </c>
      <c r="M146" s="34">
        <v>0</v>
      </c>
      <c r="N146" s="45">
        <v>0</v>
      </c>
      <c r="O146" s="33">
        <v>0</v>
      </c>
      <c r="P146" s="34">
        <v>0</v>
      </c>
      <c r="Q146" s="34">
        <v>0</v>
      </c>
      <c r="R146" s="34">
        <v>0</v>
      </c>
      <c r="S146" s="34">
        <v>0</v>
      </c>
      <c r="T146" s="34">
        <v>0</v>
      </c>
      <c r="U146" s="34">
        <v>0</v>
      </c>
      <c r="V146" s="34">
        <v>0</v>
      </c>
      <c r="W146" s="34">
        <v>0</v>
      </c>
      <c r="X146" s="34">
        <v>0</v>
      </c>
      <c r="Y146" s="34">
        <v>0</v>
      </c>
      <c r="Z146" s="45">
        <v>0</v>
      </c>
      <c r="AA146" s="33">
        <v>0</v>
      </c>
      <c r="AB146" s="34">
        <v>0</v>
      </c>
      <c r="AC146" s="34">
        <v>0</v>
      </c>
      <c r="AD146" s="34">
        <v>0</v>
      </c>
      <c r="AE146" s="34">
        <v>0</v>
      </c>
      <c r="AF146" s="34">
        <v>0</v>
      </c>
      <c r="AG146" s="34">
        <v>0</v>
      </c>
      <c r="AH146" s="34">
        <v>0</v>
      </c>
      <c r="AI146" s="34">
        <v>0</v>
      </c>
      <c r="AJ146" s="34">
        <v>0</v>
      </c>
      <c r="AK146" s="34">
        <v>0</v>
      </c>
      <c r="AL146" s="45">
        <v>0</v>
      </c>
      <c r="AM146" s="33">
        <v>0</v>
      </c>
      <c r="AN146" s="34">
        <v>0</v>
      </c>
      <c r="AO146" s="34">
        <v>0</v>
      </c>
      <c r="AP146" s="34">
        <v>0</v>
      </c>
      <c r="AQ146" s="34">
        <v>0</v>
      </c>
      <c r="AR146" s="34">
        <v>0</v>
      </c>
      <c r="AS146" s="34">
        <v>0</v>
      </c>
      <c r="AT146" s="34">
        <v>0</v>
      </c>
      <c r="AU146" s="34">
        <v>0</v>
      </c>
      <c r="AV146" s="34">
        <v>0</v>
      </c>
      <c r="AW146" s="34">
        <v>0</v>
      </c>
      <c r="AX146" s="45">
        <v>0</v>
      </c>
      <c r="AY146" s="33">
        <v>0</v>
      </c>
      <c r="AZ146" s="34">
        <v>0</v>
      </c>
      <c r="BA146" s="34">
        <v>0</v>
      </c>
      <c r="BB146" s="34">
        <v>0</v>
      </c>
      <c r="BC146" s="34">
        <v>0</v>
      </c>
      <c r="BD146" s="34">
        <v>0</v>
      </c>
      <c r="BE146" s="34">
        <v>0</v>
      </c>
      <c r="BF146" s="34">
        <v>0</v>
      </c>
      <c r="BG146" s="34">
        <v>0</v>
      </c>
      <c r="BH146" s="11"/>
      <c r="BI146" s="11"/>
      <c r="BJ146" s="12"/>
    </row>
    <row r="147" spans="1:62" x14ac:dyDescent="0.25">
      <c r="A147" s="7"/>
      <c r="B147" s="43" t="s">
        <v>24</v>
      </c>
      <c r="C147" s="104">
        <v>0</v>
      </c>
      <c r="D147" s="101">
        <v>0</v>
      </c>
      <c r="E147" s="101">
        <v>0</v>
      </c>
      <c r="F147" s="101">
        <v>0</v>
      </c>
      <c r="G147" s="101">
        <v>0</v>
      </c>
      <c r="H147" s="101">
        <v>0</v>
      </c>
      <c r="I147" s="101">
        <v>0</v>
      </c>
      <c r="J147" s="101">
        <v>0</v>
      </c>
      <c r="K147" s="101">
        <v>0</v>
      </c>
      <c r="L147" s="101">
        <v>0</v>
      </c>
      <c r="M147" s="101">
        <v>0</v>
      </c>
      <c r="N147" s="102">
        <v>0</v>
      </c>
      <c r="O147" s="105">
        <v>0</v>
      </c>
      <c r="P147" s="101">
        <v>0</v>
      </c>
      <c r="Q147" s="101">
        <v>0</v>
      </c>
      <c r="R147" s="34">
        <v>0</v>
      </c>
      <c r="S147" s="34">
        <v>0</v>
      </c>
      <c r="T147" s="101">
        <v>0</v>
      </c>
      <c r="U147" s="34">
        <v>0</v>
      </c>
      <c r="V147" s="34">
        <v>0</v>
      </c>
      <c r="W147" s="34">
        <v>0</v>
      </c>
      <c r="X147" s="101">
        <v>0</v>
      </c>
      <c r="Y147" s="101">
        <v>0</v>
      </c>
      <c r="Z147" s="102">
        <v>0</v>
      </c>
      <c r="AA147" s="105">
        <v>0</v>
      </c>
      <c r="AB147" s="101">
        <v>0</v>
      </c>
      <c r="AC147" s="101">
        <v>0</v>
      </c>
      <c r="AD147" s="34">
        <v>0</v>
      </c>
      <c r="AE147" s="34">
        <v>0</v>
      </c>
      <c r="AF147" s="34">
        <v>0</v>
      </c>
      <c r="AG147" s="34">
        <v>0</v>
      </c>
      <c r="AH147" s="34">
        <v>0</v>
      </c>
      <c r="AI147" s="34">
        <v>0</v>
      </c>
      <c r="AJ147" s="101">
        <v>0</v>
      </c>
      <c r="AK147" s="101">
        <v>0</v>
      </c>
      <c r="AL147" s="102">
        <v>0</v>
      </c>
      <c r="AM147" s="105">
        <v>0</v>
      </c>
      <c r="AN147" s="101">
        <v>0</v>
      </c>
      <c r="AO147" s="101">
        <v>0</v>
      </c>
      <c r="AP147" s="101">
        <v>0</v>
      </c>
      <c r="AQ147" s="101">
        <v>0</v>
      </c>
      <c r="AR147" s="101">
        <v>0</v>
      </c>
      <c r="AS147" s="101">
        <v>0</v>
      </c>
      <c r="AT147" s="101">
        <v>0</v>
      </c>
      <c r="AU147" s="101">
        <v>0</v>
      </c>
      <c r="AV147" s="101">
        <v>0</v>
      </c>
      <c r="AW147" s="101">
        <v>0</v>
      </c>
      <c r="AX147" s="102">
        <v>0</v>
      </c>
      <c r="AY147" s="105">
        <v>0</v>
      </c>
      <c r="AZ147" s="101">
        <v>0</v>
      </c>
      <c r="BA147" s="101">
        <v>0</v>
      </c>
      <c r="BB147" s="101">
        <v>0</v>
      </c>
      <c r="BC147" s="101">
        <v>0</v>
      </c>
      <c r="BD147" s="101">
        <v>0</v>
      </c>
      <c r="BE147" s="101">
        <v>0</v>
      </c>
      <c r="BF147" s="101">
        <v>0</v>
      </c>
      <c r="BG147" s="101">
        <v>0</v>
      </c>
      <c r="BH147" s="28"/>
      <c r="BI147" s="28"/>
      <c r="BJ147" s="29"/>
    </row>
    <row r="148" spans="1:62" ht="15.75" thickBot="1" x14ac:dyDescent="0.3">
      <c r="B148" s="3" t="s">
        <v>25</v>
      </c>
      <c r="C148" s="17">
        <v>91272</v>
      </c>
      <c r="D148" s="15">
        <v>91347</v>
      </c>
      <c r="E148" s="15">
        <v>91152</v>
      </c>
      <c r="F148" s="15">
        <v>92578</v>
      </c>
      <c r="G148" s="15">
        <v>91736</v>
      </c>
      <c r="H148" s="15">
        <v>91437</v>
      </c>
      <c r="I148" s="15">
        <v>94469</v>
      </c>
      <c r="J148" s="15">
        <v>93257</v>
      </c>
      <c r="K148" s="15">
        <v>93565</v>
      </c>
      <c r="L148" s="15">
        <v>94500</v>
      </c>
      <c r="M148" s="15">
        <v>93900</v>
      </c>
      <c r="N148" s="16">
        <v>94394</v>
      </c>
      <c r="O148" s="17">
        <v>95293</v>
      </c>
      <c r="P148" s="25">
        <v>95857</v>
      </c>
      <c r="Q148" s="25">
        <v>97164</v>
      </c>
      <c r="R148" s="25">
        <v>97219</v>
      </c>
      <c r="S148" s="25">
        <v>97427</v>
      </c>
      <c r="T148" s="25">
        <v>98552</v>
      </c>
      <c r="U148" s="25">
        <v>98847</v>
      </c>
      <c r="V148" s="25">
        <v>97326</v>
      </c>
      <c r="W148" s="25">
        <v>98255</v>
      </c>
      <c r="X148" s="25">
        <v>97752</v>
      </c>
      <c r="Y148" s="25">
        <v>98263</v>
      </c>
      <c r="Z148" s="16">
        <v>92469</v>
      </c>
      <c r="AA148" s="17">
        <v>98476</v>
      </c>
      <c r="AB148" s="25">
        <v>99695</v>
      </c>
      <c r="AC148" s="25">
        <v>101418</v>
      </c>
      <c r="AD148" s="25">
        <v>102445</v>
      </c>
      <c r="AE148" s="25">
        <v>102422</v>
      </c>
      <c r="AF148" s="25">
        <v>103551</v>
      </c>
      <c r="AG148" s="25">
        <v>102759</v>
      </c>
      <c r="AH148" s="25">
        <v>101843</v>
      </c>
      <c r="AI148" s="25">
        <v>102886</v>
      </c>
      <c r="AJ148" s="25">
        <v>102532</v>
      </c>
      <c r="AK148" s="25">
        <v>103639</v>
      </c>
      <c r="AL148" s="16">
        <v>104193</v>
      </c>
      <c r="AM148" s="17">
        <v>104434</v>
      </c>
      <c r="AN148" s="25">
        <v>106355</v>
      </c>
      <c r="AO148" s="25">
        <v>107458</v>
      </c>
      <c r="AP148" s="25">
        <v>108828</v>
      </c>
      <c r="AQ148" s="25">
        <v>109446</v>
      </c>
      <c r="AR148" s="25">
        <v>109492</v>
      </c>
      <c r="AS148" s="25">
        <v>109378</v>
      </c>
      <c r="AT148" s="25">
        <v>109291</v>
      </c>
      <c r="AU148" s="25">
        <v>109142</v>
      </c>
      <c r="AV148" s="25">
        <v>108214</v>
      </c>
      <c r="AW148" s="25">
        <v>109853</v>
      </c>
      <c r="AX148" s="16">
        <v>108356</v>
      </c>
      <c r="AY148" s="17">
        <v>109937</v>
      </c>
      <c r="AZ148" s="25">
        <v>110751</v>
      </c>
      <c r="BA148" s="25">
        <v>111786</v>
      </c>
      <c r="BB148" s="25">
        <v>112931</v>
      </c>
      <c r="BC148" s="25">
        <v>111464</v>
      </c>
      <c r="BD148" s="25">
        <v>113364</v>
      </c>
      <c r="BE148" s="25">
        <v>109501</v>
      </c>
      <c r="BF148" s="25">
        <v>107414</v>
      </c>
      <c r="BG148" s="25">
        <v>107295</v>
      </c>
      <c r="BH148" s="25"/>
      <c r="BI148" s="25"/>
      <c r="BJ148" s="16"/>
    </row>
    <row r="149" spans="1:62" x14ac:dyDescent="0.25">
      <c r="A149" s="30">
        <v>20</v>
      </c>
      <c r="B149" s="37" t="s">
        <v>46</v>
      </c>
      <c r="C149" s="95"/>
      <c r="D149" s="39"/>
      <c r="E149" s="39"/>
      <c r="F149" s="39"/>
      <c r="G149" s="39"/>
      <c r="H149" s="39"/>
      <c r="I149" s="39"/>
      <c r="J149" s="39"/>
      <c r="K149" s="39"/>
      <c r="L149" s="39"/>
      <c r="M149" s="39"/>
      <c r="N149" s="40"/>
      <c r="O149" s="38"/>
      <c r="P149" s="39"/>
      <c r="Q149" s="39"/>
      <c r="R149" s="39"/>
      <c r="S149" s="39"/>
      <c r="T149" s="39"/>
      <c r="U149" s="39"/>
      <c r="V149" s="39"/>
      <c r="W149" s="39"/>
      <c r="X149" s="39"/>
      <c r="Y149" s="39"/>
      <c r="Z149" s="40"/>
      <c r="AA149" s="38"/>
      <c r="AB149" s="39"/>
      <c r="AC149" s="39"/>
      <c r="AD149" s="39"/>
      <c r="AE149" s="39"/>
      <c r="AF149" s="39"/>
      <c r="AG149" s="39"/>
      <c r="AH149" s="39"/>
      <c r="AI149" s="39"/>
      <c r="AJ149" s="39"/>
      <c r="AK149" s="39"/>
      <c r="AL149" s="40"/>
      <c r="AM149" s="38"/>
      <c r="AN149" s="39"/>
      <c r="AO149" s="39"/>
      <c r="AP149" s="39"/>
      <c r="AQ149" s="39"/>
      <c r="AR149" s="39"/>
      <c r="AS149" s="39"/>
      <c r="AT149" s="39"/>
      <c r="AU149" s="39"/>
      <c r="AV149" s="39"/>
      <c r="AW149" s="39"/>
      <c r="AX149" s="40"/>
      <c r="AY149" s="38"/>
      <c r="AZ149" s="39"/>
      <c r="BA149" s="39"/>
      <c r="BB149" s="39"/>
      <c r="BC149" s="39"/>
      <c r="BD149" s="39"/>
      <c r="BE149" s="39"/>
      <c r="BF149" s="39"/>
      <c r="BG149" s="39"/>
      <c r="BH149" s="20"/>
      <c r="BI149" s="20"/>
      <c r="BJ149" s="21"/>
    </row>
    <row r="150" spans="1:62" x14ac:dyDescent="0.25">
      <c r="A150" s="7"/>
      <c r="B150" s="43" t="s">
        <v>20</v>
      </c>
      <c r="C150" s="96" t="s">
        <v>65</v>
      </c>
      <c r="D150" s="34"/>
      <c r="E150" s="34"/>
      <c r="F150" s="34"/>
      <c r="G150" s="34"/>
      <c r="H150" s="34"/>
      <c r="I150" s="34"/>
      <c r="J150" s="34"/>
      <c r="K150" s="34"/>
      <c r="L150" s="34"/>
      <c r="M150" s="34"/>
      <c r="N150" s="45"/>
      <c r="O150" s="44"/>
      <c r="P150" s="34"/>
      <c r="Q150" s="34"/>
      <c r="R150" s="34"/>
      <c r="S150" s="34"/>
      <c r="T150" s="34"/>
      <c r="U150" s="34"/>
      <c r="V150" s="34"/>
      <c r="W150" s="34"/>
      <c r="X150" s="34"/>
      <c r="Y150" s="34"/>
      <c r="Z150" s="45"/>
      <c r="AA150" s="44"/>
      <c r="AB150" s="34"/>
      <c r="AC150" s="34"/>
      <c r="AD150" s="34"/>
      <c r="AE150" s="34"/>
      <c r="AF150" s="34"/>
      <c r="AG150" s="34"/>
      <c r="AH150" s="34"/>
      <c r="AI150" s="34"/>
      <c r="AJ150" s="34"/>
      <c r="AK150" s="34"/>
      <c r="AL150" s="45"/>
      <c r="AM150" s="44"/>
      <c r="AN150" s="34"/>
      <c r="AO150" s="34"/>
      <c r="AP150" s="34"/>
      <c r="AQ150" s="34"/>
      <c r="AR150" s="34"/>
      <c r="AS150" s="34"/>
      <c r="AT150" s="34"/>
      <c r="AU150" s="34"/>
      <c r="AV150" s="34"/>
      <c r="AW150" s="34"/>
      <c r="AX150" s="45"/>
      <c r="AY150" s="44"/>
      <c r="AZ150" s="34"/>
      <c r="BA150" s="34"/>
      <c r="BB150" s="34"/>
      <c r="BC150" s="34"/>
      <c r="BD150" s="34"/>
      <c r="BE150" s="34"/>
      <c r="BF150" s="34"/>
      <c r="BG150" s="34"/>
      <c r="BH150" s="11"/>
      <c r="BI150" s="11"/>
      <c r="BJ150" s="12"/>
    </row>
    <row r="151" spans="1:62" x14ac:dyDescent="0.25">
      <c r="A151" s="7"/>
      <c r="B151" s="43" t="s">
        <v>21</v>
      </c>
      <c r="C151" s="96"/>
      <c r="D151" s="34"/>
      <c r="E151" s="34"/>
      <c r="F151" s="34"/>
      <c r="G151" s="34"/>
      <c r="H151" s="34"/>
      <c r="I151" s="34"/>
      <c r="J151" s="34"/>
      <c r="K151" s="34"/>
      <c r="L151" s="34"/>
      <c r="M151" s="34"/>
      <c r="N151" s="45"/>
      <c r="O151" s="44"/>
      <c r="P151" s="34"/>
      <c r="Q151" s="34"/>
      <c r="R151" s="34"/>
      <c r="S151" s="34"/>
      <c r="T151" s="34"/>
      <c r="U151" s="34"/>
      <c r="V151" s="34"/>
      <c r="W151" s="34"/>
      <c r="X151" s="34"/>
      <c r="Y151" s="34"/>
      <c r="Z151" s="45"/>
      <c r="AA151" s="44"/>
      <c r="AB151" s="34"/>
      <c r="AC151" s="34"/>
      <c r="AD151" s="34"/>
      <c r="AE151" s="34"/>
      <c r="AF151" s="34"/>
      <c r="AG151" s="34"/>
      <c r="AH151" s="34"/>
      <c r="AI151" s="34"/>
      <c r="AJ151" s="34"/>
      <c r="AK151" s="34"/>
      <c r="AL151" s="45"/>
      <c r="AM151" s="44"/>
      <c r="AN151" s="34"/>
      <c r="AO151" s="34"/>
      <c r="AP151" s="34"/>
      <c r="AQ151" s="34"/>
      <c r="AR151" s="34"/>
      <c r="AS151" s="34"/>
      <c r="AT151" s="34"/>
      <c r="AU151" s="34"/>
      <c r="AV151" s="34"/>
      <c r="AW151" s="34"/>
      <c r="AX151" s="45"/>
      <c r="AY151" s="44"/>
      <c r="AZ151" s="34"/>
      <c r="BA151" s="34"/>
      <c r="BB151" s="34"/>
      <c r="BC151" s="34"/>
      <c r="BD151" s="34"/>
      <c r="BE151" s="34"/>
      <c r="BF151" s="34"/>
      <c r="BG151" s="34"/>
      <c r="BH151" s="11"/>
      <c r="BI151" s="11"/>
      <c r="BJ151" s="12"/>
    </row>
    <row r="152" spans="1:62" x14ac:dyDescent="0.25">
      <c r="A152" s="7"/>
      <c r="B152" s="43" t="s">
        <v>22</v>
      </c>
      <c r="C152" s="96"/>
      <c r="D152" s="34"/>
      <c r="E152" s="34"/>
      <c r="F152" s="34"/>
      <c r="G152" s="34"/>
      <c r="H152" s="34"/>
      <c r="I152" s="34"/>
      <c r="J152" s="34"/>
      <c r="K152" s="34"/>
      <c r="L152" s="34"/>
      <c r="M152" s="34"/>
      <c r="N152" s="45"/>
      <c r="O152" s="44"/>
      <c r="P152" s="34"/>
      <c r="Q152" s="34"/>
      <c r="R152" s="34"/>
      <c r="S152" s="34"/>
      <c r="T152" s="34"/>
      <c r="U152" s="34"/>
      <c r="V152" s="34"/>
      <c r="W152" s="34"/>
      <c r="X152" s="34"/>
      <c r="Y152" s="34"/>
      <c r="Z152" s="45"/>
      <c r="AA152" s="44"/>
      <c r="AB152" s="34"/>
      <c r="AC152" s="34"/>
      <c r="AD152" s="34"/>
      <c r="AE152" s="34"/>
      <c r="AF152" s="34"/>
      <c r="AG152" s="34"/>
      <c r="AH152" s="34"/>
      <c r="AI152" s="34"/>
      <c r="AJ152" s="34"/>
      <c r="AK152" s="34"/>
      <c r="AL152" s="45"/>
      <c r="AM152" s="44"/>
      <c r="AN152" s="34"/>
      <c r="AO152" s="34"/>
      <c r="AP152" s="34"/>
      <c r="AQ152" s="34"/>
      <c r="AR152" s="34"/>
      <c r="AS152" s="34"/>
      <c r="AT152" s="34"/>
      <c r="AU152" s="34"/>
      <c r="AV152" s="34"/>
      <c r="AW152" s="34"/>
      <c r="AX152" s="45"/>
      <c r="AY152" s="44"/>
      <c r="AZ152" s="34"/>
      <c r="BA152" s="34"/>
      <c r="BB152" s="34"/>
      <c r="BC152" s="34"/>
      <c r="BD152" s="34"/>
      <c r="BE152" s="34"/>
      <c r="BF152" s="34"/>
      <c r="BG152" s="34"/>
      <c r="BH152" s="11"/>
      <c r="BI152" s="11"/>
      <c r="BJ152" s="12"/>
    </row>
    <row r="153" spans="1:62" x14ac:dyDescent="0.25">
      <c r="A153" s="7"/>
      <c r="B153" s="43" t="s">
        <v>23</v>
      </c>
      <c r="C153" s="96"/>
      <c r="D153" s="34"/>
      <c r="E153" s="34"/>
      <c r="F153" s="34"/>
      <c r="G153" s="34"/>
      <c r="H153" s="34"/>
      <c r="I153" s="34"/>
      <c r="J153" s="34"/>
      <c r="K153" s="34"/>
      <c r="L153" s="34"/>
      <c r="M153" s="34"/>
      <c r="N153" s="45"/>
      <c r="O153" s="44"/>
      <c r="P153" s="34"/>
      <c r="Q153" s="34"/>
      <c r="R153" s="34"/>
      <c r="S153" s="34"/>
      <c r="T153" s="34"/>
      <c r="U153" s="34"/>
      <c r="V153" s="34"/>
      <c r="W153" s="34"/>
      <c r="X153" s="34"/>
      <c r="Y153" s="34"/>
      <c r="Z153" s="45"/>
      <c r="AA153" s="44"/>
      <c r="AB153" s="34"/>
      <c r="AC153" s="34"/>
      <c r="AD153" s="34"/>
      <c r="AE153" s="34"/>
      <c r="AF153" s="34"/>
      <c r="AG153" s="34"/>
      <c r="AH153" s="34"/>
      <c r="AI153" s="34"/>
      <c r="AJ153" s="34"/>
      <c r="AK153" s="34"/>
      <c r="AL153" s="45"/>
      <c r="AM153" s="44"/>
      <c r="AN153" s="34"/>
      <c r="AO153" s="34"/>
      <c r="AP153" s="34"/>
      <c r="AQ153" s="34"/>
      <c r="AR153" s="34"/>
      <c r="AS153" s="34"/>
      <c r="AT153" s="34"/>
      <c r="AU153" s="34"/>
      <c r="AV153" s="34"/>
      <c r="AW153" s="34"/>
      <c r="AX153" s="45"/>
      <c r="AY153" s="44"/>
      <c r="AZ153" s="34"/>
      <c r="BA153" s="34"/>
      <c r="BB153" s="34"/>
      <c r="BC153" s="34"/>
      <c r="BD153" s="34"/>
      <c r="BE153" s="34"/>
      <c r="BF153" s="34"/>
      <c r="BG153" s="34"/>
      <c r="BH153" s="11"/>
      <c r="BI153" s="11"/>
      <c r="BJ153" s="12"/>
    </row>
    <row r="154" spans="1:62" x14ac:dyDescent="0.25">
      <c r="A154" s="7"/>
      <c r="B154" s="43" t="s">
        <v>24</v>
      </c>
      <c r="C154" s="106"/>
      <c r="D154" s="101"/>
      <c r="E154" s="101"/>
      <c r="F154" s="101"/>
      <c r="G154" s="101"/>
      <c r="H154" s="101"/>
      <c r="I154" s="101"/>
      <c r="J154" s="101"/>
      <c r="K154" s="101"/>
      <c r="L154" s="101"/>
      <c r="M154" s="101"/>
      <c r="N154" s="102"/>
      <c r="O154" s="104"/>
      <c r="P154" s="101"/>
      <c r="Q154" s="101"/>
      <c r="R154" s="101"/>
      <c r="S154" s="101"/>
      <c r="T154" s="101"/>
      <c r="U154" s="101"/>
      <c r="V154" s="101"/>
      <c r="W154" s="101"/>
      <c r="X154" s="101"/>
      <c r="Y154" s="101"/>
      <c r="Z154" s="102"/>
      <c r="AA154" s="104"/>
      <c r="AB154" s="101"/>
      <c r="AC154" s="101"/>
      <c r="AD154" s="101"/>
      <c r="AE154" s="101"/>
      <c r="AF154" s="101"/>
      <c r="AG154" s="101"/>
      <c r="AH154" s="101"/>
      <c r="AI154" s="101"/>
      <c r="AJ154" s="101"/>
      <c r="AK154" s="101"/>
      <c r="AL154" s="102"/>
      <c r="AM154" s="104"/>
      <c r="AN154" s="101"/>
      <c r="AO154" s="101"/>
      <c r="AP154" s="101"/>
      <c r="AQ154" s="101"/>
      <c r="AR154" s="101"/>
      <c r="AS154" s="101"/>
      <c r="AT154" s="101"/>
      <c r="AU154" s="101"/>
      <c r="AV154" s="101"/>
      <c r="AW154" s="101"/>
      <c r="AX154" s="102"/>
      <c r="AY154" s="104"/>
      <c r="AZ154" s="101"/>
      <c r="BA154" s="101"/>
      <c r="BB154" s="101"/>
      <c r="BC154" s="101"/>
      <c r="BD154" s="101"/>
      <c r="BE154" s="101"/>
      <c r="BF154" s="101"/>
      <c r="BG154" s="101"/>
      <c r="BH154" s="28"/>
      <c r="BI154" s="28"/>
      <c r="BJ154" s="29"/>
    </row>
    <row r="155" spans="1:62" ht="15.75" thickBot="1" x14ac:dyDescent="0.3">
      <c r="A155" s="7"/>
      <c r="B155" s="3" t="s">
        <v>25</v>
      </c>
      <c r="C155" s="14"/>
      <c r="D155" s="15"/>
      <c r="E155" s="15"/>
      <c r="F155" s="15"/>
      <c r="G155" s="15"/>
      <c r="H155" s="15"/>
      <c r="I155" s="15"/>
      <c r="J155" s="15"/>
      <c r="K155" s="15"/>
      <c r="L155" s="15"/>
      <c r="M155" s="15"/>
      <c r="N155" s="16"/>
      <c r="O155" s="17"/>
      <c r="P155" s="15"/>
      <c r="Q155" s="15"/>
      <c r="R155" s="15"/>
      <c r="S155" s="15"/>
      <c r="T155" s="15"/>
      <c r="U155" s="15"/>
      <c r="V155" s="15"/>
      <c r="W155" s="15"/>
      <c r="X155" s="15"/>
      <c r="Y155" s="15"/>
      <c r="Z155" s="16"/>
      <c r="AA155" s="17"/>
      <c r="AB155" s="15"/>
      <c r="AC155" s="15"/>
      <c r="AD155" s="15"/>
      <c r="AE155" s="15"/>
      <c r="AF155" s="15"/>
      <c r="AG155" s="15"/>
      <c r="AH155" s="15"/>
      <c r="AI155" s="15"/>
      <c r="AJ155" s="15"/>
      <c r="AK155" s="15"/>
      <c r="AL155" s="16"/>
      <c r="AM155" s="17"/>
      <c r="AN155" s="15"/>
      <c r="AO155" s="15"/>
      <c r="AP155" s="15"/>
      <c r="AQ155" s="15"/>
      <c r="AR155" s="15"/>
      <c r="AS155" s="15"/>
      <c r="AT155" s="15"/>
      <c r="AU155" s="15"/>
      <c r="AV155" s="15"/>
      <c r="AW155" s="15"/>
      <c r="AX155" s="16"/>
      <c r="AY155" s="17"/>
      <c r="AZ155" s="15"/>
      <c r="BA155" s="15"/>
      <c r="BB155" s="15"/>
      <c r="BC155" s="15"/>
      <c r="BD155" s="15"/>
      <c r="BE155" s="15"/>
      <c r="BF155" s="15"/>
      <c r="BG155" s="15"/>
      <c r="BH155" s="15"/>
      <c r="BI155" s="15"/>
      <c r="BJ155" s="16"/>
    </row>
    <row r="156" spans="1:62" x14ac:dyDescent="0.25">
      <c r="A156" s="7">
        <v>21</v>
      </c>
      <c r="B156" s="37" t="s">
        <v>47</v>
      </c>
      <c r="C156" s="38"/>
      <c r="D156" s="39"/>
      <c r="E156" s="39"/>
      <c r="F156" s="39"/>
      <c r="G156" s="39"/>
      <c r="H156" s="39"/>
      <c r="I156" s="39"/>
      <c r="J156" s="39"/>
      <c r="K156" s="39"/>
      <c r="L156" s="39"/>
      <c r="M156" s="39"/>
      <c r="N156" s="40"/>
      <c r="O156" s="38"/>
      <c r="P156" s="41"/>
      <c r="Q156" s="41"/>
      <c r="R156" s="41"/>
      <c r="S156" s="41"/>
      <c r="T156" s="41"/>
      <c r="U156" s="41"/>
      <c r="V156" s="41"/>
      <c r="W156" s="41"/>
      <c r="X156" s="41"/>
      <c r="Y156" s="41"/>
      <c r="Z156" s="40"/>
      <c r="AA156" s="38"/>
      <c r="AB156" s="41"/>
      <c r="AC156" s="41"/>
      <c r="AD156" s="41"/>
      <c r="AE156" s="41"/>
      <c r="AF156" s="41"/>
      <c r="AG156" s="41"/>
      <c r="AH156" s="41"/>
      <c r="AI156" s="41"/>
      <c r="AJ156" s="41"/>
      <c r="AK156" s="41"/>
      <c r="AL156" s="40"/>
      <c r="AM156" s="38"/>
      <c r="AN156" s="41"/>
      <c r="AO156" s="41"/>
      <c r="AP156" s="41"/>
      <c r="AQ156" s="41"/>
      <c r="AR156" s="41"/>
      <c r="AS156" s="41"/>
      <c r="AT156" s="41"/>
      <c r="AU156" s="41"/>
      <c r="AV156" s="41"/>
      <c r="AW156" s="41"/>
      <c r="AX156" s="40"/>
      <c r="AY156" s="38"/>
      <c r="AZ156" s="41"/>
      <c r="BA156" s="41"/>
      <c r="BB156" s="41"/>
      <c r="BC156" s="41"/>
      <c r="BD156" s="41"/>
      <c r="BE156" s="41"/>
      <c r="BF156" s="41"/>
      <c r="BG156" s="41"/>
      <c r="BH156" s="27"/>
      <c r="BI156" s="27"/>
      <c r="BJ156" s="21"/>
    </row>
    <row r="157" spans="1:62" x14ac:dyDescent="0.25">
      <c r="A157" s="7"/>
      <c r="B157" s="43" t="s">
        <v>20</v>
      </c>
      <c r="C157" s="44">
        <v>0</v>
      </c>
      <c r="D157" s="34">
        <v>0</v>
      </c>
      <c r="E157" s="34">
        <v>0</v>
      </c>
      <c r="F157" s="34">
        <v>0</v>
      </c>
      <c r="G157" s="34">
        <v>0</v>
      </c>
      <c r="H157" s="34">
        <v>0</v>
      </c>
      <c r="I157" s="34">
        <v>0</v>
      </c>
      <c r="J157" s="34">
        <v>0</v>
      </c>
      <c r="K157" s="34">
        <v>0</v>
      </c>
      <c r="L157" s="34">
        <v>0</v>
      </c>
      <c r="M157" s="34">
        <v>0</v>
      </c>
      <c r="N157" s="45">
        <v>0</v>
      </c>
      <c r="O157" s="34">
        <v>0</v>
      </c>
      <c r="P157" s="34">
        <v>0</v>
      </c>
      <c r="Q157" s="34">
        <v>0</v>
      </c>
      <c r="R157" s="34">
        <v>0</v>
      </c>
      <c r="S157" s="34">
        <v>0</v>
      </c>
      <c r="T157" s="34">
        <v>0</v>
      </c>
      <c r="U157" s="34">
        <v>0</v>
      </c>
      <c r="V157" s="34">
        <v>0</v>
      </c>
      <c r="W157" s="34">
        <v>0</v>
      </c>
      <c r="X157" s="34">
        <v>0</v>
      </c>
      <c r="Y157" s="34">
        <v>0</v>
      </c>
      <c r="Z157" s="45">
        <v>0</v>
      </c>
      <c r="AA157" s="34">
        <v>0</v>
      </c>
      <c r="AB157" s="34">
        <v>0</v>
      </c>
      <c r="AC157" s="34">
        <v>0</v>
      </c>
      <c r="AD157" s="34">
        <v>0</v>
      </c>
      <c r="AE157" s="34">
        <v>0</v>
      </c>
      <c r="AF157" s="34">
        <v>0</v>
      </c>
      <c r="AG157" s="34">
        <v>0</v>
      </c>
      <c r="AH157" s="34">
        <v>0</v>
      </c>
      <c r="AI157" s="34">
        <v>0</v>
      </c>
      <c r="AJ157" s="34">
        <v>0</v>
      </c>
      <c r="AK157" s="34">
        <v>0</v>
      </c>
      <c r="AL157" s="45">
        <v>0</v>
      </c>
      <c r="AM157" s="34">
        <v>0</v>
      </c>
      <c r="AN157" s="34">
        <v>0</v>
      </c>
      <c r="AO157" s="34">
        <v>0</v>
      </c>
      <c r="AP157" s="34">
        <v>0</v>
      </c>
      <c r="AQ157" s="34">
        <v>0</v>
      </c>
      <c r="AR157" s="34">
        <v>0</v>
      </c>
      <c r="AS157" s="34">
        <v>0</v>
      </c>
      <c r="AT157" s="34">
        <v>0</v>
      </c>
      <c r="AU157" s="34">
        <v>0</v>
      </c>
      <c r="AV157" s="34">
        <v>0</v>
      </c>
      <c r="AW157" s="34">
        <v>0</v>
      </c>
      <c r="AX157" s="45">
        <v>0</v>
      </c>
      <c r="AY157" s="34">
        <v>0</v>
      </c>
      <c r="AZ157" s="34">
        <v>0</v>
      </c>
      <c r="BA157" s="34">
        <v>0</v>
      </c>
      <c r="BB157" s="34">
        <v>0</v>
      </c>
      <c r="BC157" s="34">
        <v>0</v>
      </c>
      <c r="BD157" s="34">
        <v>0</v>
      </c>
      <c r="BE157" s="34">
        <v>0</v>
      </c>
      <c r="BF157" s="34">
        <v>0</v>
      </c>
      <c r="BG157" s="34">
        <v>0</v>
      </c>
      <c r="BH157" s="11"/>
      <c r="BI157" s="11"/>
      <c r="BJ157" s="12"/>
    </row>
    <row r="158" spans="1:62" x14ac:dyDescent="0.25">
      <c r="A158" s="7"/>
      <c r="B158" s="43" t="s">
        <v>21</v>
      </c>
      <c r="C158" s="44">
        <v>0</v>
      </c>
      <c r="D158" s="34">
        <v>0</v>
      </c>
      <c r="E158" s="34">
        <v>0</v>
      </c>
      <c r="F158" s="34">
        <v>0</v>
      </c>
      <c r="G158" s="34">
        <v>0</v>
      </c>
      <c r="H158" s="34">
        <v>0</v>
      </c>
      <c r="I158" s="34">
        <v>0</v>
      </c>
      <c r="J158" s="34">
        <v>0</v>
      </c>
      <c r="K158" s="34">
        <v>0</v>
      </c>
      <c r="L158" s="34">
        <v>0</v>
      </c>
      <c r="M158" s="34">
        <v>0</v>
      </c>
      <c r="N158" s="45">
        <v>0</v>
      </c>
      <c r="O158" s="34">
        <v>0</v>
      </c>
      <c r="P158" s="34">
        <v>0</v>
      </c>
      <c r="Q158" s="34">
        <v>0</v>
      </c>
      <c r="R158" s="34">
        <v>0</v>
      </c>
      <c r="S158" s="34">
        <v>0</v>
      </c>
      <c r="T158" s="34">
        <v>0</v>
      </c>
      <c r="U158" s="34">
        <v>0</v>
      </c>
      <c r="V158" s="34">
        <v>0</v>
      </c>
      <c r="W158" s="34">
        <v>0</v>
      </c>
      <c r="X158" s="34">
        <v>0</v>
      </c>
      <c r="Y158" s="34">
        <v>0</v>
      </c>
      <c r="Z158" s="45">
        <v>0</v>
      </c>
      <c r="AA158" s="34">
        <v>0</v>
      </c>
      <c r="AB158" s="34">
        <v>0</v>
      </c>
      <c r="AC158" s="34">
        <v>0</v>
      </c>
      <c r="AD158" s="34">
        <v>0</v>
      </c>
      <c r="AE158" s="34">
        <v>0</v>
      </c>
      <c r="AF158" s="34">
        <v>0</v>
      </c>
      <c r="AG158" s="34">
        <v>0</v>
      </c>
      <c r="AH158" s="34">
        <v>0</v>
      </c>
      <c r="AI158" s="34">
        <v>0</v>
      </c>
      <c r="AJ158" s="34">
        <v>0</v>
      </c>
      <c r="AK158" s="34">
        <v>0</v>
      </c>
      <c r="AL158" s="45">
        <v>0</v>
      </c>
      <c r="AM158" s="34">
        <v>0</v>
      </c>
      <c r="AN158" s="34">
        <v>0</v>
      </c>
      <c r="AO158" s="34">
        <v>0</v>
      </c>
      <c r="AP158" s="34">
        <v>0</v>
      </c>
      <c r="AQ158" s="34">
        <v>0</v>
      </c>
      <c r="AR158" s="34">
        <v>0</v>
      </c>
      <c r="AS158" s="34">
        <v>0</v>
      </c>
      <c r="AT158" s="34">
        <v>0</v>
      </c>
      <c r="AU158" s="34">
        <v>0</v>
      </c>
      <c r="AV158" s="34">
        <v>0</v>
      </c>
      <c r="AW158" s="34">
        <v>0</v>
      </c>
      <c r="AX158" s="45">
        <v>0</v>
      </c>
      <c r="AY158" s="34">
        <v>0</v>
      </c>
      <c r="AZ158" s="34">
        <v>0</v>
      </c>
      <c r="BA158" s="34">
        <v>0</v>
      </c>
      <c r="BB158" s="34">
        <v>0</v>
      </c>
      <c r="BC158" s="34">
        <v>0</v>
      </c>
      <c r="BD158" s="34">
        <v>0</v>
      </c>
      <c r="BE158" s="34">
        <v>0</v>
      </c>
      <c r="BF158" s="34">
        <v>0</v>
      </c>
      <c r="BG158" s="34">
        <v>0</v>
      </c>
      <c r="BH158" s="11"/>
      <c r="BI158" s="11"/>
      <c r="BJ158" s="12"/>
    </row>
    <row r="159" spans="1:62" x14ac:dyDescent="0.25">
      <c r="A159" s="7"/>
      <c r="B159" s="43" t="s">
        <v>22</v>
      </c>
      <c r="C159" s="44">
        <v>4729</v>
      </c>
      <c r="D159" s="34">
        <v>4696</v>
      </c>
      <c r="E159" s="34">
        <v>4661</v>
      </c>
      <c r="F159" s="34">
        <v>4602</v>
      </c>
      <c r="G159" s="34">
        <v>4537</v>
      </c>
      <c r="H159" s="34">
        <v>4443</v>
      </c>
      <c r="I159" s="34">
        <v>4384</v>
      </c>
      <c r="J159" s="34">
        <v>4325</v>
      </c>
      <c r="K159" s="34">
        <v>2754</v>
      </c>
      <c r="L159" s="34">
        <v>2682</v>
      </c>
      <c r="M159" s="34">
        <v>2629</v>
      </c>
      <c r="N159" s="45">
        <v>2572</v>
      </c>
      <c r="O159" s="34">
        <v>2508</v>
      </c>
      <c r="P159" s="34">
        <v>2485</v>
      </c>
      <c r="Q159" s="34">
        <v>2459</v>
      </c>
      <c r="R159" s="34">
        <v>2452</v>
      </c>
      <c r="S159" s="34">
        <v>2431</v>
      </c>
      <c r="T159" s="34">
        <v>2401</v>
      </c>
      <c r="U159" s="34">
        <v>2357</v>
      </c>
      <c r="V159" s="34">
        <v>2365</v>
      </c>
      <c r="W159" s="34">
        <v>2362</v>
      </c>
      <c r="X159" s="34">
        <v>2350</v>
      </c>
      <c r="Y159" s="34">
        <v>2349</v>
      </c>
      <c r="Z159" s="45">
        <v>2337</v>
      </c>
      <c r="AA159" s="34">
        <v>2333</v>
      </c>
      <c r="AB159" s="34">
        <v>2333</v>
      </c>
      <c r="AC159" s="34">
        <v>2328</v>
      </c>
      <c r="AD159" s="34">
        <v>2354</v>
      </c>
      <c r="AE159" s="34">
        <v>2350</v>
      </c>
      <c r="AF159" s="34">
        <v>2321</v>
      </c>
      <c r="AG159" s="34">
        <v>2335</v>
      </c>
      <c r="AH159" s="34">
        <v>2352</v>
      </c>
      <c r="AI159" s="34">
        <v>2406</v>
      </c>
      <c r="AJ159" s="34">
        <v>2419</v>
      </c>
      <c r="AK159" s="34">
        <v>2429</v>
      </c>
      <c r="AL159" s="45">
        <v>2476</v>
      </c>
      <c r="AM159" s="34">
        <v>2524</v>
      </c>
      <c r="AN159" s="34">
        <v>2580</v>
      </c>
      <c r="AO159" s="34">
        <v>2578</v>
      </c>
      <c r="AP159" s="34">
        <v>2600</v>
      </c>
      <c r="AQ159" s="34">
        <v>2601</v>
      </c>
      <c r="AR159" s="34">
        <v>2634</v>
      </c>
      <c r="AS159" s="34">
        <v>2665</v>
      </c>
      <c r="AT159" s="34">
        <v>2618</v>
      </c>
      <c r="AU159" s="34">
        <v>2608</v>
      </c>
      <c r="AV159" s="34">
        <v>2572</v>
      </c>
      <c r="AW159" s="34">
        <v>2532</v>
      </c>
      <c r="AX159" s="45">
        <v>2550</v>
      </c>
      <c r="AY159" s="34">
        <v>2536</v>
      </c>
      <c r="AZ159" s="34">
        <v>2525</v>
      </c>
      <c r="BA159" s="34">
        <v>2484</v>
      </c>
      <c r="BB159" s="34">
        <v>2450</v>
      </c>
      <c r="BC159" s="34">
        <v>2394</v>
      </c>
      <c r="BD159" s="34">
        <v>152</v>
      </c>
      <c r="BE159" s="34">
        <v>57</v>
      </c>
      <c r="BF159" s="34">
        <v>159</v>
      </c>
      <c r="BG159" s="34">
        <v>111</v>
      </c>
      <c r="BH159" s="11"/>
      <c r="BI159" s="11"/>
      <c r="BJ159" s="12"/>
    </row>
    <row r="160" spans="1:62" x14ac:dyDescent="0.25">
      <c r="A160" s="7"/>
      <c r="B160" s="43" t="s">
        <v>23</v>
      </c>
      <c r="C160" s="44">
        <v>81</v>
      </c>
      <c r="D160" s="34">
        <v>80</v>
      </c>
      <c r="E160" s="34">
        <v>78</v>
      </c>
      <c r="F160" s="34">
        <v>79</v>
      </c>
      <c r="G160" s="34">
        <v>78</v>
      </c>
      <c r="H160" s="34">
        <v>76</v>
      </c>
      <c r="I160" s="34">
        <v>75</v>
      </c>
      <c r="J160" s="34">
        <v>75</v>
      </c>
      <c r="K160" s="34">
        <v>62</v>
      </c>
      <c r="L160" s="34">
        <v>63</v>
      </c>
      <c r="M160" s="34">
        <v>60</v>
      </c>
      <c r="N160" s="45">
        <v>59</v>
      </c>
      <c r="O160" s="34">
        <v>56</v>
      </c>
      <c r="P160" s="34">
        <v>56</v>
      </c>
      <c r="Q160" s="34">
        <v>54</v>
      </c>
      <c r="R160" s="34">
        <v>50</v>
      </c>
      <c r="S160" s="34">
        <v>49</v>
      </c>
      <c r="T160" s="34">
        <v>46</v>
      </c>
      <c r="U160" s="34">
        <v>47</v>
      </c>
      <c r="V160" s="34">
        <v>48</v>
      </c>
      <c r="W160" s="34">
        <v>48</v>
      </c>
      <c r="X160" s="34">
        <v>48</v>
      </c>
      <c r="Y160" s="34">
        <v>47</v>
      </c>
      <c r="Z160" s="45">
        <v>40</v>
      </c>
      <c r="AA160" s="34">
        <v>44</v>
      </c>
      <c r="AB160" s="34">
        <v>41</v>
      </c>
      <c r="AC160" s="34">
        <v>42</v>
      </c>
      <c r="AD160" s="34">
        <v>41</v>
      </c>
      <c r="AE160" s="34">
        <v>42</v>
      </c>
      <c r="AF160" s="34">
        <v>42</v>
      </c>
      <c r="AG160" s="34">
        <v>44</v>
      </c>
      <c r="AH160" s="34">
        <v>43</v>
      </c>
      <c r="AI160" s="34">
        <v>46</v>
      </c>
      <c r="AJ160" s="34">
        <v>47</v>
      </c>
      <c r="AK160" s="34">
        <v>49</v>
      </c>
      <c r="AL160" s="45">
        <v>42</v>
      </c>
      <c r="AM160" s="34">
        <v>42</v>
      </c>
      <c r="AN160" s="34">
        <v>41</v>
      </c>
      <c r="AO160" s="34">
        <v>41</v>
      </c>
      <c r="AP160" s="34">
        <v>42</v>
      </c>
      <c r="AQ160" s="34">
        <v>42</v>
      </c>
      <c r="AR160" s="34">
        <v>44</v>
      </c>
      <c r="AS160" s="34">
        <v>48</v>
      </c>
      <c r="AT160" s="34">
        <v>42</v>
      </c>
      <c r="AU160" s="34">
        <v>41</v>
      </c>
      <c r="AV160" s="34">
        <v>43</v>
      </c>
      <c r="AW160" s="34">
        <v>43</v>
      </c>
      <c r="AX160" s="45">
        <v>42</v>
      </c>
      <c r="AY160" s="34">
        <v>42</v>
      </c>
      <c r="AZ160" s="34">
        <v>44</v>
      </c>
      <c r="BA160" s="34">
        <v>45</v>
      </c>
      <c r="BB160" s="34">
        <v>43</v>
      </c>
      <c r="BC160" s="34">
        <v>36</v>
      </c>
      <c r="BD160" s="34">
        <v>1</v>
      </c>
      <c r="BE160" s="34">
        <v>0</v>
      </c>
      <c r="BF160" s="34">
        <v>3</v>
      </c>
      <c r="BG160" s="34">
        <v>8</v>
      </c>
      <c r="BH160" s="11"/>
      <c r="BI160" s="11"/>
      <c r="BJ160" s="12"/>
    </row>
    <row r="161" spans="1:62" x14ac:dyDescent="0.25">
      <c r="A161" s="7"/>
      <c r="B161" s="43" t="s">
        <v>24</v>
      </c>
      <c r="C161" s="44">
        <v>2</v>
      </c>
      <c r="D161" s="34">
        <v>2</v>
      </c>
      <c r="E161" s="34">
        <v>2</v>
      </c>
      <c r="F161" s="34">
        <v>2</v>
      </c>
      <c r="G161" s="34">
        <v>2</v>
      </c>
      <c r="H161" s="34">
        <v>2</v>
      </c>
      <c r="I161" s="34">
        <v>2</v>
      </c>
      <c r="J161" s="34">
        <v>2</v>
      </c>
      <c r="K161" s="34">
        <v>2</v>
      </c>
      <c r="L161" s="34">
        <v>2</v>
      </c>
      <c r="M161" s="34">
        <v>2</v>
      </c>
      <c r="N161" s="45">
        <v>2</v>
      </c>
      <c r="O161" s="34">
        <v>2</v>
      </c>
      <c r="P161" s="34">
        <v>2</v>
      </c>
      <c r="Q161" s="34">
        <v>2</v>
      </c>
      <c r="R161" s="34">
        <v>2</v>
      </c>
      <c r="S161" s="34">
        <v>2</v>
      </c>
      <c r="T161" s="34">
        <v>2</v>
      </c>
      <c r="U161" s="34">
        <v>2</v>
      </c>
      <c r="V161" s="34">
        <v>2</v>
      </c>
      <c r="W161" s="34">
        <v>2</v>
      </c>
      <c r="X161" s="34">
        <v>2</v>
      </c>
      <c r="Y161" s="34">
        <v>2</v>
      </c>
      <c r="Z161" s="45">
        <v>2</v>
      </c>
      <c r="AA161" s="34">
        <v>2</v>
      </c>
      <c r="AB161" s="34">
        <v>2</v>
      </c>
      <c r="AC161" s="34">
        <v>2</v>
      </c>
      <c r="AD161" s="34">
        <v>3</v>
      </c>
      <c r="AE161" s="34">
        <v>3</v>
      </c>
      <c r="AF161" s="34">
        <v>2</v>
      </c>
      <c r="AG161" s="34">
        <v>2</v>
      </c>
      <c r="AH161" s="34">
        <v>2</v>
      </c>
      <c r="AI161" s="34">
        <v>2</v>
      </c>
      <c r="AJ161" s="34">
        <v>2</v>
      </c>
      <c r="AK161" s="34">
        <v>2</v>
      </c>
      <c r="AL161" s="45">
        <v>2</v>
      </c>
      <c r="AM161" s="34">
        <v>2</v>
      </c>
      <c r="AN161" s="34">
        <v>2</v>
      </c>
      <c r="AO161" s="34">
        <v>2</v>
      </c>
      <c r="AP161" s="34">
        <v>2</v>
      </c>
      <c r="AQ161" s="34">
        <v>2</v>
      </c>
      <c r="AR161" s="34">
        <v>2</v>
      </c>
      <c r="AS161" s="34">
        <v>2</v>
      </c>
      <c r="AT161" s="34">
        <v>1</v>
      </c>
      <c r="AU161" s="34">
        <v>1</v>
      </c>
      <c r="AV161" s="34">
        <v>1</v>
      </c>
      <c r="AW161" s="34">
        <v>1</v>
      </c>
      <c r="AX161" s="45">
        <v>1</v>
      </c>
      <c r="AY161" s="34">
        <v>1</v>
      </c>
      <c r="AZ161" s="34">
        <v>1</v>
      </c>
      <c r="BA161" s="34">
        <v>1</v>
      </c>
      <c r="BB161" s="34">
        <v>0</v>
      </c>
      <c r="BC161" s="34">
        <v>0</v>
      </c>
      <c r="BD161" s="34">
        <v>0</v>
      </c>
      <c r="BE161" s="34">
        <v>0</v>
      </c>
      <c r="BF161" s="34">
        <v>0</v>
      </c>
      <c r="BG161" s="34">
        <v>1</v>
      </c>
      <c r="BH161" s="11"/>
      <c r="BI161" s="11"/>
      <c r="BJ161" s="12"/>
    </row>
    <row r="162" spans="1:62" ht="15.75" thickBot="1" x14ac:dyDescent="0.3">
      <c r="A162" s="7"/>
      <c r="B162" s="3" t="s">
        <v>25</v>
      </c>
      <c r="C162" s="17">
        <v>4812</v>
      </c>
      <c r="D162" s="15">
        <v>4778</v>
      </c>
      <c r="E162" s="15">
        <v>4741</v>
      </c>
      <c r="F162" s="15">
        <v>4683</v>
      </c>
      <c r="G162" s="15">
        <v>4617</v>
      </c>
      <c r="H162" s="15">
        <v>4521</v>
      </c>
      <c r="I162" s="15">
        <v>4461</v>
      </c>
      <c r="J162" s="15">
        <v>4402</v>
      </c>
      <c r="K162" s="15">
        <v>2818</v>
      </c>
      <c r="L162" s="15">
        <v>2747</v>
      </c>
      <c r="M162" s="15">
        <v>2691</v>
      </c>
      <c r="N162" s="16">
        <v>2633</v>
      </c>
      <c r="O162" s="17">
        <v>2566</v>
      </c>
      <c r="P162" s="25">
        <v>2543</v>
      </c>
      <c r="Q162" s="25">
        <v>2515</v>
      </c>
      <c r="R162" s="25">
        <v>2504</v>
      </c>
      <c r="S162" s="25">
        <v>2482</v>
      </c>
      <c r="T162" s="25">
        <v>2449</v>
      </c>
      <c r="U162" s="25">
        <v>2406</v>
      </c>
      <c r="V162" s="25">
        <v>2415</v>
      </c>
      <c r="W162" s="25">
        <v>2412</v>
      </c>
      <c r="X162" s="25">
        <v>2400</v>
      </c>
      <c r="Y162" s="25">
        <v>2398</v>
      </c>
      <c r="Z162" s="16">
        <v>2379</v>
      </c>
      <c r="AA162" s="17">
        <v>2379</v>
      </c>
      <c r="AB162" s="25">
        <v>2376</v>
      </c>
      <c r="AC162" s="25">
        <v>2372</v>
      </c>
      <c r="AD162" s="25">
        <v>2398</v>
      </c>
      <c r="AE162" s="25">
        <v>2395</v>
      </c>
      <c r="AF162" s="25">
        <v>2365</v>
      </c>
      <c r="AG162" s="25">
        <v>2381</v>
      </c>
      <c r="AH162" s="25">
        <v>2397</v>
      </c>
      <c r="AI162" s="25">
        <v>2454</v>
      </c>
      <c r="AJ162" s="25">
        <v>2468</v>
      </c>
      <c r="AK162" s="25">
        <v>2480</v>
      </c>
      <c r="AL162" s="16">
        <v>2520</v>
      </c>
      <c r="AM162" s="17">
        <v>2568</v>
      </c>
      <c r="AN162" s="25">
        <v>2623</v>
      </c>
      <c r="AO162" s="25">
        <v>2621</v>
      </c>
      <c r="AP162" s="25">
        <v>2644</v>
      </c>
      <c r="AQ162" s="25">
        <v>2645</v>
      </c>
      <c r="AR162" s="25">
        <v>2680</v>
      </c>
      <c r="AS162" s="25">
        <v>2715</v>
      </c>
      <c r="AT162" s="25">
        <v>2661</v>
      </c>
      <c r="AU162" s="25">
        <v>2650</v>
      </c>
      <c r="AV162" s="25">
        <v>2616</v>
      </c>
      <c r="AW162" s="25">
        <v>2576</v>
      </c>
      <c r="AX162" s="16">
        <v>2593</v>
      </c>
      <c r="AY162" s="17">
        <v>2579</v>
      </c>
      <c r="AZ162" s="25">
        <v>2570</v>
      </c>
      <c r="BA162" s="25">
        <v>2530</v>
      </c>
      <c r="BB162" s="25">
        <v>2493</v>
      </c>
      <c r="BC162" s="25">
        <v>2430</v>
      </c>
      <c r="BD162" s="25">
        <v>153</v>
      </c>
      <c r="BE162" s="25">
        <v>57</v>
      </c>
      <c r="BF162" s="25">
        <v>162</v>
      </c>
      <c r="BG162" s="25">
        <v>120</v>
      </c>
      <c r="BH162" s="25"/>
      <c r="BI162" s="25"/>
      <c r="BJ162" s="16"/>
    </row>
    <row r="163" spans="1:62" x14ac:dyDescent="0.25">
      <c r="A163" s="7">
        <v>22</v>
      </c>
      <c r="B163" s="37" t="s">
        <v>48</v>
      </c>
      <c r="C163" s="38"/>
      <c r="D163" s="39"/>
      <c r="E163" s="39"/>
      <c r="F163" s="39"/>
      <c r="G163" s="39"/>
      <c r="H163" s="39"/>
      <c r="I163" s="39"/>
      <c r="J163" s="39"/>
      <c r="K163" s="39"/>
      <c r="L163" s="39"/>
      <c r="M163" s="39"/>
      <c r="N163" s="40"/>
      <c r="O163" s="38"/>
      <c r="P163" s="41"/>
      <c r="Q163" s="41"/>
      <c r="R163" s="41"/>
      <c r="S163" s="41"/>
      <c r="T163" s="41"/>
      <c r="U163" s="41"/>
      <c r="V163" s="41"/>
      <c r="W163" s="41"/>
      <c r="X163" s="41"/>
      <c r="Y163" s="41"/>
      <c r="Z163" s="40"/>
      <c r="AA163" s="38"/>
      <c r="AB163" s="41"/>
      <c r="AC163" s="41"/>
      <c r="AD163" s="41"/>
      <c r="AE163" s="41"/>
      <c r="AF163" s="41"/>
      <c r="AG163" s="41"/>
      <c r="AH163" s="41"/>
      <c r="AI163" s="41"/>
      <c r="AJ163" s="41"/>
      <c r="AK163" s="41"/>
      <c r="AL163" s="40"/>
      <c r="AM163" s="38"/>
      <c r="AN163" s="41"/>
      <c r="AO163" s="41"/>
      <c r="AP163" s="41"/>
      <c r="AQ163" s="41"/>
      <c r="AR163" s="41"/>
      <c r="AS163" s="41"/>
      <c r="AT163" s="41"/>
      <c r="AU163" s="41"/>
      <c r="AV163" s="41"/>
      <c r="AW163" s="41"/>
      <c r="AX163" s="40"/>
      <c r="AY163" s="38"/>
      <c r="AZ163" s="41"/>
      <c r="BA163" s="41"/>
      <c r="BB163" s="41"/>
      <c r="BC163" s="41"/>
      <c r="BD163" s="41"/>
      <c r="BE163" s="41"/>
      <c r="BF163" s="41"/>
      <c r="BG163" s="41"/>
      <c r="BH163" s="27"/>
      <c r="BI163" s="27"/>
      <c r="BJ163" s="21"/>
    </row>
    <row r="164" spans="1:62" x14ac:dyDescent="0.25">
      <c r="A164" s="7"/>
      <c r="B164" s="43" t="s">
        <v>20</v>
      </c>
      <c r="C164" s="44">
        <v>0</v>
      </c>
      <c r="D164" s="34">
        <v>0</v>
      </c>
      <c r="E164" s="34">
        <v>0</v>
      </c>
      <c r="F164" s="34">
        <v>0</v>
      </c>
      <c r="G164" s="34">
        <v>0</v>
      </c>
      <c r="H164" s="34">
        <v>0</v>
      </c>
      <c r="I164" s="34">
        <v>0</v>
      </c>
      <c r="J164" s="34">
        <v>0</v>
      </c>
      <c r="K164" s="34">
        <v>0</v>
      </c>
      <c r="L164" s="34">
        <v>0</v>
      </c>
      <c r="M164" s="34">
        <v>0</v>
      </c>
      <c r="N164" s="45">
        <v>0</v>
      </c>
      <c r="O164" s="34">
        <v>0</v>
      </c>
      <c r="P164" s="34">
        <v>0</v>
      </c>
      <c r="Q164" s="34">
        <v>0</v>
      </c>
      <c r="R164" s="34">
        <v>0</v>
      </c>
      <c r="S164" s="34">
        <v>0</v>
      </c>
      <c r="T164" s="34">
        <v>0</v>
      </c>
      <c r="U164" s="34">
        <v>0</v>
      </c>
      <c r="V164" s="34">
        <v>0</v>
      </c>
      <c r="W164" s="34">
        <v>0</v>
      </c>
      <c r="X164" s="34">
        <v>0</v>
      </c>
      <c r="Y164" s="34">
        <v>0</v>
      </c>
      <c r="Z164" s="45">
        <v>0</v>
      </c>
      <c r="AA164" s="34">
        <v>0</v>
      </c>
      <c r="AB164" s="34">
        <v>0</v>
      </c>
      <c r="AC164" s="34">
        <v>0</v>
      </c>
      <c r="AD164" s="34">
        <v>0</v>
      </c>
      <c r="AE164" s="34">
        <v>0</v>
      </c>
      <c r="AF164" s="34">
        <v>0</v>
      </c>
      <c r="AG164" s="34">
        <v>0</v>
      </c>
      <c r="AH164" s="34">
        <v>0</v>
      </c>
      <c r="AI164" s="34">
        <v>0</v>
      </c>
      <c r="AJ164" s="34">
        <v>0</v>
      </c>
      <c r="AK164" s="34">
        <v>0</v>
      </c>
      <c r="AL164" s="45">
        <v>0</v>
      </c>
      <c r="AM164" s="34">
        <v>0</v>
      </c>
      <c r="AN164" s="34">
        <v>0</v>
      </c>
      <c r="AO164" s="34">
        <v>0</v>
      </c>
      <c r="AP164" s="34">
        <v>0</v>
      </c>
      <c r="AQ164" s="34">
        <v>0</v>
      </c>
      <c r="AR164" s="34">
        <v>0</v>
      </c>
      <c r="AS164" s="34">
        <v>0</v>
      </c>
      <c r="AT164" s="34">
        <v>0</v>
      </c>
      <c r="AU164" s="34">
        <v>0</v>
      </c>
      <c r="AV164" s="34">
        <v>0</v>
      </c>
      <c r="AW164" s="34">
        <v>0</v>
      </c>
      <c r="AX164" s="45">
        <v>0</v>
      </c>
      <c r="AY164" s="34">
        <v>0</v>
      </c>
      <c r="AZ164" s="34">
        <v>0</v>
      </c>
      <c r="BA164" s="34">
        <v>0</v>
      </c>
      <c r="BB164" s="34">
        <v>0</v>
      </c>
      <c r="BC164" s="34">
        <v>0</v>
      </c>
      <c r="BD164" s="34">
        <v>0</v>
      </c>
      <c r="BE164" s="34">
        <v>0</v>
      </c>
      <c r="BF164" s="34">
        <v>0</v>
      </c>
      <c r="BG164" s="34">
        <v>0</v>
      </c>
      <c r="BH164" s="11"/>
      <c r="BI164" s="11"/>
      <c r="BJ164" s="12"/>
    </row>
    <row r="165" spans="1:62" x14ac:dyDescent="0.25">
      <c r="A165" s="7"/>
      <c r="B165" s="43" t="s">
        <v>21</v>
      </c>
      <c r="C165" s="44">
        <v>0</v>
      </c>
      <c r="D165" s="34">
        <v>0</v>
      </c>
      <c r="E165" s="34">
        <v>0</v>
      </c>
      <c r="F165" s="34">
        <v>0</v>
      </c>
      <c r="G165" s="34">
        <v>0</v>
      </c>
      <c r="H165" s="34">
        <v>0</v>
      </c>
      <c r="I165" s="34">
        <v>0</v>
      </c>
      <c r="J165" s="34">
        <v>0</v>
      </c>
      <c r="K165" s="34">
        <v>0</v>
      </c>
      <c r="L165" s="34">
        <v>0</v>
      </c>
      <c r="M165" s="34">
        <v>0</v>
      </c>
      <c r="N165" s="45">
        <v>0</v>
      </c>
      <c r="O165" s="34">
        <v>0</v>
      </c>
      <c r="P165" s="34">
        <v>0</v>
      </c>
      <c r="Q165" s="34">
        <v>0</v>
      </c>
      <c r="R165" s="34">
        <v>0</v>
      </c>
      <c r="S165" s="34">
        <v>0</v>
      </c>
      <c r="T165" s="34">
        <v>0</v>
      </c>
      <c r="U165" s="34">
        <v>0</v>
      </c>
      <c r="V165" s="34">
        <v>0</v>
      </c>
      <c r="W165" s="34">
        <v>0</v>
      </c>
      <c r="X165" s="34">
        <v>0</v>
      </c>
      <c r="Y165" s="34">
        <v>0</v>
      </c>
      <c r="Z165" s="45">
        <v>0</v>
      </c>
      <c r="AA165" s="34">
        <v>0</v>
      </c>
      <c r="AB165" s="34">
        <v>0</v>
      </c>
      <c r="AC165" s="34">
        <v>0</v>
      </c>
      <c r="AD165" s="34">
        <v>0</v>
      </c>
      <c r="AE165" s="34">
        <v>0</v>
      </c>
      <c r="AF165" s="34">
        <v>0</v>
      </c>
      <c r="AG165" s="34">
        <v>0</v>
      </c>
      <c r="AH165" s="34">
        <v>0</v>
      </c>
      <c r="AI165" s="34">
        <v>0</v>
      </c>
      <c r="AJ165" s="34">
        <v>0</v>
      </c>
      <c r="AK165" s="34">
        <v>0</v>
      </c>
      <c r="AL165" s="45">
        <v>0</v>
      </c>
      <c r="AM165" s="34">
        <v>0</v>
      </c>
      <c r="AN165" s="34">
        <v>0</v>
      </c>
      <c r="AO165" s="34">
        <v>0</v>
      </c>
      <c r="AP165" s="34">
        <v>0</v>
      </c>
      <c r="AQ165" s="34">
        <v>0</v>
      </c>
      <c r="AR165" s="34">
        <v>0</v>
      </c>
      <c r="AS165" s="34">
        <v>0</v>
      </c>
      <c r="AT165" s="34">
        <v>0</v>
      </c>
      <c r="AU165" s="34">
        <v>0</v>
      </c>
      <c r="AV165" s="34">
        <v>0</v>
      </c>
      <c r="AW165" s="34">
        <v>0</v>
      </c>
      <c r="AX165" s="45">
        <v>0</v>
      </c>
      <c r="AY165" s="34">
        <v>0</v>
      </c>
      <c r="AZ165" s="34">
        <v>0</v>
      </c>
      <c r="BA165" s="34">
        <v>0</v>
      </c>
      <c r="BB165" s="34">
        <v>0</v>
      </c>
      <c r="BC165" s="34">
        <v>0</v>
      </c>
      <c r="BD165" s="34">
        <v>0</v>
      </c>
      <c r="BE165" s="34">
        <v>0</v>
      </c>
      <c r="BF165" s="34">
        <v>0</v>
      </c>
      <c r="BG165" s="34">
        <v>0</v>
      </c>
      <c r="BH165" s="11"/>
      <c r="BI165" s="11"/>
      <c r="BJ165" s="12"/>
    </row>
    <row r="166" spans="1:62" x14ac:dyDescent="0.25">
      <c r="A166" s="7"/>
      <c r="B166" s="43" t="s">
        <v>22</v>
      </c>
      <c r="C166" s="44">
        <v>0</v>
      </c>
      <c r="D166" s="34">
        <v>262</v>
      </c>
      <c r="E166" s="34">
        <v>0</v>
      </c>
      <c r="F166" s="34">
        <v>25</v>
      </c>
      <c r="G166" s="34">
        <v>44</v>
      </c>
      <c r="H166" s="34">
        <v>35</v>
      </c>
      <c r="I166" s="34">
        <v>54</v>
      </c>
      <c r="J166" s="34">
        <v>30</v>
      </c>
      <c r="K166" s="34">
        <v>47</v>
      </c>
      <c r="L166" s="34">
        <v>48</v>
      </c>
      <c r="M166" s="34">
        <v>17</v>
      </c>
      <c r="N166" s="45">
        <v>37</v>
      </c>
      <c r="O166" s="34">
        <v>30</v>
      </c>
      <c r="P166" s="34">
        <v>47</v>
      </c>
      <c r="Q166" s="34">
        <v>57</v>
      </c>
      <c r="R166" s="34">
        <v>73</v>
      </c>
      <c r="S166" s="34">
        <v>62</v>
      </c>
      <c r="T166" s="34">
        <v>35</v>
      </c>
      <c r="U166" s="34">
        <v>62</v>
      </c>
      <c r="V166" s="34">
        <v>92</v>
      </c>
      <c r="W166" s="34">
        <v>70</v>
      </c>
      <c r="X166" s="34">
        <v>90</v>
      </c>
      <c r="Y166" s="34">
        <v>97</v>
      </c>
      <c r="Z166" s="45">
        <v>59</v>
      </c>
      <c r="AA166" s="34">
        <v>87</v>
      </c>
      <c r="AB166" s="34">
        <v>91</v>
      </c>
      <c r="AC166" s="34">
        <v>77</v>
      </c>
      <c r="AD166" s="34">
        <v>109</v>
      </c>
      <c r="AE166" s="34">
        <v>71</v>
      </c>
      <c r="AF166" s="34">
        <v>63</v>
      </c>
      <c r="AG166" s="34">
        <v>111</v>
      </c>
      <c r="AH166" s="34">
        <v>66</v>
      </c>
      <c r="AI166" s="34">
        <v>110</v>
      </c>
      <c r="AJ166" s="34">
        <v>80</v>
      </c>
      <c r="AK166" s="34">
        <v>62</v>
      </c>
      <c r="AL166" s="45">
        <v>102</v>
      </c>
      <c r="AM166" s="34">
        <v>98</v>
      </c>
      <c r="AN166" s="34">
        <v>120</v>
      </c>
      <c r="AO166" s="34">
        <v>73</v>
      </c>
      <c r="AP166" s="34">
        <v>115</v>
      </c>
      <c r="AQ166" s="34">
        <v>60</v>
      </c>
      <c r="AR166" s="34">
        <v>108</v>
      </c>
      <c r="AS166" s="34">
        <v>102</v>
      </c>
      <c r="AT166" s="34">
        <v>41</v>
      </c>
      <c r="AU166" s="34">
        <v>75</v>
      </c>
      <c r="AV166" s="34">
        <v>39</v>
      </c>
      <c r="AW166" s="34">
        <v>39</v>
      </c>
      <c r="AX166" s="45">
        <v>88</v>
      </c>
      <c r="AY166" s="34">
        <v>53</v>
      </c>
      <c r="AZ166" s="34">
        <v>62</v>
      </c>
      <c r="BA166" s="34">
        <v>74</v>
      </c>
      <c r="BB166" s="34">
        <v>47</v>
      </c>
      <c r="BC166" s="34">
        <v>28</v>
      </c>
      <c r="BD166" s="34">
        <v>60</v>
      </c>
      <c r="BE166" s="34">
        <v>27</v>
      </c>
      <c r="BF166" s="34">
        <v>40</v>
      </c>
      <c r="BG166" s="34">
        <v>48</v>
      </c>
      <c r="BH166" s="11"/>
      <c r="BI166" s="11"/>
      <c r="BJ166" s="12"/>
    </row>
    <row r="167" spans="1:62" x14ac:dyDescent="0.25">
      <c r="A167" s="7"/>
      <c r="B167" s="43" t="s">
        <v>23</v>
      </c>
      <c r="C167" s="44">
        <v>0</v>
      </c>
      <c r="D167" s="34">
        <v>6</v>
      </c>
      <c r="E167" s="34">
        <v>0</v>
      </c>
      <c r="F167" s="34">
        <v>1</v>
      </c>
      <c r="G167" s="34">
        <v>6</v>
      </c>
      <c r="H167" s="34">
        <v>9</v>
      </c>
      <c r="I167" s="34">
        <v>1</v>
      </c>
      <c r="J167" s="34">
        <v>0</v>
      </c>
      <c r="K167" s="34">
        <v>2</v>
      </c>
      <c r="L167" s="34">
        <v>2</v>
      </c>
      <c r="M167" s="34">
        <v>7</v>
      </c>
      <c r="N167" s="45">
        <v>3</v>
      </c>
      <c r="O167" s="34">
        <v>1</v>
      </c>
      <c r="P167" s="34">
        <v>3</v>
      </c>
      <c r="Q167" s="34">
        <v>0</v>
      </c>
      <c r="R167" s="34">
        <v>0</v>
      </c>
      <c r="S167" s="34">
        <v>2</v>
      </c>
      <c r="T167" s="34">
        <v>0</v>
      </c>
      <c r="U167" s="34">
        <v>2</v>
      </c>
      <c r="V167" s="34">
        <v>2</v>
      </c>
      <c r="W167" s="34">
        <v>1</v>
      </c>
      <c r="X167" s="34">
        <v>1</v>
      </c>
      <c r="Y167" s="34">
        <v>1</v>
      </c>
      <c r="Z167" s="45">
        <v>0</v>
      </c>
      <c r="AA167" s="34">
        <v>4</v>
      </c>
      <c r="AB167" s="34">
        <v>0</v>
      </c>
      <c r="AC167" s="34">
        <v>1</v>
      </c>
      <c r="AD167" s="34">
        <v>0</v>
      </c>
      <c r="AE167" s="34">
        <v>3</v>
      </c>
      <c r="AF167" s="34">
        <v>0</v>
      </c>
      <c r="AG167" s="34">
        <v>3</v>
      </c>
      <c r="AH167" s="34">
        <v>0</v>
      </c>
      <c r="AI167" s="34">
        <v>3</v>
      </c>
      <c r="AJ167" s="34">
        <v>2</v>
      </c>
      <c r="AK167" s="34">
        <v>2</v>
      </c>
      <c r="AL167" s="45">
        <v>5</v>
      </c>
      <c r="AM167" s="34">
        <v>1</v>
      </c>
      <c r="AN167" s="34">
        <v>1</v>
      </c>
      <c r="AO167" s="34">
        <v>0</v>
      </c>
      <c r="AP167" s="34">
        <v>1</v>
      </c>
      <c r="AQ167" s="34">
        <v>1</v>
      </c>
      <c r="AR167" s="34">
        <v>2</v>
      </c>
      <c r="AS167" s="34">
        <v>5</v>
      </c>
      <c r="AT167" s="34">
        <v>0</v>
      </c>
      <c r="AU167" s="34">
        <v>0</v>
      </c>
      <c r="AV167" s="34">
        <v>3</v>
      </c>
      <c r="AW167" s="34">
        <v>0</v>
      </c>
      <c r="AX167" s="45">
        <v>0</v>
      </c>
      <c r="AY167" s="34">
        <v>0</v>
      </c>
      <c r="AZ167" s="34">
        <v>3</v>
      </c>
      <c r="BA167" s="34">
        <v>2</v>
      </c>
      <c r="BB167" s="34">
        <v>0</v>
      </c>
      <c r="BC167" s="34">
        <v>0</v>
      </c>
      <c r="BD167" s="34">
        <v>0</v>
      </c>
      <c r="BE167" s="34">
        <v>0</v>
      </c>
      <c r="BF167" s="34">
        <v>1</v>
      </c>
      <c r="BG167" s="34">
        <v>6</v>
      </c>
      <c r="BH167" s="11"/>
      <c r="BI167" s="11"/>
      <c r="BJ167" s="12"/>
    </row>
    <row r="168" spans="1:62" x14ac:dyDescent="0.25">
      <c r="A168" s="7"/>
      <c r="B168" s="43" t="s">
        <v>24</v>
      </c>
      <c r="C168" s="44">
        <v>0</v>
      </c>
      <c r="D168" s="34">
        <v>0</v>
      </c>
      <c r="E168" s="34">
        <v>0</v>
      </c>
      <c r="F168" s="34">
        <v>0</v>
      </c>
      <c r="G168" s="34">
        <v>0</v>
      </c>
      <c r="H168" s="34">
        <v>0</v>
      </c>
      <c r="I168" s="34">
        <v>0</v>
      </c>
      <c r="J168" s="34">
        <v>0</v>
      </c>
      <c r="K168" s="34">
        <v>0</v>
      </c>
      <c r="L168" s="34">
        <v>0</v>
      </c>
      <c r="M168" s="34">
        <v>0</v>
      </c>
      <c r="N168" s="45">
        <v>0</v>
      </c>
      <c r="O168" s="34">
        <v>0</v>
      </c>
      <c r="P168" s="34">
        <v>0</v>
      </c>
      <c r="Q168" s="34">
        <v>0</v>
      </c>
      <c r="R168" s="34">
        <v>0</v>
      </c>
      <c r="S168" s="34">
        <v>0</v>
      </c>
      <c r="T168" s="34">
        <v>0</v>
      </c>
      <c r="U168" s="34">
        <v>0</v>
      </c>
      <c r="V168" s="34">
        <v>0</v>
      </c>
      <c r="W168" s="34">
        <v>0</v>
      </c>
      <c r="X168" s="34">
        <v>0</v>
      </c>
      <c r="Y168" s="34">
        <v>0</v>
      </c>
      <c r="Z168" s="45">
        <v>0</v>
      </c>
      <c r="AA168" s="34">
        <v>0</v>
      </c>
      <c r="AB168" s="34">
        <v>0</v>
      </c>
      <c r="AC168" s="34">
        <v>0</v>
      </c>
      <c r="AD168" s="34">
        <v>1</v>
      </c>
      <c r="AE168" s="34">
        <v>0</v>
      </c>
      <c r="AF168" s="34">
        <v>0</v>
      </c>
      <c r="AG168" s="34">
        <v>0</v>
      </c>
      <c r="AH168" s="34">
        <v>0</v>
      </c>
      <c r="AI168" s="34">
        <v>0</v>
      </c>
      <c r="AJ168" s="34">
        <v>0</v>
      </c>
      <c r="AK168" s="34">
        <v>0</v>
      </c>
      <c r="AL168" s="45">
        <v>0</v>
      </c>
      <c r="AM168" s="34">
        <v>0</v>
      </c>
      <c r="AN168" s="34">
        <v>0</v>
      </c>
      <c r="AO168" s="34">
        <v>0</v>
      </c>
      <c r="AP168" s="34">
        <v>0</v>
      </c>
      <c r="AQ168" s="34">
        <v>0</v>
      </c>
      <c r="AR168" s="34">
        <v>0</v>
      </c>
      <c r="AS168" s="34">
        <v>0</v>
      </c>
      <c r="AT168" s="34">
        <v>0</v>
      </c>
      <c r="AU168" s="34">
        <v>0</v>
      </c>
      <c r="AV168" s="34">
        <v>0</v>
      </c>
      <c r="AW168" s="34">
        <v>0</v>
      </c>
      <c r="AX168" s="45">
        <v>0</v>
      </c>
      <c r="AY168" s="34">
        <v>0</v>
      </c>
      <c r="AZ168" s="34">
        <v>0</v>
      </c>
      <c r="BA168" s="34">
        <v>0</v>
      </c>
      <c r="BB168" s="34">
        <v>0</v>
      </c>
      <c r="BC168" s="34">
        <v>0</v>
      </c>
      <c r="BD168" s="34">
        <v>0</v>
      </c>
      <c r="BE168" s="34">
        <v>0</v>
      </c>
      <c r="BF168" s="34">
        <v>0</v>
      </c>
      <c r="BG168" s="34">
        <v>1</v>
      </c>
      <c r="BH168" s="11"/>
      <c r="BI168" s="11"/>
      <c r="BJ168" s="12"/>
    </row>
    <row r="169" spans="1:62" ht="15.75" thickBot="1" x14ac:dyDescent="0.3">
      <c r="A169" s="7"/>
      <c r="B169" s="3" t="s">
        <v>25</v>
      </c>
      <c r="C169" s="17">
        <v>0</v>
      </c>
      <c r="D169" s="15">
        <v>268</v>
      </c>
      <c r="E169" s="15">
        <v>0</v>
      </c>
      <c r="F169" s="15">
        <v>26</v>
      </c>
      <c r="G169" s="15">
        <v>50</v>
      </c>
      <c r="H169" s="15">
        <v>44</v>
      </c>
      <c r="I169" s="15">
        <v>55</v>
      </c>
      <c r="J169" s="15">
        <v>30</v>
      </c>
      <c r="K169" s="15">
        <v>49</v>
      </c>
      <c r="L169" s="15">
        <v>50</v>
      </c>
      <c r="M169" s="15">
        <v>24</v>
      </c>
      <c r="N169" s="16">
        <v>40</v>
      </c>
      <c r="O169" s="17">
        <v>31</v>
      </c>
      <c r="P169" s="25">
        <v>50</v>
      </c>
      <c r="Q169" s="25">
        <v>57</v>
      </c>
      <c r="R169" s="25">
        <v>73</v>
      </c>
      <c r="S169" s="25">
        <v>64</v>
      </c>
      <c r="T169" s="25">
        <v>35</v>
      </c>
      <c r="U169" s="25">
        <v>64</v>
      </c>
      <c r="V169" s="25">
        <v>94</v>
      </c>
      <c r="W169" s="25">
        <v>71</v>
      </c>
      <c r="X169" s="25">
        <v>91</v>
      </c>
      <c r="Y169" s="25">
        <v>98</v>
      </c>
      <c r="Z169" s="16">
        <v>59</v>
      </c>
      <c r="AA169" s="17">
        <v>91</v>
      </c>
      <c r="AB169" s="25">
        <v>91</v>
      </c>
      <c r="AC169" s="25">
        <v>78</v>
      </c>
      <c r="AD169" s="25">
        <v>110</v>
      </c>
      <c r="AE169" s="25">
        <v>74</v>
      </c>
      <c r="AF169" s="25">
        <v>63</v>
      </c>
      <c r="AG169" s="25">
        <v>114</v>
      </c>
      <c r="AH169" s="25">
        <v>66</v>
      </c>
      <c r="AI169" s="25">
        <v>113</v>
      </c>
      <c r="AJ169" s="25">
        <v>82</v>
      </c>
      <c r="AK169" s="25">
        <v>64</v>
      </c>
      <c r="AL169" s="16">
        <v>107</v>
      </c>
      <c r="AM169" s="17">
        <v>99</v>
      </c>
      <c r="AN169" s="25">
        <v>121</v>
      </c>
      <c r="AO169" s="25">
        <v>73</v>
      </c>
      <c r="AP169" s="25">
        <v>116</v>
      </c>
      <c r="AQ169" s="25">
        <v>61</v>
      </c>
      <c r="AR169" s="25">
        <v>110</v>
      </c>
      <c r="AS169" s="25">
        <v>107</v>
      </c>
      <c r="AT169" s="25">
        <v>41</v>
      </c>
      <c r="AU169" s="25">
        <v>75</v>
      </c>
      <c r="AV169" s="25">
        <v>42</v>
      </c>
      <c r="AW169" s="25">
        <v>39</v>
      </c>
      <c r="AX169" s="16">
        <v>88</v>
      </c>
      <c r="AY169" s="17">
        <v>53</v>
      </c>
      <c r="AZ169" s="25">
        <v>65</v>
      </c>
      <c r="BA169" s="25">
        <v>76</v>
      </c>
      <c r="BB169" s="15">
        <v>47</v>
      </c>
      <c r="BC169" s="15">
        <v>28</v>
      </c>
      <c r="BD169" s="25">
        <v>60</v>
      </c>
      <c r="BE169" s="25">
        <v>27</v>
      </c>
      <c r="BF169" s="25">
        <v>41</v>
      </c>
      <c r="BG169" s="25">
        <v>55</v>
      </c>
      <c r="BH169" s="25"/>
      <c r="BI169" s="25"/>
      <c r="BJ169" s="16"/>
    </row>
    <row r="170" spans="1:62" x14ac:dyDescent="0.25">
      <c r="A170" s="30">
        <v>23</v>
      </c>
      <c r="B170" s="37" t="s">
        <v>49</v>
      </c>
      <c r="C170" s="95"/>
      <c r="D170" s="39"/>
      <c r="E170" s="39"/>
      <c r="F170" s="39"/>
      <c r="G170" s="39"/>
      <c r="H170" s="39"/>
      <c r="I170" s="39"/>
      <c r="J170" s="39"/>
      <c r="K170" s="39"/>
      <c r="L170" s="39"/>
      <c r="M170" s="39"/>
      <c r="N170" s="40"/>
      <c r="O170" s="38"/>
      <c r="P170" s="39"/>
      <c r="Q170" s="39"/>
      <c r="R170" s="39"/>
      <c r="S170" s="39"/>
      <c r="T170" s="39"/>
      <c r="U170" s="39"/>
      <c r="V170" s="39"/>
      <c r="W170" s="39"/>
      <c r="X170" s="39"/>
      <c r="Y170" s="39"/>
      <c r="Z170" s="40"/>
      <c r="AA170" s="38"/>
      <c r="AB170" s="39"/>
      <c r="AC170" s="39"/>
      <c r="AD170" s="39"/>
      <c r="AE170" s="39"/>
      <c r="AF170" s="39"/>
      <c r="AG170" s="39"/>
      <c r="AH170" s="39"/>
      <c r="AI170" s="39"/>
      <c r="AJ170" s="39"/>
      <c r="AK170" s="39"/>
      <c r="AL170" s="40"/>
      <c r="AM170" s="38"/>
      <c r="AN170" s="39"/>
      <c r="AO170" s="39"/>
      <c r="AP170" s="39"/>
      <c r="AQ170" s="39"/>
      <c r="AR170" s="39"/>
      <c r="AS170" s="39"/>
      <c r="AT170" s="39"/>
      <c r="AU170" s="39"/>
      <c r="AV170" s="39"/>
      <c r="AW170" s="39"/>
      <c r="AX170" s="40"/>
      <c r="AY170" s="38"/>
      <c r="AZ170" s="39"/>
      <c r="BA170" s="39"/>
      <c r="BB170" s="39"/>
      <c r="BC170" s="39"/>
      <c r="BD170" s="39"/>
      <c r="BE170" s="39"/>
      <c r="BF170" s="39"/>
      <c r="BG170" s="39"/>
      <c r="BH170" s="20"/>
      <c r="BI170" s="20"/>
      <c r="BJ170" s="21"/>
    </row>
    <row r="171" spans="1:62" x14ac:dyDescent="0.25">
      <c r="A171" s="7"/>
      <c r="B171" s="43" t="s">
        <v>20</v>
      </c>
      <c r="C171" s="96" t="s">
        <v>65</v>
      </c>
      <c r="D171" s="34"/>
      <c r="E171" s="34"/>
      <c r="F171" s="34"/>
      <c r="G171" s="34"/>
      <c r="H171" s="34"/>
      <c r="I171" s="34"/>
      <c r="J171" s="34"/>
      <c r="K171" s="34"/>
      <c r="L171" s="34"/>
      <c r="M171" s="34"/>
      <c r="N171" s="45"/>
      <c r="O171" s="44"/>
      <c r="P171" s="34"/>
      <c r="Q171" s="34"/>
      <c r="R171" s="34"/>
      <c r="S171" s="34"/>
      <c r="T171" s="34"/>
      <c r="U171" s="34"/>
      <c r="V171" s="34"/>
      <c r="W171" s="34"/>
      <c r="X171" s="34"/>
      <c r="Y171" s="34"/>
      <c r="Z171" s="45"/>
      <c r="AA171" s="44"/>
      <c r="AB171" s="34"/>
      <c r="AC171" s="34"/>
      <c r="AD171" s="34"/>
      <c r="AE171" s="34"/>
      <c r="AF171" s="34"/>
      <c r="AG171" s="34"/>
      <c r="AH171" s="34"/>
      <c r="AI171" s="34"/>
      <c r="AJ171" s="34"/>
      <c r="AK171" s="34"/>
      <c r="AL171" s="45"/>
      <c r="AM171" s="44"/>
      <c r="AN171" s="34"/>
      <c r="AO171" s="34"/>
      <c r="AP171" s="34"/>
      <c r="AQ171" s="34"/>
      <c r="AR171" s="34"/>
      <c r="AS171" s="34"/>
      <c r="AT171" s="34"/>
      <c r="AU171" s="34"/>
      <c r="AV171" s="34"/>
      <c r="AW171" s="34"/>
      <c r="AX171" s="45"/>
      <c r="AY171" s="44"/>
      <c r="AZ171" s="34"/>
      <c r="BA171" s="34"/>
      <c r="BB171" s="34"/>
      <c r="BC171" s="34"/>
      <c r="BD171" s="34"/>
      <c r="BE171" s="34"/>
      <c r="BF171" s="34"/>
      <c r="BG171" s="34"/>
      <c r="BH171" s="11"/>
      <c r="BI171" s="11"/>
      <c r="BJ171" s="12"/>
    </row>
    <row r="172" spans="1:62" x14ac:dyDescent="0.25">
      <c r="A172" s="7"/>
      <c r="B172" s="43" t="s">
        <v>21</v>
      </c>
      <c r="C172" s="96"/>
      <c r="D172" s="34"/>
      <c r="E172" s="34"/>
      <c r="F172" s="34"/>
      <c r="G172" s="34"/>
      <c r="H172" s="34"/>
      <c r="I172" s="34"/>
      <c r="J172" s="34"/>
      <c r="K172" s="34"/>
      <c r="L172" s="34"/>
      <c r="M172" s="34"/>
      <c r="N172" s="45"/>
      <c r="O172" s="44"/>
      <c r="P172" s="34"/>
      <c r="Q172" s="34"/>
      <c r="R172" s="34"/>
      <c r="S172" s="34"/>
      <c r="T172" s="34"/>
      <c r="U172" s="34"/>
      <c r="V172" s="34"/>
      <c r="W172" s="34"/>
      <c r="X172" s="34"/>
      <c r="Y172" s="34"/>
      <c r="Z172" s="45"/>
      <c r="AA172" s="44"/>
      <c r="AB172" s="34"/>
      <c r="AC172" s="34"/>
      <c r="AD172" s="34"/>
      <c r="AE172" s="34"/>
      <c r="AF172" s="34"/>
      <c r="AG172" s="34"/>
      <c r="AH172" s="34"/>
      <c r="AI172" s="34"/>
      <c r="AJ172" s="34"/>
      <c r="AK172" s="34"/>
      <c r="AL172" s="45"/>
      <c r="AM172" s="44"/>
      <c r="AN172" s="34"/>
      <c r="AO172" s="34"/>
      <c r="AP172" s="34"/>
      <c r="AQ172" s="34"/>
      <c r="AR172" s="34"/>
      <c r="AS172" s="34"/>
      <c r="AT172" s="34"/>
      <c r="AU172" s="34"/>
      <c r="AV172" s="34"/>
      <c r="AW172" s="34"/>
      <c r="AX172" s="45"/>
      <c r="AY172" s="44"/>
      <c r="AZ172" s="34"/>
      <c r="BA172" s="34"/>
      <c r="BB172" s="34"/>
      <c r="BC172" s="34"/>
      <c r="BD172" s="34"/>
      <c r="BE172" s="34"/>
      <c r="BF172" s="34"/>
      <c r="BG172" s="34"/>
      <c r="BH172" s="11"/>
      <c r="BI172" s="11"/>
      <c r="BJ172" s="12"/>
    </row>
    <row r="173" spans="1:62" x14ac:dyDescent="0.25">
      <c r="A173" s="7"/>
      <c r="B173" s="43" t="s">
        <v>22</v>
      </c>
      <c r="C173" s="96"/>
      <c r="D173" s="34"/>
      <c r="E173" s="34"/>
      <c r="F173" s="34"/>
      <c r="G173" s="34"/>
      <c r="H173" s="34"/>
      <c r="I173" s="34"/>
      <c r="J173" s="34"/>
      <c r="K173" s="34"/>
      <c r="L173" s="34"/>
      <c r="M173" s="34"/>
      <c r="N173" s="45"/>
      <c r="O173" s="44"/>
      <c r="P173" s="34"/>
      <c r="Q173" s="34"/>
      <c r="R173" s="34"/>
      <c r="S173" s="34"/>
      <c r="T173" s="34"/>
      <c r="U173" s="34"/>
      <c r="V173" s="34"/>
      <c r="W173" s="34"/>
      <c r="X173" s="34"/>
      <c r="Y173" s="34"/>
      <c r="Z173" s="45"/>
      <c r="AA173" s="44"/>
      <c r="AB173" s="34"/>
      <c r="AC173" s="34"/>
      <c r="AD173" s="34"/>
      <c r="AE173" s="34"/>
      <c r="AF173" s="34"/>
      <c r="AG173" s="34"/>
      <c r="AH173" s="34"/>
      <c r="AI173" s="34"/>
      <c r="AJ173" s="34"/>
      <c r="AK173" s="34"/>
      <c r="AL173" s="45"/>
      <c r="AM173" s="44"/>
      <c r="AN173" s="34"/>
      <c r="AO173" s="34"/>
      <c r="AP173" s="34"/>
      <c r="AQ173" s="34"/>
      <c r="AR173" s="34"/>
      <c r="AS173" s="34"/>
      <c r="AT173" s="34"/>
      <c r="AU173" s="34"/>
      <c r="AV173" s="34"/>
      <c r="AW173" s="34"/>
      <c r="AX173" s="45"/>
      <c r="AY173" s="44"/>
      <c r="AZ173" s="34"/>
      <c r="BA173" s="34"/>
      <c r="BB173" s="34"/>
      <c r="BC173" s="34"/>
      <c r="BD173" s="34"/>
      <c r="BE173" s="34"/>
      <c r="BF173" s="34"/>
      <c r="BG173" s="34"/>
      <c r="BH173" s="11"/>
      <c r="BI173" s="11"/>
      <c r="BJ173" s="12"/>
    </row>
    <row r="174" spans="1:62" x14ac:dyDescent="0.25">
      <c r="A174" s="7"/>
      <c r="B174" s="43" t="s">
        <v>23</v>
      </c>
      <c r="C174" s="96"/>
      <c r="D174" s="34"/>
      <c r="E174" s="34"/>
      <c r="F174" s="34"/>
      <c r="G174" s="34"/>
      <c r="H174" s="34"/>
      <c r="I174" s="34"/>
      <c r="J174" s="34"/>
      <c r="K174" s="34"/>
      <c r="L174" s="34"/>
      <c r="M174" s="34"/>
      <c r="N174" s="45"/>
      <c r="O174" s="44"/>
      <c r="P174" s="34"/>
      <c r="Q174" s="34"/>
      <c r="R174" s="34"/>
      <c r="S174" s="34"/>
      <c r="T174" s="34"/>
      <c r="U174" s="34"/>
      <c r="V174" s="34"/>
      <c r="W174" s="34"/>
      <c r="X174" s="34"/>
      <c r="Y174" s="34"/>
      <c r="Z174" s="45"/>
      <c r="AA174" s="44"/>
      <c r="AB174" s="34"/>
      <c r="AC174" s="34"/>
      <c r="AD174" s="34"/>
      <c r="AE174" s="34"/>
      <c r="AF174" s="34"/>
      <c r="AG174" s="34"/>
      <c r="AH174" s="34"/>
      <c r="AI174" s="34"/>
      <c r="AJ174" s="34"/>
      <c r="AK174" s="34"/>
      <c r="AL174" s="45"/>
      <c r="AM174" s="44"/>
      <c r="AN174" s="34"/>
      <c r="AO174" s="34"/>
      <c r="AP174" s="34"/>
      <c r="AQ174" s="34"/>
      <c r="AR174" s="34"/>
      <c r="AS174" s="34"/>
      <c r="AT174" s="34"/>
      <c r="AU174" s="34"/>
      <c r="AV174" s="34"/>
      <c r="AW174" s="34"/>
      <c r="AX174" s="45"/>
      <c r="AY174" s="44"/>
      <c r="AZ174" s="34"/>
      <c r="BA174" s="34"/>
      <c r="BB174" s="34"/>
      <c r="BC174" s="34"/>
      <c r="BD174" s="34"/>
      <c r="BE174" s="34"/>
      <c r="BF174" s="34"/>
      <c r="BG174" s="34"/>
      <c r="BH174" s="11"/>
      <c r="BI174" s="11"/>
      <c r="BJ174" s="12"/>
    </row>
    <row r="175" spans="1:62" x14ac:dyDescent="0.25">
      <c r="A175" s="7"/>
      <c r="B175" s="43" t="s">
        <v>24</v>
      </c>
      <c r="C175" s="106"/>
      <c r="D175" s="101"/>
      <c r="E175" s="101"/>
      <c r="F175" s="101"/>
      <c r="G175" s="101"/>
      <c r="H175" s="101"/>
      <c r="I175" s="101"/>
      <c r="J175" s="101"/>
      <c r="K175" s="101"/>
      <c r="L175" s="101"/>
      <c r="M175" s="101"/>
      <c r="N175" s="102"/>
      <c r="O175" s="104"/>
      <c r="P175" s="101"/>
      <c r="Q175" s="101"/>
      <c r="R175" s="101"/>
      <c r="S175" s="101"/>
      <c r="T175" s="101"/>
      <c r="U175" s="101"/>
      <c r="V175" s="101"/>
      <c r="W175" s="101"/>
      <c r="X175" s="101"/>
      <c r="Y175" s="101"/>
      <c r="Z175" s="102"/>
      <c r="AA175" s="104"/>
      <c r="AB175" s="101"/>
      <c r="AC175" s="101"/>
      <c r="AD175" s="101"/>
      <c r="AE175" s="101"/>
      <c r="AF175" s="101"/>
      <c r="AG175" s="101"/>
      <c r="AH175" s="101"/>
      <c r="AI175" s="101"/>
      <c r="AJ175" s="101"/>
      <c r="AK175" s="101"/>
      <c r="AL175" s="102"/>
      <c r="AM175" s="104"/>
      <c r="AN175" s="101"/>
      <c r="AO175" s="101"/>
      <c r="AP175" s="101"/>
      <c r="AQ175" s="101"/>
      <c r="AR175" s="101"/>
      <c r="AS175" s="101"/>
      <c r="AT175" s="101"/>
      <c r="AU175" s="101"/>
      <c r="AV175" s="101"/>
      <c r="AW175" s="101"/>
      <c r="AX175" s="102"/>
      <c r="AY175" s="104"/>
      <c r="AZ175" s="101"/>
      <c r="BA175" s="101"/>
      <c r="BB175" s="101"/>
      <c r="BC175" s="101"/>
      <c r="BD175" s="101"/>
      <c r="BE175" s="101"/>
      <c r="BF175" s="101"/>
      <c r="BG175" s="101"/>
      <c r="BH175" s="28"/>
      <c r="BI175" s="28"/>
      <c r="BJ175" s="29"/>
    </row>
    <row r="176" spans="1:62" ht="15.75" thickBot="1" x14ac:dyDescent="0.3">
      <c r="A176" s="7"/>
      <c r="B176" s="3" t="s">
        <v>25</v>
      </c>
      <c r="C176" s="14"/>
      <c r="D176" s="15"/>
      <c r="E176" s="15"/>
      <c r="F176" s="15"/>
      <c r="G176" s="15"/>
      <c r="H176" s="15"/>
      <c r="I176" s="15"/>
      <c r="J176" s="15"/>
      <c r="K176" s="15"/>
      <c r="L176" s="15"/>
      <c r="M176" s="15"/>
      <c r="N176" s="16"/>
      <c r="O176" s="17"/>
      <c r="P176" s="15"/>
      <c r="Q176" s="15"/>
      <c r="R176" s="15"/>
      <c r="S176" s="15"/>
      <c r="T176" s="15"/>
      <c r="U176" s="15"/>
      <c r="V176" s="15"/>
      <c r="W176" s="15"/>
      <c r="X176" s="15"/>
      <c r="Y176" s="15"/>
      <c r="Z176" s="16"/>
      <c r="AA176" s="17"/>
      <c r="AB176" s="15"/>
      <c r="AC176" s="15"/>
      <c r="AD176" s="15"/>
      <c r="AE176" s="15"/>
      <c r="AF176" s="15"/>
      <c r="AG176" s="15"/>
      <c r="AH176" s="15"/>
      <c r="AI176" s="15"/>
      <c r="AJ176" s="15"/>
      <c r="AK176" s="15"/>
      <c r="AL176" s="16"/>
      <c r="AM176" s="17"/>
      <c r="AN176" s="15"/>
      <c r="AO176" s="15"/>
      <c r="AP176" s="15"/>
      <c r="AQ176" s="15"/>
      <c r="AR176" s="15"/>
      <c r="AS176" s="15"/>
      <c r="AT176" s="15"/>
      <c r="AU176" s="15"/>
      <c r="AV176" s="15"/>
      <c r="AW176" s="15"/>
      <c r="AX176" s="16"/>
      <c r="AY176" s="17"/>
      <c r="AZ176" s="15"/>
      <c r="BA176" s="15"/>
      <c r="BB176" s="15"/>
      <c r="BC176" s="15"/>
      <c r="BD176" s="15"/>
      <c r="BE176" s="15"/>
      <c r="BF176" s="15"/>
      <c r="BG176" s="15"/>
      <c r="BH176" s="15"/>
      <c r="BI176" s="15"/>
      <c r="BJ176" s="16"/>
    </row>
    <row r="177" spans="1:62" s="42" customFormat="1" x14ac:dyDescent="0.25">
      <c r="A177" s="36">
        <v>24</v>
      </c>
      <c r="B177" s="37" t="s">
        <v>50</v>
      </c>
      <c r="C177" s="38"/>
      <c r="D177" s="39"/>
      <c r="E177" s="39"/>
      <c r="F177" s="39"/>
      <c r="G177" s="39"/>
      <c r="H177" s="39"/>
      <c r="I177" s="39"/>
      <c r="J177" s="39"/>
      <c r="K177" s="39"/>
      <c r="L177" s="39"/>
      <c r="M177" s="39"/>
      <c r="N177" s="40"/>
      <c r="O177" s="38"/>
      <c r="P177" s="41"/>
      <c r="Q177" s="41"/>
      <c r="R177" s="41"/>
      <c r="S177" s="41"/>
      <c r="T177" s="41"/>
      <c r="U177" s="41"/>
      <c r="V177" s="41"/>
      <c r="W177" s="41"/>
      <c r="X177" s="41"/>
      <c r="Y177" s="41"/>
      <c r="Z177" s="40"/>
      <c r="AA177" s="38"/>
      <c r="AB177" s="41"/>
      <c r="AC177" s="41"/>
      <c r="AD177" s="41"/>
      <c r="AE177" s="41"/>
      <c r="AF177" s="41"/>
      <c r="AG177" s="41"/>
      <c r="AH177" s="41"/>
      <c r="AI177" s="41"/>
      <c r="AJ177" s="41"/>
      <c r="AK177" s="41"/>
      <c r="AL177" s="40"/>
      <c r="AM177" s="38"/>
      <c r="AN177" s="41"/>
      <c r="AO177" s="41"/>
      <c r="AP177" s="41"/>
      <c r="AQ177" s="41"/>
      <c r="AR177" s="41"/>
      <c r="AS177" s="41"/>
      <c r="AT177" s="41"/>
      <c r="AU177" s="41"/>
      <c r="AV177" s="41"/>
      <c r="AW177" s="41"/>
      <c r="AX177" s="40"/>
      <c r="AY177" s="38"/>
      <c r="AZ177" s="41"/>
      <c r="BA177" s="41"/>
      <c r="BB177" s="41"/>
      <c r="BC177" s="41"/>
      <c r="BD177" s="41"/>
      <c r="BE177" s="41"/>
      <c r="BF177" s="41"/>
      <c r="BG177" s="41"/>
      <c r="BH177" s="41"/>
      <c r="BI177" s="41"/>
      <c r="BJ177" s="40"/>
    </row>
    <row r="178" spans="1:62" s="42" customFormat="1" x14ac:dyDescent="0.25">
      <c r="A178" s="36"/>
      <c r="B178" s="43" t="s">
        <v>20</v>
      </c>
      <c r="C178" s="44">
        <v>0</v>
      </c>
      <c r="D178" s="34">
        <v>0</v>
      </c>
      <c r="E178" s="34">
        <v>0</v>
      </c>
      <c r="F178" s="34">
        <v>0</v>
      </c>
      <c r="G178" s="34">
        <v>0</v>
      </c>
      <c r="H178" s="34">
        <v>0</v>
      </c>
      <c r="I178" s="34">
        <v>0</v>
      </c>
      <c r="J178" s="34">
        <v>0</v>
      </c>
      <c r="K178" s="34">
        <v>0</v>
      </c>
      <c r="L178" s="34">
        <v>0</v>
      </c>
      <c r="M178" s="34">
        <v>0</v>
      </c>
      <c r="N178" s="45">
        <v>0</v>
      </c>
      <c r="O178" s="34">
        <v>0</v>
      </c>
      <c r="P178" s="34">
        <v>0</v>
      </c>
      <c r="Q178" s="34">
        <v>0</v>
      </c>
      <c r="R178" s="34">
        <v>0</v>
      </c>
      <c r="S178" s="34">
        <v>0</v>
      </c>
      <c r="T178" s="34">
        <v>0</v>
      </c>
      <c r="U178" s="34">
        <v>0</v>
      </c>
      <c r="V178" s="34">
        <v>0</v>
      </c>
      <c r="W178" s="34">
        <v>0</v>
      </c>
      <c r="X178" s="34">
        <v>0</v>
      </c>
      <c r="Y178" s="34">
        <v>0</v>
      </c>
      <c r="Z178" s="45">
        <v>0</v>
      </c>
      <c r="AA178" s="34">
        <v>0</v>
      </c>
      <c r="AB178" s="34">
        <v>0</v>
      </c>
      <c r="AC178" s="34">
        <v>0</v>
      </c>
      <c r="AD178" s="34">
        <v>0</v>
      </c>
      <c r="AE178" s="34">
        <v>0</v>
      </c>
      <c r="AF178" s="34">
        <v>0</v>
      </c>
      <c r="AG178" s="34">
        <v>0</v>
      </c>
      <c r="AH178" s="34">
        <v>0</v>
      </c>
      <c r="AI178" s="34">
        <v>0</v>
      </c>
      <c r="AJ178" s="34">
        <v>0</v>
      </c>
      <c r="AK178" s="34">
        <v>0</v>
      </c>
      <c r="AL178" s="45">
        <v>0</v>
      </c>
      <c r="AM178" s="34">
        <v>0</v>
      </c>
      <c r="AN178" s="34">
        <v>0</v>
      </c>
      <c r="AO178" s="34">
        <v>0</v>
      </c>
      <c r="AP178" s="34">
        <v>0</v>
      </c>
      <c r="AQ178" s="34">
        <v>0</v>
      </c>
      <c r="AR178" s="34">
        <v>0</v>
      </c>
      <c r="AS178" s="34">
        <v>0</v>
      </c>
      <c r="AT178" s="34">
        <v>0</v>
      </c>
      <c r="AU178" s="34">
        <v>0</v>
      </c>
      <c r="AV178" s="34">
        <v>0</v>
      </c>
      <c r="AW178" s="34">
        <v>0</v>
      </c>
      <c r="AX178" s="45">
        <v>0</v>
      </c>
      <c r="AY178" s="34">
        <v>0</v>
      </c>
      <c r="AZ178" s="34">
        <v>0</v>
      </c>
      <c r="BA178" s="34">
        <v>0</v>
      </c>
      <c r="BB178" s="34">
        <v>0</v>
      </c>
      <c r="BC178" s="34">
        <v>0</v>
      </c>
      <c r="BD178" s="34">
        <v>0</v>
      </c>
      <c r="BE178" s="34">
        <v>0</v>
      </c>
      <c r="BF178" s="34">
        <v>0</v>
      </c>
      <c r="BG178" s="34">
        <v>0</v>
      </c>
      <c r="BH178" s="34"/>
      <c r="BI178" s="34"/>
      <c r="BJ178" s="45"/>
    </row>
    <row r="179" spans="1:62" s="42" customFormat="1" x14ac:dyDescent="0.25">
      <c r="A179" s="36"/>
      <c r="B179" s="43" t="s">
        <v>21</v>
      </c>
      <c r="C179" s="44">
        <v>0</v>
      </c>
      <c r="D179" s="34">
        <v>0</v>
      </c>
      <c r="E179" s="34">
        <v>0</v>
      </c>
      <c r="F179" s="34">
        <v>0</v>
      </c>
      <c r="G179" s="34">
        <v>0</v>
      </c>
      <c r="H179" s="34">
        <v>0</v>
      </c>
      <c r="I179" s="34">
        <v>0</v>
      </c>
      <c r="J179" s="34">
        <v>0</v>
      </c>
      <c r="K179" s="34">
        <v>0</v>
      </c>
      <c r="L179" s="34">
        <v>0</v>
      </c>
      <c r="M179" s="34">
        <v>0</v>
      </c>
      <c r="N179" s="45">
        <v>0</v>
      </c>
      <c r="O179" s="34">
        <v>0</v>
      </c>
      <c r="P179" s="34">
        <v>0</v>
      </c>
      <c r="Q179" s="34">
        <v>0</v>
      </c>
      <c r="R179" s="34">
        <v>0</v>
      </c>
      <c r="S179" s="34">
        <v>0</v>
      </c>
      <c r="T179" s="34">
        <v>0</v>
      </c>
      <c r="U179" s="34">
        <v>0</v>
      </c>
      <c r="V179" s="34">
        <v>0</v>
      </c>
      <c r="W179" s="34">
        <v>0</v>
      </c>
      <c r="X179" s="34">
        <v>0</v>
      </c>
      <c r="Y179" s="34">
        <v>0</v>
      </c>
      <c r="Z179" s="45">
        <v>0</v>
      </c>
      <c r="AA179" s="34">
        <v>0</v>
      </c>
      <c r="AB179" s="34">
        <v>0</v>
      </c>
      <c r="AC179" s="34">
        <v>0</v>
      </c>
      <c r="AD179" s="34">
        <v>0</v>
      </c>
      <c r="AE179" s="34">
        <v>0</v>
      </c>
      <c r="AF179" s="34">
        <v>0</v>
      </c>
      <c r="AG179" s="34">
        <v>0</v>
      </c>
      <c r="AH179" s="34">
        <v>0</v>
      </c>
      <c r="AI179" s="34">
        <v>0</v>
      </c>
      <c r="AJ179" s="34">
        <v>0</v>
      </c>
      <c r="AK179" s="34">
        <v>0</v>
      </c>
      <c r="AL179" s="45">
        <v>0</v>
      </c>
      <c r="AM179" s="34">
        <v>0</v>
      </c>
      <c r="AN179" s="34">
        <v>0</v>
      </c>
      <c r="AO179" s="34">
        <v>0</v>
      </c>
      <c r="AP179" s="34">
        <v>0</v>
      </c>
      <c r="AQ179" s="34">
        <v>0</v>
      </c>
      <c r="AR179" s="34">
        <v>0</v>
      </c>
      <c r="AS179" s="34">
        <v>0</v>
      </c>
      <c r="AT179" s="34">
        <v>0</v>
      </c>
      <c r="AU179" s="34">
        <v>0</v>
      </c>
      <c r="AV179" s="34">
        <v>0</v>
      </c>
      <c r="AW179" s="34">
        <v>0</v>
      </c>
      <c r="AX179" s="45">
        <v>0</v>
      </c>
      <c r="AY179" s="34">
        <v>0</v>
      </c>
      <c r="AZ179" s="34">
        <v>0</v>
      </c>
      <c r="BA179" s="34">
        <v>0</v>
      </c>
      <c r="BB179" s="34">
        <v>0</v>
      </c>
      <c r="BC179" s="34">
        <v>0</v>
      </c>
      <c r="BD179" s="34">
        <v>0</v>
      </c>
      <c r="BE179" s="34">
        <v>0</v>
      </c>
      <c r="BF179" s="34">
        <v>0</v>
      </c>
      <c r="BG179" s="34">
        <v>0</v>
      </c>
      <c r="BH179" s="34"/>
      <c r="BI179" s="34"/>
      <c r="BJ179" s="45"/>
    </row>
    <row r="180" spans="1:62" s="42" customFormat="1" x14ac:dyDescent="0.25">
      <c r="A180" s="36"/>
      <c r="B180" s="43" t="s">
        <v>22</v>
      </c>
      <c r="C180" s="44">
        <v>0</v>
      </c>
      <c r="D180" s="34">
        <v>291</v>
      </c>
      <c r="E180" s="34">
        <v>135</v>
      </c>
      <c r="F180" s="34">
        <v>84</v>
      </c>
      <c r="G180" s="34">
        <v>109</v>
      </c>
      <c r="H180" s="34">
        <v>129</v>
      </c>
      <c r="I180" s="34">
        <v>113</v>
      </c>
      <c r="J180" s="34">
        <v>89</v>
      </c>
      <c r="K180" s="34">
        <v>1618</v>
      </c>
      <c r="L180" s="34">
        <v>120</v>
      </c>
      <c r="M180" s="34">
        <v>70</v>
      </c>
      <c r="N180" s="45">
        <v>94</v>
      </c>
      <c r="O180" s="34">
        <v>94</v>
      </c>
      <c r="P180" s="34">
        <v>70</v>
      </c>
      <c r="Q180" s="34">
        <v>83</v>
      </c>
      <c r="R180" s="34">
        <v>81</v>
      </c>
      <c r="S180" s="34">
        <v>83</v>
      </c>
      <c r="T180" s="34">
        <v>91</v>
      </c>
      <c r="U180" s="34">
        <v>106</v>
      </c>
      <c r="V180" s="34">
        <v>84</v>
      </c>
      <c r="W180" s="34">
        <v>73</v>
      </c>
      <c r="X180" s="34">
        <v>102</v>
      </c>
      <c r="Y180" s="34">
        <v>98</v>
      </c>
      <c r="Z180" s="45">
        <v>71</v>
      </c>
      <c r="AA180" s="34">
        <v>91</v>
      </c>
      <c r="AB180" s="34">
        <v>91</v>
      </c>
      <c r="AC180" s="34">
        <v>99</v>
      </c>
      <c r="AD180" s="34">
        <v>83</v>
      </c>
      <c r="AE180" s="34">
        <v>75</v>
      </c>
      <c r="AF180" s="34">
        <v>92</v>
      </c>
      <c r="AG180" s="34">
        <v>97</v>
      </c>
      <c r="AH180" s="34">
        <v>49</v>
      </c>
      <c r="AI180" s="34">
        <v>56</v>
      </c>
      <c r="AJ180" s="34">
        <v>67</v>
      </c>
      <c r="AK180" s="34">
        <v>52</v>
      </c>
      <c r="AL180" s="45">
        <v>45</v>
      </c>
      <c r="AM180" s="34">
        <v>48</v>
      </c>
      <c r="AN180" s="34">
        <v>64</v>
      </c>
      <c r="AO180" s="34">
        <v>75</v>
      </c>
      <c r="AP180" s="34">
        <v>93</v>
      </c>
      <c r="AQ180" s="34">
        <v>59</v>
      </c>
      <c r="AR180" s="34">
        <v>75</v>
      </c>
      <c r="AS180" s="34">
        <v>71</v>
      </c>
      <c r="AT180" s="34">
        <v>88</v>
      </c>
      <c r="AU180" s="34">
        <v>85</v>
      </c>
      <c r="AV180" s="34">
        <v>75</v>
      </c>
      <c r="AW180" s="34">
        <v>79</v>
      </c>
      <c r="AX180" s="45">
        <v>70</v>
      </c>
      <c r="AY180" s="34">
        <v>67</v>
      </c>
      <c r="AZ180" s="34">
        <v>73</v>
      </c>
      <c r="BA180" s="34">
        <v>115</v>
      </c>
      <c r="BB180" s="34">
        <v>81</v>
      </c>
      <c r="BC180" s="34">
        <v>84</v>
      </c>
      <c r="BD180" s="34">
        <v>0</v>
      </c>
      <c r="BE180" s="34">
        <v>0</v>
      </c>
      <c r="BF180" s="34">
        <v>4</v>
      </c>
      <c r="BG180" s="34">
        <v>4</v>
      </c>
      <c r="BH180" s="34"/>
      <c r="BI180" s="34"/>
      <c r="BJ180" s="45"/>
    </row>
    <row r="181" spans="1:62" s="42" customFormat="1" x14ac:dyDescent="0.25">
      <c r="A181" s="36"/>
      <c r="B181" s="43" t="s">
        <v>23</v>
      </c>
      <c r="C181" s="44">
        <v>0</v>
      </c>
      <c r="D181" s="34">
        <v>7</v>
      </c>
      <c r="E181" s="34">
        <v>2</v>
      </c>
      <c r="F181" s="34">
        <v>29</v>
      </c>
      <c r="G181" s="34">
        <v>1</v>
      </c>
      <c r="H181" s="34">
        <v>2</v>
      </c>
      <c r="I181" s="34">
        <v>2</v>
      </c>
      <c r="J181" s="34">
        <v>0</v>
      </c>
      <c r="K181" s="34">
        <v>15</v>
      </c>
      <c r="L181" s="34">
        <v>1</v>
      </c>
      <c r="M181" s="34">
        <v>3</v>
      </c>
      <c r="N181" s="45">
        <v>4</v>
      </c>
      <c r="O181" s="34">
        <v>4</v>
      </c>
      <c r="P181" s="34">
        <v>3</v>
      </c>
      <c r="Q181" s="34">
        <v>2</v>
      </c>
      <c r="R181" s="34">
        <v>4</v>
      </c>
      <c r="S181" s="34">
        <v>3</v>
      </c>
      <c r="T181" s="34">
        <v>4</v>
      </c>
      <c r="U181" s="34">
        <v>1</v>
      </c>
      <c r="V181" s="34">
        <v>1</v>
      </c>
      <c r="W181" s="34">
        <v>1</v>
      </c>
      <c r="X181" s="34">
        <v>1</v>
      </c>
      <c r="Y181" s="34">
        <v>2</v>
      </c>
      <c r="Z181" s="45">
        <v>7</v>
      </c>
      <c r="AA181" s="34">
        <v>0</v>
      </c>
      <c r="AB181" s="34">
        <v>3</v>
      </c>
      <c r="AC181" s="34">
        <v>0</v>
      </c>
      <c r="AD181" s="34">
        <v>1</v>
      </c>
      <c r="AE181" s="34">
        <v>2</v>
      </c>
      <c r="AF181" s="34">
        <v>0</v>
      </c>
      <c r="AG181" s="34">
        <v>1</v>
      </c>
      <c r="AH181" s="34">
        <v>1</v>
      </c>
      <c r="AI181" s="34">
        <v>0</v>
      </c>
      <c r="AJ181" s="34">
        <v>1</v>
      </c>
      <c r="AK181" s="34">
        <v>0</v>
      </c>
      <c r="AL181" s="45">
        <v>1</v>
      </c>
      <c r="AM181" s="34">
        <v>1</v>
      </c>
      <c r="AN181" s="34">
        <v>2</v>
      </c>
      <c r="AO181" s="34">
        <v>0</v>
      </c>
      <c r="AP181" s="34">
        <v>0</v>
      </c>
      <c r="AQ181" s="34">
        <v>1</v>
      </c>
      <c r="AR181" s="34">
        <v>0</v>
      </c>
      <c r="AS181" s="34">
        <v>1</v>
      </c>
      <c r="AT181" s="34">
        <v>6</v>
      </c>
      <c r="AU181" s="34">
        <v>1</v>
      </c>
      <c r="AV181" s="34">
        <v>1</v>
      </c>
      <c r="AW181" s="34">
        <v>0</v>
      </c>
      <c r="AX181" s="45">
        <v>1</v>
      </c>
      <c r="AY181" s="34">
        <v>0</v>
      </c>
      <c r="AZ181" s="34">
        <v>1</v>
      </c>
      <c r="BA181" s="34">
        <v>1</v>
      </c>
      <c r="BB181" s="34">
        <v>2</v>
      </c>
      <c r="BC181" s="34">
        <v>7</v>
      </c>
      <c r="BD181" s="34">
        <v>0</v>
      </c>
      <c r="BE181" s="34">
        <v>0</v>
      </c>
      <c r="BF181" s="34">
        <v>0</v>
      </c>
      <c r="BG181" s="34">
        <v>1</v>
      </c>
      <c r="BH181" s="34"/>
      <c r="BI181" s="34"/>
      <c r="BJ181" s="45"/>
    </row>
    <row r="182" spans="1:62" s="42" customFormat="1" x14ac:dyDescent="0.25">
      <c r="A182" s="36"/>
      <c r="B182" s="43" t="s">
        <v>24</v>
      </c>
      <c r="C182" s="44">
        <v>0</v>
      </c>
      <c r="D182" s="34">
        <v>0</v>
      </c>
      <c r="E182" s="34">
        <v>0</v>
      </c>
      <c r="F182" s="34">
        <v>0</v>
      </c>
      <c r="G182" s="34">
        <v>0</v>
      </c>
      <c r="H182" s="34">
        <v>0</v>
      </c>
      <c r="I182" s="34">
        <v>0</v>
      </c>
      <c r="J182" s="34">
        <v>0</v>
      </c>
      <c r="K182" s="34">
        <v>0</v>
      </c>
      <c r="L182" s="34">
        <v>0</v>
      </c>
      <c r="M182" s="34">
        <v>0</v>
      </c>
      <c r="N182" s="45">
        <v>0</v>
      </c>
      <c r="O182" s="34">
        <v>0</v>
      </c>
      <c r="P182" s="34">
        <v>0</v>
      </c>
      <c r="Q182" s="34">
        <v>0</v>
      </c>
      <c r="R182" s="34">
        <v>0</v>
      </c>
      <c r="S182" s="34">
        <v>0</v>
      </c>
      <c r="T182" s="34">
        <v>0</v>
      </c>
      <c r="U182" s="34">
        <v>0</v>
      </c>
      <c r="V182" s="34">
        <v>0</v>
      </c>
      <c r="W182" s="34">
        <v>0</v>
      </c>
      <c r="X182" s="34">
        <v>0</v>
      </c>
      <c r="Y182" s="34">
        <v>0</v>
      </c>
      <c r="Z182" s="45">
        <v>0</v>
      </c>
      <c r="AA182" s="34">
        <v>0</v>
      </c>
      <c r="AB182" s="34">
        <v>0</v>
      </c>
      <c r="AC182" s="34">
        <v>0</v>
      </c>
      <c r="AD182" s="34">
        <v>0</v>
      </c>
      <c r="AE182" s="34">
        <v>0</v>
      </c>
      <c r="AF182" s="34">
        <v>1</v>
      </c>
      <c r="AG182" s="34">
        <v>0</v>
      </c>
      <c r="AH182" s="34">
        <v>0</v>
      </c>
      <c r="AI182" s="34">
        <v>0</v>
      </c>
      <c r="AJ182" s="34">
        <v>0</v>
      </c>
      <c r="AK182" s="34">
        <v>0</v>
      </c>
      <c r="AL182" s="45">
        <v>0</v>
      </c>
      <c r="AM182" s="34">
        <v>0</v>
      </c>
      <c r="AN182" s="34">
        <v>0</v>
      </c>
      <c r="AO182" s="34">
        <v>0</v>
      </c>
      <c r="AP182" s="34">
        <v>0</v>
      </c>
      <c r="AQ182" s="34">
        <v>0</v>
      </c>
      <c r="AR182" s="34">
        <v>0</v>
      </c>
      <c r="AS182" s="34">
        <v>0</v>
      </c>
      <c r="AT182" s="34">
        <v>1</v>
      </c>
      <c r="AU182" s="34">
        <v>0</v>
      </c>
      <c r="AV182" s="34">
        <v>0</v>
      </c>
      <c r="AW182" s="34">
        <v>0</v>
      </c>
      <c r="AX182" s="45">
        <v>0</v>
      </c>
      <c r="AY182" s="34">
        <v>0</v>
      </c>
      <c r="AZ182" s="34">
        <v>0</v>
      </c>
      <c r="BA182" s="34">
        <v>0</v>
      </c>
      <c r="BB182" s="34">
        <v>1</v>
      </c>
      <c r="BC182" s="34">
        <v>0</v>
      </c>
      <c r="BD182" s="34">
        <v>0</v>
      </c>
      <c r="BE182" s="34">
        <v>0</v>
      </c>
      <c r="BF182" s="34">
        <v>0</v>
      </c>
      <c r="BG182" s="34">
        <v>0</v>
      </c>
      <c r="BH182" s="34"/>
      <c r="BI182" s="34"/>
      <c r="BJ182" s="45"/>
    </row>
    <row r="183" spans="1:62" s="42" customFormat="1" ht="15.75" thickBot="1" x14ac:dyDescent="0.3">
      <c r="A183" s="36"/>
      <c r="B183" s="3" t="s">
        <v>25</v>
      </c>
      <c r="C183" s="17">
        <v>0</v>
      </c>
      <c r="D183" s="15">
        <v>298</v>
      </c>
      <c r="E183" s="15">
        <v>137</v>
      </c>
      <c r="F183" s="15">
        <v>113</v>
      </c>
      <c r="G183" s="15">
        <v>110</v>
      </c>
      <c r="H183" s="15">
        <v>131</v>
      </c>
      <c r="I183" s="15">
        <v>115</v>
      </c>
      <c r="J183" s="15">
        <v>89</v>
      </c>
      <c r="K183" s="15">
        <v>1633</v>
      </c>
      <c r="L183" s="15">
        <v>121</v>
      </c>
      <c r="M183" s="15">
        <v>73</v>
      </c>
      <c r="N183" s="16">
        <v>98</v>
      </c>
      <c r="O183" s="17">
        <v>98</v>
      </c>
      <c r="P183" s="25">
        <v>73</v>
      </c>
      <c r="Q183" s="25">
        <v>85</v>
      </c>
      <c r="R183" s="25">
        <v>85</v>
      </c>
      <c r="S183" s="25">
        <v>86</v>
      </c>
      <c r="T183" s="25">
        <v>95</v>
      </c>
      <c r="U183" s="25">
        <v>107</v>
      </c>
      <c r="V183" s="25">
        <v>85</v>
      </c>
      <c r="W183" s="25">
        <v>74</v>
      </c>
      <c r="X183" s="25">
        <v>103</v>
      </c>
      <c r="Y183" s="25">
        <v>100</v>
      </c>
      <c r="Z183" s="16">
        <v>78</v>
      </c>
      <c r="AA183" s="17">
        <v>91</v>
      </c>
      <c r="AB183" s="25">
        <v>94</v>
      </c>
      <c r="AC183" s="25">
        <v>99</v>
      </c>
      <c r="AD183" s="25">
        <v>84</v>
      </c>
      <c r="AE183" s="25">
        <v>77</v>
      </c>
      <c r="AF183" s="25">
        <v>93</v>
      </c>
      <c r="AG183" s="25">
        <v>98</v>
      </c>
      <c r="AH183" s="25">
        <v>50</v>
      </c>
      <c r="AI183" s="25">
        <v>56</v>
      </c>
      <c r="AJ183" s="25">
        <v>68</v>
      </c>
      <c r="AK183" s="25">
        <v>52</v>
      </c>
      <c r="AL183" s="16">
        <v>46</v>
      </c>
      <c r="AM183" s="17">
        <v>49</v>
      </c>
      <c r="AN183" s="25">
        <v>66</v>
      </c>
      <c r="AO183" s="25">
        <v>75</v>
      </c>
      <c r="AP183" s="25">
        <v>93</v>
      </c>
      <c r="AQ183" s="25">
        <v>60</v>
      </c>
      <c r="AR183" s="25">
        <v>75</v>
      </c>
      <c r="AS183" s="25">
        <v>72</v>
      </c>
      <c r="AT183" s="25">
        <v>95</v>
      </c>
      <c r="AU183" s="25">
        <v>86</v>
      </c>
      <c r="AV183" s="25">
        <v>76</v>
      </c>
      <c r="AW183" s="25">
        <v>79</v>
      </c>
      <c r="AX183" s="16">
        <v>71</v>
      </c>
      <c r="AY183" s="17">
        <v>67</v>
      </c>
      <c r="AZ183" s="25">
        <v>74</v>
      </c>
      <c r="BA183" s="25">
        <v>116</v>
      </c>
      <c r="BB183" s="25">
        <v>84</v>
      </c>
      <c r="BC183" s="25">
        <v>91</v>
      </c>
      <c r="BD183" s="25">
        <v>0</v>
      </c>
      <c r="BE183" s="25">
        <v>0</v>
      </c>
      <c r="BF183" s="25">
        <v>4</v>
      </c>
      <c r="BG183" s="25">
        <v>5</v>
      </c>
      <c r="BH183" s="25"/>
      <c r="BI183" s="25"/>
      <c r="BJ183" s="16"/>
    </row>
  </sheetData>
  <mergeCells count="8">
    <mergeCell ref="AY7:BJ7"/>
    <mergeCell ref="AM7:AX7"/>
    <mergeCell ref="AA7:AL7"/>
    <mergeCell ref="B1:N1"/>
    <mergeCell ref="C2:I2"/>
    <mergeCell ref="C3:I3"/>
    <mergeCell ref="C4:I4"/>
    <mergeCell ref="O7:Z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529B-D126-4420-9202-F315E8BA07B4}">
  <sheetPr codeName="Sheet1"/>
  <dimension ref="A1:BJ158"/>
  <sheetViews>
    <sheetView tabSelected="1" zoomScale="70" zoomScaleNormal="70" workbookViewId="0">
      <pane xSplit="2" ySplit="8" topLeftCell="AO9" activePane="bottomRight" state="frozen"/>
      <selection pane="topRight" activeCell="C1" sqref="C1"/>
      <selection pane="bottomLeft" activeCell="A9" sqref="A9"/>
      <selection pane="bottomRight" activeCell="BG9" sqref="BG9"/>
    </sheetView>
  </sheetViews>
  <sheetFormatPr defaultColWidth="12" defaultRowHeight="15" x14ac:dyDescent="0.25"/>
  <cols>
    <col min="1" max="1" width="6.5703125" customWidth="1"/>
    <col min="2" max="2" width="95.7109375" style="42" customWidth="1"/>
    <col min="3" max="3" width="11.85546875" style="42" bestFit="1" customWidth="1"/>
    <col min="4" max="5" width="11.85546875" style="42" customWidth="1"/>
    <col min="6" max="11" width="11.85546875" style="42" bestFit="1" customWidth="1"/>
    <col min="12" max="14" width="11.85546875" style="42" customWidth="1"/>
    <col min="15" max="15" width="12.5703125" style="42" customWidth="1"/>
    <col min="16" max="59" width="12" style="42"/>
  </cols>
  <sheetData>
    <row r="1" spans="1:62" ht="15.75" thickBot="1" x14ac:dyDescent="0.3">
      <c r="B1" s="60" t="s">
        <v>0</v>
      </c>
      <c r="C1" s="61"/>
      <c r="D1" s="61"/>
      <c r="E1" s="61"/>
      <c r="F1" s="61"/>
      <c r="G1" s="61"/>
      <c r="H1" s="61"/>
      <c r="I1" s="61"/>
      <c r="J1" s="61"/>
      <c r="K1" s="61"/>
      <c r="L1" s="61"/>
      <c r="M1" s="61"/>
      <c r="N1" s="61"/>
    </row>
    <row r="2" spans="1:62" ht="27.6" customHeight="1" thickBot="1" x14ac:dyDescent="0.3">
      <c r="B2" s="62" t="s">
        <v>1</v>
      </c>
      <c r="C2" s="63" t="s">
        <v>55</v>
      </c>
      <c r="D2" s="64"/>
      <c r="E2" s="64"/>
      <c r="F2" s="64"/>
      <c r="G2" s="64"/>
      <c r="H2" s="64"/>
      <c r="I2" s="64"/>
      <c r="J2" s="65"/>
      <c r="K2" s="65"/>
      <c r="L2" s="65"/>
      <c r="M2" s="65"/>
      <c r="N2" s="65"/>
    </row>
    <row r="3" spans="1:62" ht="27.6" customHeight="1" thickTop="1" thickBot="1" x14ac:dyDescent="0.3">
      <c r="B3" s="62" t="s">
        <v>3</v>
      </c>
      <c r="C3" s="66" t="s">
        <v>4</v>
      </c>
      <c r="D3" s="67"/>
      <c r="E3" s="67"/>
      <c r="F3" s="67"/>
      <c r="G3" s="67"/>
      <c r="H3" s="67"/>
      <c r="I3" s="67"/>
      <c r="J3" s="68"/>
      <c r="K3" s="68"/>
      <c r="L3" s="68"/>
      <c r="M3" s="68"/>
      <c r="N3" s="68"/>
    </row>
    <row r="4" spans="1:62" ht="27.6" customHeight="1" thickTop="1" thickBot="1" x14ac:dyDescent="0.3">
      <c r="B4" s="62" t="s">
        <v>5</v>
      </c>
      <c r="C4" s="69">
        <v>45322</v>
      </c>
      <c r="D4" s="70"/>
      <c r="E4" s="70"/>
      <c r="F4" s="70"/>
      <c r="G4" s="70"/>
      <c r="H4" s="70"/>
      <c r="I4" s="70"/>
      <c r="J4" s="68"/>
      <c r="K4" s="68"/>
      <c r="L4" s="68"/>
      <c r="M4" s="68"/>
      <c r="N4" s="68"/>
      <c r="AD4" s="71"/>
    </row>
    <row r="5" spans="1:62" ht="15.75" thickTop="1" x14ac:dyDescent="0.25">
      <c r="B5" s="62"/>
      <c r="C5" s="72"/>
      <c r="D5" s="72"/>
      <c r="E5" s="72"/>
      <c r="F5" s="72"/>
      <c r="G5" s="72"/>
      <c r="H5" s="72"/>
      <c r="I5" s="72"/>
      <c r="J5" s="72"/>
      <c r="K5" s="72"/>
      <c r="L5" s="72"/>
      <c r="M5" s="72"/>
      <c r="N5" s="72"/>
      <c r="O5" s="72"/>
      <c r="P5" s="72"/>
      <c r="Q5" s="72"/>
      <c r="AA5" s="71"/>
      <c r="AB5" s="71"/>
      <c r="AC5" s="71"/>
      <c r="AM5" s="71"/>
      <c r="AN5" s="71"/>
      <c r="AO5" s="71"/>
      <c r="AP5" s="71"/>
      <c r="AQ5" s="71"/>
      <c r="AR5" s="71"/>
      <c r="AS5" s="71"/>
      <c r="AT5" s="71"/>
      <c r="AU5" s="71"/>
      <c r="AV5" s="71"/>
      <c r="AW5" s="71"/>
      <c r="AX5" s="71"/>
      <c r="AY5" s="71"/>
      <c r="AZ5" s="71"/>
      <c r="BA5" s="71"/>
    </row>
    <row r="6" spans="1:62" ht="15.75" thickBot="1" x14ac:dyDescent="0.3">
      <c r="B6" s="73"/>
      <c r="C6" s="74"/>
      <c r="D6" s="74"/>
      <c r="E6" s="74"/>
      <c r="F6" s="74"/>
      <c r="G6" s="74"/>
      <c r="H6" s="74"/>
      <c r="I6" s="74"/>
      <c r="J6" s="74"/>
      <c r="K6" s="74"/>
      <c r="L6" s="74"/>
      <c r="M6" s="74"/>
      <c r="N6" s="74"/>
    </row>
    <row r="7" spans="1:62" s="4" customFormat="1" ht="15.75" thickBot="1" x14ac:dyDescent="0.3">
      <c r="B7" s="75"/>
      <c r="C7" s="76">
        <v>2020</v>
      </c>
      <c r="D7" s="77"/>
      <c r="E7" s="77"/>
      <c r="F7" s="78"/>
      <c r="G7" s="78"/>
      <c r="H7" s="78"/>
      <c r="I7" s="78"/>
      <c r="J7" s="78"/>
      <c r="K7" s="79"/>
      <c r="L7" s="80"/>
      <c r="M7" s="80"/>
      <c r="N7" s="81"/>
      <c r="O7" s="82">
        <v>2021</v>
      </c>
      <c r="P7" s="83"/>
      <c r="Q7" s="83"/>
      <c r="R7" s="83"/>
      <c r="S7" s="83"/>
      <c r="T7" s="83"/>
      <c r="U7" s="83"/>
      <c r="V7" s="83"/>
      <c r="W7" s="83"/>
      <c r="X7" s="83"/>
      <c r="Y7" s="83"/>
      <c r="Z7" s="84"/>
      <c r="AA7" s="82">
        <v>2022</v>
      </c>
      <c r="AB7" s="83"/>
      <c r="AC7" s="83"/>
      <c r="AD7" s="83"/>
      <c r="AE7" s="83"/>
      <c r="AF7" s="83"/>
      <c r="AG7" s="83"/>
      <c r="AH7" s="83"/>
      <c r="AI7" s="83"/>
      <c r="AJ7" s="83"/>
      <c r="AK7" s="83"/>
      <c r="AL7" s="84"/>
      <c r="AM7" s="82">
        <v>2023</v>
      </c>
      <c r="AN7" s="83"/>
      <c r="AO7" s="83"/>
      <c r="AP7" s="83"/>
      <c r="AQ7" s="83"/>
      <c r="AR7" s="83"/>
      <c r="AS7" s="83"/>
      <c r="AT7" s="83"/>
      <c r="AU7" s="83"/>
      <c r="AV7" s="83"/>
      <c r="AW7" s="83"/>
      <c r="AX7" s="84"/>
      <c r="AY7" s="57">
        <v>2024</v>
      </c>
      <c r="AZ7" s="58"/>
      <c r="BA7" s="58"/>
      <c r="BB7" s="58"/>
      <c r="BC7" s="58"/>
      <c r="BD7" s="58"/>
      <c r="BE7" s="58"/>
      <c r="BF7" s="58"/>
      <c r="BG7" s="58"/>
      <c r="BH7" s="58"/>
      <c r="BI7" s="58"/>
      <c r="BJ7" s="59"/>
    </row>
    <row r="8" spans="1:62" ht="15.75" thickBot="1" x14ac:dyDescent="0.3">
      <c r="B8" s="85" t="s">
        <v>63</v>
      </c>
      <c r="C8" s="86" t="s">
        <v>7</v>
      </c>
      <c r="D8" s="87" t="s">
        <v>8</v>
      </c>
      <c r="E8" s="87" t="s">
        <v>9</v>
      </c>
      <c r="F8" s="87" t="s">
        <v>10</v>
      </c>
      <c r="G8" s="87" t="s">
        <v>11</v>
      </c>
      <c r="H8" s="87" t="s">
        <v>12</v>
      </c>
      <c r="I8" s="87" t="s">
        <v>13</v>
      </c>
      <c r="J8" s="87" t="s">
        <v>14</v>
      </c>
      <c r="K8" s="87" t="s">
        <v>15</v>
      </c>
      <c r="L8" s="87" t="s">
        <v>16</v>
      </c>
      <c r="M8" s="87" t="s">
        <v>17</v>
      </c>
      <c r="N8" s="88" t="s">
        <v>18</v>
      </c>
      <c r="O8" s="86" t="s">
        <v>7</v>
      </c>
      <c r="P8" s="89" t="s">
        <v>8</v>
      </c>
      <c r="Q8" s="89" t="s">
        <v>9</v>
      </c>
      <c r="R8" s="89" t="s">
        <v>10</v>
      </c>
      <c r="S8" s="89" t="s">
        <v>11</v>
      </c>
      <c r="T8" s="89" t="s">
        <v>12</v>
      </c>
      <c r="U8" s="89" t="s">
        <v>13</v>
      </c>
      <c r="V8" s="89" t="s">
        <v>14</v>
      </c>
      <c r="W8" s="89" t="s">
        <v>15</v>
      </c>
      <c r="X8" s="89" t="s">
        <v>16</v>
      </c>
      <c r="Y8" s="89" t="s">
        <v>17</v>
      </c>
      <c r="Z8" s="88" t="s">
        <v>18</v>
      </c>
      <c r="AA8" s="86" t="s">
        <v>7</v>
      </c>
      <c r="AB8" s="89" t="s">
        <v>8</v>
      </c>
      <c r="AC8" s="89" t="s">
        <v>9</v>
      </c>
      <c r="AD8" s="89" t="s">
        <v>10</v>
      </c>
      <c r="AE8" s="89" t="s">
        <v>11</v>
      </c>
      <c r="AF8" s="89" t="s">
        <v>12</v>
      </c>
      <c r="AG8" s="89" t="s">
        <v>13</v>
      </c>
      <c r="AH8" s="89" t="s">
        <v>14</v>
      </c>
      <c r="AI8" s="89" t="s">
        <v>15</v>
      </c>
      <c r="AJ8" s="89" t="s">
        <v>16</v>
      </c>
      <c r="AK8" s="89" t="s">
        <v>17</v>
      </c>
      <c r="AL8" s="88" t="s">
        <v>18</v>
      </c>
      <c r="AM8" s="86" t="s">
        <v>7</v>
      </c>
      <c r="AN8" s="89" t="s">
        <v>8</v>
      </c>
      <c r="AO8" s="89" t="s">
        <v>9</v>
      </c>
      <c r="AP8" s="89" t="s">
        <v>10</v>
      </c>
      <c r="AQ8" s="89" t="s">
        <v>11</v>
      </c>
      <c r="AR8" s="89" t="s">
        <v>12</v>
      </c>
      <c r="AS8" s="89" t="s">
        <v>13</v>
      </c>
      <c r="AT8" s="89" t="s">
        <v>14</v>
      </c>
      <c r="AU8" s="89" t="s">
        <v>15</v>
      </c>
      <c r="AV8" s="89" t="s">
        <v>16</v>
      </c>
      <c r="AW8" s="89" t="s">
        <v>17</v>
      </c>
      <c r="AX8" s="88" t="s">
        <v>18</v>
      </c>
      <c r="AY8" s="86" t="s">
        <v>7</v>
      </c>
      <c r="AZ8" s="89" t="s">
        <v>8</v>
      </c>
      <c r="BA8" s="89" t="s">
        <v>9</v>
      </c>
      <c r="BB8" s="89" t="s">
        <v>10</v>
      </c>
      <c r="BC8" s="89" t="s">
        <v>11</v>
      </c>
      <c r="BD8" s="89" t="s">
        <v>12</v>
      </c>
      <c r="BE8" s="89" t="s">
        <v>13</v>
      </c>
      <c r="BF8" s="89" t="s">
        <v>14</v>
      </c>
      <c r="BG8" s="89" t="s">
        <v>15</v>
      </c>
      <c r="BH8" s="6" t="s">
        <v>16</v>
      </c>
      <c r="BI8" s="6" t="s">
        <v>17</v>
      </c>
      <c r="BJ8" s="2" t="s">
        <v>18</v>
      </c>
    </row>
    <row r="9" spans="1:62" x14ac:dyDescent="0.25">
      <c r="A9" s="7">
        <v>1</v>
      </c>
      <c r="B9" s="37" t="s">
        <v>19</v>
      </c>
      <c r="C9" s="90"/>
      <c r="D9" s="91"/>
      <c r="E9" s="91"/>
      <c r="F9" s="91"/>
      <c r="G9" s="91"/>
      <c r="H9" s="91"/>
      <c r="I9" s="91"/>
      <c r="J9" s="91"/>
      <c r="K9" s="91"/>
      <c r="L9" s="91"/>
      <c r="M9" s="91"/>
      <c r="N9" s="92"/>
      <c r="O9" s="93"/>
      <c r="P9" s="91"/>
      <c r="Q9" s="91"/>
      <c r="R9" s="91"/>
      <c r="S9" s="91"/>
      <c r="T9" s="91"/>
      <c r="U9" s="91"/>
      <c r="V9" s="91"/>
      <c r="W9" s="91"/>
      <c r="X9" s="91"/>
      <c r="Y9" s="91"/>
      <c r="Z9" s="92"/>
      <c r="AA9" s="93"/>
      <c r="AB9" s="91"/>
      <c r="AC9" s="91"/>
      <c r="AD9" s="91"/>
      <c r="AE9" s="91"/>
      <c r="AF9" s="91"/>
      <c r="AG9" s="91"/>
      <c r="AH9" s="91"/>
      <c r="AI9" s="91"/>
      <c r="AJ9" s="91"/>
      <c r="AK9" s="91"/>
      <c r="AL9" s="92"/>
      <c r="AM9" s="93"/>
      <c r="AN9" s="91"/>
      <c r="AO9" s="91"/>
      <c r="AP9" s="91"/>
      <c r="AQ9" s="91"/>
      <c r="AR9" s="91"/>
      <c r="AS9" s="91"/>
      <c r="AT9" s="91"/>
      <c r="AU9" s="91"/>
      <c r="AV9" s="91"/>
      <c r="AW9" s="91"/>
      <c r="AX9" s="92"/>
      <c r="AY9" s="93"/>
      <c r="AZ9" s="91"/>
      <c r="BA9" s="91"/>
      <c r="BB9" s="91"/>
      <c r="BC9" s="91"/>
      <c r="BD9" s="91"/>
      <c r="BE9" s="91"/>
      <c r="BF9" s="91"/>
      <c r="BG9" s="91"/>
      <c r="BH9" s="8"/>
      <c r="BI9" s="8"/>
      <c r="BJ9" s="9"/>
    </row>
    <row r="10" spans="1:62" x14ac:dyDescent="0.25">
      <c r="A10" s="7"/>
      <c r="B10" s="43" t="s">
        <v>20</v>
      </c>
      <c r="C10" s="44">
        <v>242579</v>
      </c>
      <c r="D10" s="34">
        <v>242120</v>
      </c>
      <c r="E10" s="34">
        <v>241657</v>
      </c>
      <c r="F10" s="34">
        <v>241634</v>
      </c>
      <c r="G10" s="34">
        <v>241654</v>
      </c>
      <c r="H10" s="34">
        <v>241415</v>
      </c>
      <c r="I10" s="34">
        <v>241382</v>
      </c>
      <c r="J10" s="34">
        <v>240317</v>
      </c>
      <c r="K10" s="34">
        <v>240158</v>
      </c>
      <c r="L10" s="34">
        <v>240376</v>
      </c>
      <c r="M10" s="34">
        <v>240752</v>
      </c>
      <c r="N10" s="45">
        <v>243424</v>
      </c>
      <c r="O10" s="33">
        <v>242553</v>
      </c>
      <c r="P10" s="34">
        <v>242635</v>
      </c>
      <c r="Q10" s="34">
        <v>242201</v>
      </c>
      <c r="R10" s="34">
        <v>242260</v>
      </c>
      <c r="S10" s="34">
        <v>241781</v>
      </c>
      <c r="T10" s="34">
        <v>241375</v>
      </c>
      <c r="U10" s="34">
        <v>241124</v>
      </c>
      <c r="V10" s="34">
        <v>240015</v>
      </c>
      <c r="W10" s="34">
        <v>240601</v>
      </c>
      <c r="X10" s="34">
        <v>239761</v>
      </c>
      <c r="Y10" s="34">
        <v>244178</v>
      </c>
      <c r="Z10" s="45">
        <v>243374</v>
      </c>
      <c r="AA10" s="33">
        <v>243308</v>
      </c>
      <c r="AB10" s="34">
        <v>243095</v>
      </c>
      <c r="AC10" s="34">
        <v>242517</v>
      </c>
      <c r="AD10" s="34">
        <v>243430</v>
      </c>
      <c r="AE10" s="34">
        <v>242533</v>
      </c>
      <c r="AF10" s="34">
        <v>241930</v>
      </c>
      <c r="AG10" s="34">
        <v>241775</v>
      </c>
      <c r="AH10" s="34">
        <v>241336</v>
      </c>
      <c r="AI10" s="34">
        <v>241989</v>
      </c>
      <c r="AJ10" s="34">
        <v>243565</v>
      </c>
      <c r="AK10" s="34">
        <v>243728</v>
      </c>
      <c r="AL10" s="45">
        <v>244204</v>
      </c>
      <c r="AM10" s="33">
        <v>244940</v>
      </c>
      <c r="AN10" s="34">
        <v>242975</v>
      </c>
      <c r="AO10" s="34">
        <v>243752</v>
      </c>
      <c r="AP10" s="34">
        <v>242820</v>
      </c>
      <c r="AQ10" s="34">
        <v>243057</v>
      </c>
      <c r="AR10" s="34">
        <v>242519</v>
      </c>
      <c r="AS10" s="34">
        <v>242706</v>
      </c>
      <c r="AT10" s="34">
        <v>242692</v>
      </c>
      <c r="AU10" s="34">
        <v>242611</v>
      </c>
      <c r="AV10" s="34">
        <v>242905</v>
      </c>
      <c r="AW10" s="34">
        <v>243784</v>
      </c>
      <c r="AX10" s="45">
        <v>244268</v>
      </c>
      <c r="AY10" s="33">
        <v>246092</v>
      </c>
      <c r="AZ10" s="34">
        <v>244717</v>
      </c>
      <c r="BA10" s="34">
        <v>245130</v>
      </c>
      <c r="BB10" s="34">
        <v>245672</v>
      </c>
      <c r="BC10" s="34">
        <v>244879</v>
      </c>
      <c r="BD10" s="34">
        <v>243188</v>
      </c>
      <c r="BE10" s="34">
        <v>243858</v>
      </c>
      <c r="BF10" s="34">
        <v>244037</v>
      </c>
      <c r="BG10" s="34">
        <v>244334</v>
      </c>
      <c r="BH10" s="11"/>
      <c r="BI10" s="11"/>
      <c r="BJ10" s="12"/>
    </row>
    <row r="11" spans="1:62" x14ac:dyDescent="0.25">
      <c r="A11" s="7"/>
      <c r="B11" s="43" t="s">
        <v>21</v>
      </c>
      <c r="C11" s="44">
        <v>29036</v>
      </c>
      <c r="D11" s="34">
        <v>29560</v>
      </c>
      <c r="E11" s="34">
        <v>29801</v>
      </c>
      <c r="F11" s="34">
        <v>30012</v>
      </c>
      <c r="G11" s="34">
        <v>29948</v>
      </c>
      <c r="H11" s="34">
        <v>30099</v>
      </c>
      <c r="I11" s="34">
        <v>29967</v>
      </c>
      <c r="J11" s="34">
        <v>30820</v>
      </c>
      <c r="K11" s="34">
        <v>30531</v>
      </c>
      <c r="L11" s="34">
        <v>30987</v>
      </c>
      <c r="M11" s="34">
        <v>29748</v>
      </c>
      <c r="N11" s="45">
        <v>30378</v>
      </c>
      <c r="O11" s="33">
        <v>30336</v>
      </c>
      <c r="P11" s="34">
        <v>30706</v>
      </c>
      <c r="Q11" s="34">
        <v>31070</v>
      </c>
      <c r="R11" s="34">
        <v>31316</v>
      </c>
      <c r="S11" s="34">
        <v>31504</v>
      </c>
      <c r="T11" s="34">
        <v>31713</v>
      </c>
      <c r="U11" s="34">
        <v>31876</v>
      </c>
      <c r="V11" s="34">
        <v>31917</v>
      </c>
      <c r="W11" s="34">
        <v>31978</v>
      </c>
      <c r="X11" s="34">
        <v>30935</v>
      </c>
      <c r="Y11" s="34">
        <v>30932</v>
      </c>
      <c r="Z11" s="45">
        <v>30999</v>
      </c>
      <c r="AA11" s="33">
        <v>31261</v>
      </c>
      <c r="AB11" s="34">
        <v>31569</v>
      </c>
      <c r="AC11" s="34">
        <v>31903</v>
      </c>
      <c r="AD11" s="34">
        <v>32197</v>
      </c>
      <c r="AE11" s="34">
        <v>32447</v>
      </c>
      <c r="AF11" s="34">
        <v>32932</v>
      </c>
      <c r="AG11" s="34">
        <v>32951</v>
      </c>
      <c r="AH11" s="34">
        <v>32975</v>
      </c>
      <c r="AI11" s="34">
        <v>32979</v>
      </c>
      <c r="AJ11" s="34">
        <v>32288</v>
      </c>
      <c r="AK11" s="34">
        <v>32431</v>
      </c>
      <c r="AL11" s="45">
        <v>32637</v>
      </c>
      <c r="AM11" s="33">
        <v>32860</v>
      </c>
      <c r="AN11" s="34">
        <v>33110</v>
      </c>
      <c r="AO11" s="34">
        <v>33859</v>
      </c>
      <c r="AP11" s="34">
        <v>33964</v>
      </c>
      <c r="AQ11" s="34">
        <v>34727</v>
      </c>
      <c r="AR11" s="34">
        <v>34943</v>
      </c>
      <c r="AS11" s="34">
        <v>34924</v>
      </c>
      <c r="AT11" s="34">
        <v>34886</v>
      </c>
      <c r="AU11" s="34">
        <v>34831</v>
      </c>
      <c r="AV11" s="34">
        <v>34850</v>
      </c>
      <c r="AW11" s="34">
        <v>34737</v>
      </c>
      <c r="AX11" s="45">
        <v>34252</v>
      </c>
      <c r="AY11" s="33">
        <v>34494</v>
      </c>
      <c r="AZ11" s="34">
        <v>34646</v>
      </c>
      <c r="BA11" s="34">
        <v>35051</v>
      </c>
      <c r="BB11" s="34">
        <v>35562</v>
      </c>
      <c r="BC11" s="34">
        <v>35787</v>
      </c>
      <c r="BD11" s="34">
        <v>36108</v>
      </c>
      <c r="BE11" s="34">
        <v>35031</v>
      </c>
      <c r="BF11" s="34">
        <v>34538</v>
      </c>
      <c r="BG11" s="34">
        <v>34393</v>
      </c>
      <c r="BH11" s="11"/>
      <c r="BI11" s="11"/>
      <c r="BJ11" s="12"/>
    </row>
    <row r="12" spans="1:62" x14ac:dyDescent="0.25">
      <c r="A12" s="7"/>
      <c r="B12" s="43" t="s">
        <v>22</v>
      </c>
      <c r="C12" s="44">
        <v>24802</v>
      </c>
      <c r="D12" s="34">
        <v>24719</v>
      </c>
      <c r="E12" s="34">
        <v>24746</v>
      </c>
      <c r="F12" s="34">
        <v>24642</v>
      </c>
      <c r="G12" s="34">
        <v>24619</v>
      </c>
      <c r="H12" s="34">
        <v>24514</v>
      </c>
      <c r="I12" s="34">
        <v>24508</v>
      </c>
      <c r="J12" s="34">
        <v>24425</v>
      </c>
      <c r="K12" s="34">
        <v>24421</v>
      </c>
      <c r="L12" s="34">
        <v>24477</v>
      </c>
      <c r="M12" s="34">
        <v>24389</v>
      </c>
      <c r="N12" s="45">
        <v>24713</v>
      </c>
      <c r="O12" s="33">
        <v>24620</v>
      </c>
      <c r="P12" s="34">
        <v>24680</v>
      </c>
      <c r="Q12" s="34">
        <v>24647</v>
      </c>
      <c r="R12" s="34">
        <v>24630</v>
      </c>
      <c r="S12" s="34">
        <v>24486</v>
      </c>
      <c r="T12" s="34">
        <v>24544</v>
      </c>
      <c r="U12" s="34">
        <v>24445</v>
      </c>
      <c r="V12" s="34">
        <v>24362</v>
      </c>
      <c r="W12" s="34">
        <v>24349</v>
      </c>
      <c r="X12" s="34">
        <v>24299</v>
      </c>
      <c r="Y12" s="34">
        <v>24403</v>
      </c>
      <c r="Z12" s="45">
        <v>24535</v>
      </c>
      <c r="AA12" s="33">
        <v>24654</v>
      </c>
      <c r="AB12" s="34">
        <v>24649</v>
      </c>
      <c r="AC12" s="34">
        <v>24618</v>
      </c>
      <c r="AD12" s="34">
        <v>24620</v>
      </c>
      <c r="AE12" s="34">
        <v>24503</v>
      </c>
      <c r="AF12" s="34">
        <v>24500</v>
      </c>
      <c r="AG12" s="34">
        <v>24375</v>
      </c>
      <c r="AH12" s="34">
        <v>24466</v>
      </c>
      <c r="AI12" s="34">
        <v>24375</v>
      </c>
      <c r="AJ12" s="34">
        <v>24422</v>
      </c>
      <c r="AK12" s="34">
        <v>24433</v>
      </c>
      <c r="AL12" s="45">
        <v>24632</v>
      </c>
      <c r="AM12" s="33">
        <v>24573</v>
      </c>
      <c r="AN12" s="34">
        <v>24505</v>
      </c>
      <c r="AO12" s="34">
        <v>24568</v>
      </c>
      <c r="AP12" s="34">
        <v>24423</v>
      </c>
      <c r="AQ12" s="34">
        <v>24377</v>
      </c>
      <c r="AR12" s="34">
        <v>24368</v>
      </c>
      <c r="AS12" s="34">
        <v>24316</v>
      </c>
      <c r="AT12" s="34">
        <v>24216</v>
      </c>
      <c r="AU12" s="34">
        <v>24228</v>
      </c>
      <c r="AV12" s="34">
        <v>24248</v>
      </c>
      <c r="AW12" s="34">
        <v>24192</v>
      </c>
      <c r="AX12" s="45">
        <v>24204</v>
      </c>
      <c r="AY12" s="33">
        <v>24493</v>
      </c>
      <c r="AZ12" s="34">
        <v>24470</v>
      </c>
      <c r="BA12" s="34">
        <v>24402</v>
      </c>
      <c r="BB12" s="34">
        <v>24390</v>
      </c>
      <c r="BC12" s="34">
        <v>24378</v>
      </c>
      <c r="BD12" s="34">
        <v>23584</v>
      </c>
      <c r="BE12" s="34">
        <v>23523</v>
      </c>
      <c r="BF12" s="34">
        <v>23475</v>
      </c>
      <c r="BG12" s="34">
        <v>23467</v>
      </c>
      <c r="BH12" s="11"/>
      <c r="BI12" s="11"/>
      <c r="BJ12" s="12"/>
    </row>
    <row r="13" spans="1:62" x14ac:dyDescent="0.25">
      <c r="A13" s="7"/>
      <c r="B13" s="43" t="s">
        <v>23</v>
      </c>
      <c r="C13" s="44">
        <v>4446</v>
      </c>
      <c r="D13" s="34">
        <v>4232</v>
      </c>
      <c r="E13" s="34">
        <v>4035</v>
      </c>
      <c r="F13" s="34">
        <v>4219</v>
      </c>
      <c r="G13" s="34">
        <v>4393</v>
      </c>
      <c r="H13" s="34">
        <v>4081</v>
      </c>
      <c r="I13" s="34">
        <v>4243</v>
      </c>
      <c r="J13" s="34">
        <v>4206</v>
      </c>
      <c r="K13" s="34">
        <v>4236</v>
      </c>
      <c r="L13" s="34">
        <v>4227</v>
      </c>
      <c r="M13" s="34">
        <v>4159</v>
      </c>
      <c r="N13" s="45">
        <v>4276</v>
      </c>
      <c r="O13" s="33">
        <v>4235</v>
      </c>
      <c r="P13" s="34">
        <v>4404</v>
      </c>
      <c r="Q13" s="34">
        <v>4097</v>
      </c>
      <c r="R13" s="34">
        <v>4227</v>
      </c>
      <c r="S13" s="34">
        <v>4220</v>
      </c>
      <c r="T13" s="34">
        <v>4220</v>
      </c>
      <c r="U13" s="34">
        <v>4221</v>
      </c>
      <c r="V13" s="34">
        <v>4181</v>
      </c>
      <c r="W13" s="34">
        <v>4255</v>
      </c>
      <c r="X13" s="34">
        <v>4180</v>
      </c>
      <c r="Y13" s="34">
        <v>4224</v>
      </c>
      <c r="Z13" s="45">
        <v>4202</v>
      </c>
      <c r="AA13" s="33">
        <v>4228</v>
      </c>
      <c r="AB13" s="34">
        <v>4231</v>
      </c>
      <c r="AC13" s="34">
        <v>4250</v>
      </c>
      <c r="AD13" s="34">
        <v>4196</v>
      </c>
      <c r="AE13" s="34">
        <v>4204</v>
      </c>
      <c r="AF13" s="34">
        <v>4171</v>
      </c>
      <c r="AG13" s="34">
        <v>4223</v>
      </c>
      <c r="AH13" s="34">
        <v>4202</v>
      </c>
      <c r="AI13" s="34">
        <v>4217</v>
      </c>
      <c r="AJ13" s="34">
        <v>4220</v>
      </c>
      <c r="AK13" s="34">
        <v>4196</v>
      </c>
      <c r="AL13" s="45">
        <v>4191</v>
      </c>
      <c r="AM13" s="33">
        <v>4210</v>
      </c>
      <c r="AN13" s="34">
        <v>4239</v>
      </c>
      <c r="AO13" s="34">
        <v>4228</v>
      </c>
      <c r="AP13" s="34">
        <v>4186</v>
      </c>
      <c r="AQ13" s="34">
        <v>4222</v>
      </c>
      <c r="AR13" s="34">
        <v>4193</v>
      </c>
      <c r="AS13" s="34">
        <v>4202</v>
      </c>
      <c r="AT13" s="34">
        <v>4185</v>
      </c>
      <c r="AU13" s="34">
        <v>4219</v>
      </c>
      <c r="AV13" s="34">
        <v>4215</v>
      </c>
      <c r="AW13" s="34">
        <v>4191</v>
      </c>
      <c r="AX13" s="45">
        <v>4158</v>
      </c>
      <c r="AY13" s="33">
        <v>4240</v>
      </c>
      <c r="AZ13" s="34">
        <v>4225</v>
      </c>
      <c r="BA13" s="34">
        <v>4245</v>
      </c>
      <c r="BB13" s="34">
        <v>4204</v>
      </c>
      <c r="BC13" s="34">
        <v>4230</v>
      </c>
      <c r="BD13" s="34">
        <v>4057</v>
      </c>
      <c r="BE13" s="34">
        <v>4050</v>
      </c>
      <c r="BF13" s="34">
        <v>4047</v>
      </c>
      <c r="BG13" s="34">
        <v>4055</v>
      </c>
      <c r="BH13" s="11"/>
      <c r="BI13" s="11"/>
      <c r="BJ13" s="12"/>
    </row>
    <row r="14" spans="1:62" ht="15.75" thickBot="1" x14ac:dyDescent="0.3">
      <c r="A14" s="7"/>
      <c r="B14" s="3" t="s">
        <v>25</v>
      </c>
      <c r="C14" s="17">
        <v>300863</v>
      </c>
      <c r="D14" s="15">
        <v>300631</v>
      </c>
      <c r="E14" s="15">
        <v>300239</v>
      </c>
      <c r="F14" s="15">
        <v>300507</v>
      </c>
      <c r="G14" s="15">
        <v>300614</v>
      </c>
      <c r="H14" s="15">
        <v>300109</v>
      </c>
      <c r="I14" s="15">
        <v>300100</v>
      </c>
      <c r="J14" s="15">
        <v>299768</v>
      </c>
      <c r="K14" s="15">
        <v>299346</v>
      </c>
      <c r="L14" s="15">
        <v>300067</v>
      </c>
      <c r="M14" s="15">
        <v>299048</v>
      </c>
      <c r="N14" s="16">
        <v>302791</v>
      </c>
      <c r="O14" s="18">
        <v>301744</v>
      </c>
      <c r="P14" s="15">
        <v>302425</v>
      </c>
      <c r="Q14" s="15">
        <v>302015</v>
      </c>
      <c r="R14" s="15">
        <v>302433</v>
      </c>
      <c r="S14" s="15">
        <v>301991</v>
      </c>
      <c r="T14" s="15">
        <v>301852</v>
      </c>
      <c r="U14" s="15">
        <v>301666</v>
      </c>
      <c r="V14" s="15">
        <v>300475</v>
      </c>
      <c r="W14" s="15">
        <v>301183</v>
      </c>
      <c r="X14" s="15">
        <v>299175</v>
      </c>
      <c r="Y14" s="15">
        <v>303737</v>
      </c>
      <c r="Z14" s="16">
        <v>303110</v>
      </c>
      <c r="AA14" s="18">
        <v>303451</v>
      </c>
      <c r="AB14" s="15">
        <v>303544</v>
      </c>
      <c r="AC14" s="15">
        <v>303288</v>
      </c>
      <c r="AD14" s="15">
        <v>304443</v>
      </c>
      <c r="AE14" s="15">
        <v>303687</v>
      </c>
      <c r="AF14" s="15">
        <v>303533</v>
      </c>
      <c r="AG14" s="15">
        <v>303324</v>
      </c>
      <c r="AH14" s="15">
        <v>302979</v>
      </c>
      <c r="AI14" s="15">
        <v>303560</v>
      </c>
      <c r="AJ14" s="15">
        <v>304495</v>
      </c>
      <c r="AK14" s="15">
        <v>304788</v>
      </c>
      <c r="AL14" s="16">
        <v>305664</v>
      </c>
      <c r="AM14" s="18">
        <v>306583</v>
      </c>
      <c r="AN14" s="15">
        <v>304829</v>
      </c>
      <c r="AO14" s="15">
        <v>306407</v>
      </c>
      <c r="AP14" s="15">
        <v>305393</v>
      </c>
      <c r="AQ14" s="15">
        <v>306383</v>
      </c>
      <c r="AR14" s="15">
        <v>306023</v>
      </c>
      <c r="AS14" s="15">
        <v>306148</v>
      </c>
      <c r="AT14" s="15">
        <v>305979</v>
      </c>
      <c r="AU14" s="15">
        <v>305889</v>
      </c>
      <c r="AV14" s="15">
        <v>306218</v>
      </c>
      <c r="AW14" s="15">
        <v>306904</v>
      </c>
      <c r="AX14" s="16">
        <v>306882</v>
      </c>
      <c r="AY14" s="18">
        <v>309319</v>
      </c>
      <c r="AZ14" s="15">
        <v>308058</v>
      </c>
      <c r="BA14" s="15">
        <v>308828</v>
      </c>
      <c r="BB14" s="15">
        <f>SUM(BB10:BB13)</f>
        <v>309828</v>
      </c>
      <c r="BC14" s="15">
        <f>SUM(BC10:BC13)</f>
        <v>309274</v>
      </c>
      <c r="BD14" s="15">
        <v>306937</v>
      </c>
      <c r="BE14" s="15">
        <v>306462</v>
      </c>
      <c r="BF14" s="15">
        <v>306097</v>
      </c>
      <c r="BG14" s="15">
        <v>306249</v>
      </c>
      <c r="BH14" s="15"/>
      <c r="BI14" s="15"/>
      <c r="BJ14" s="16"/>
    </row>
    <row r="15" spans="1:62" x14ac:dyDescent="0.25">
      <c r="A15" s="7">
        <v>2</v>
      </c>
      <c r="B15" s="37" t="s">
        <v>26</v>
      </c>
      <c r="C15" s="38"/>
      <c r="D15" s="39"/>
      <c r="E15" s="39"/>
      <c r="F15" s="39"/>
      <c r="G15" s="39"/>
      <c r="H15" s="39"/>
      <c r="I15" s="39"/>
      <c r="J15" s="39"/>
      <c r="K15" s="39"/>
      <c r="L15" s="39"/>
      <c r="M15" s="39"/>
      <c r="N15" s="40"/>
      <c r="O15" s="94"/>
      <c r="P15" s="39"/>
      <c r="Q15" s="39"/>
      <c r="R15" s="39"/>
      <c r="S15" s="39"/>
      <c r="T15" s="39"/>
      <c r="U15" s="39"/>
      <c r="V15" s="39"/>
      <c r="W15" s="39"/>
      <c r="X15" s="39"/>
      <c r="Y15" s="39"/>
      <c r="Z15" s="40"/>
      <c r="AA15" s="94"/>
      <c r="AB15" s="39"/>
      <c r="AC15" s="39"/>
      <c r="AD15" s="39"/>
      <c r="AE15" s="39"/>
      <c r="AF15" s="39"/>
      <c r="AG15" s="39"/>
      <c r="AH15" s="39"/>
      <c r="AI15" s="39"/>
      <c r="AJ15" s="39"/>
      <c r="AK15" s="39"/>
      <c r="AL15" s="40"/>
      <c r="AM15" s="94"/>
      <c r="AN15" s="39"/>
      <c r="AO15" s="39"/>
      <c r="AP15" s="39"/>
      <c r="AQ15" s="39"/>
      <c r="AR15" s="39"/>
      <c r="AS15" s="39"/>
      <c r="AT15" s="39"/>
      <c r="AU15" s="39"/>
      <c r="AV15" s="39"/>
      <c r="AW15" s="39"/>
      <c r="AX15" s="40"/>
      <c r="AY15" s="94"/>
      <c r="AZ15" s="39"/>
      <c r="BA15" s="39"/>
      <c r="BB15" s="39"/>
      <c r="BC15" s="39"/>
      <c r="BD15" s="39"/>
      <c r="BE15" s="39"/>
      <c r="BF15" s="39"/>
      <c r="BG15" s="39"/>
      <c r="BH15" s="20"/>
      <c r="BI15" s="20"/>
      <c r="BJ15" s="21"/>
    </row>
    <row r="16" spans="1:62" x14ac:dyDescent="0.25">
      <c r="A16" s="7"/>
      <c r="B16" s="43" t="s">
        <v>20</v>
      </c>
      <c r="C16" s="44">
        <v>0</v>
      </c>
      <c r="D16" s="34">
        <v>0</v>
      </c>
      <c r="E16" s="34">
        <v>0</v>
      </c>
      <c r="F16" s="34">
        <v>0</v>
      </c>
      <c r="G16" s="34">
        <v>0</v>
      </c>
      <c r="H16" s="34">
        <v>0</v>
      </c>
      <c r="I16" s="34">
        <v>0</v>
      </c>
      <c r="J16" s="34">
        <v>0</v>
      </c>
      <c r="K16" s="34">
        <v>0</v>
      </c>
      <c r="L16" s="34">
        <v>0</v>
      </c>
      <c r="M16" s="34">
        <v>0</v>
      </c>
      <c r="N16" s="45">
        <v>0</v>
      </c>
      <c r="O16" s="33">
        <v>0</v>
      </c>
      <c r="P16" s="34">
        <v>0</v>
      </c>
      <c r="Q16" s="34">
        <v>0</v>
      </c>
      <c r="R16" s="34">
        <v>0</v>
      </c>
      <c r="S16" s="34">
        <v>0</v>
      </c>
      <c r="T16" s="34">
        <v>0</v>
      </c>
      <c r="U16" s="34">
        <v>260</v>
      </c>
      <c r="V16" s="34">
        <v>318</v>
      </c>
      <c r="W16" s="34">
        <v>279</v>
      </c>
      <c r="X16" s="34">
        <v>132</v>
      </c>
      <c r="Y16" s="34">
        <v>46</v>
      </c>
      <c r="Z16" s="45">
        <v>0</v>
      </c>
      <c r="AA16" s="33">
        <v>0</v>
      </c>
      <c r="AB16" s="34">
        <v>0</v>
      </c>
      <c r="AC16" s="34">
        <v>0</v>
      </c>
      <c r="AD16" s="34">
        <v>1</v>
      </c>
      <c r="AE16" s="34">
        <v>4</v>
      </c>
      <c r="AF16" s="34">
        <v>248</v>
      </c>
      <c r="AG16" s="34">
        <v>373</v>
      </c>
      <c r="AH16" s="34">
        <v>235</v>
      </c>
      <c r="AI16" s="34">
        <v>360</v>
      </c>
      <c r="AJ16" s="34">
        <v>218</v>
      </c>
      <c r="AK16" s="34">
        <v>121</v>
      </c>
      <c r="AL16" s="45">
        <v>0</v>
      </c>
      <c r="AM16" s="33">
        <v>0</v>
      </c>
      <c r="AN16" s="34">
        <v>0</v>
      </c>
      <c r="AO16" s="34">
        <v>0</v>
      </c>
      <c r="AP16" s="34">
        <v>0</v>
      </c>
      <c r="AQ16" s="34">
        <v>154</v>
      </c>
      <c r="AR16" s="34">
        <v>152</v>
      </c>
      <c r="AS16" s="34">
        <v>273</v>
      </c>
      <c r="AT16" s="34">
        <v>386</v>
      </c>
      <c r="AU16" s="34">
        <v>273</v>
      </c>
      <c r="AV16" s="34">
        <v>226</v>
      </c>
      <c r="AW16" s="34">
        <v>70</v>
      </c>
      <c r="AX16" s="45">
        <v>0</v>
      </c>
      <c r="AY16" s="33">
        <v>0</v>
      </c>
      <c r="AZ16" s="34">
        <v>0</v>
      </c>
      <c r="BA16" s="34">
        <v>0</v>
      </c>
      <c r="BB16" s="34">
        <v>10</v>
      </c>
      <c r="BC16" s="34">
        <v>16</v>
      </c>
      <c r="BD16" s="34">
        <v>0</v>
      </c>
      <c r="BE16" s="34">
        <v>0</v>
      </c>
      <c r="BF16" s="34">
        <v>2</v>
      </c>
      <c r="BG16" s="34">
        <v>107</v>
      </c>
      <c r="BH16" s="11"/>
      <c r="BI16" s="11"/>
      <c r="BJ16" s="12"/>
    </row>
    <row r="17" spans="1:62" x14ac:dyDescent="0.25">
      <c r="A17" s="7"/>
      <c r="B17" s="43" t="s">
        <v>21</v>
      </c>
      <c r="C17" s="44">
        <v>0</v>
      </c>
      <c r="D17" s="34">
        <v>0</v>
      </c>
      <c r="E17" s="34">
        <v>0</v>
      </c>
      <c r="F17" s="34">
        <v>0</v>
      </c>
      <c r="G17" s="34">
        <v>0</v>
      </c>
      <c r="H17" s="34">
        <v>0</v>
      </c>
      <c r="I17" s="34">
        <v>0</v>
      </c>
      <c r="J17" s="34">
        <v>0</v>
      </c>
      <c r="K17" s="34">
        <v>0</v>
      </c>
      <c r="L17" s="34">
        <v>0</v>
      </c>
      <c r="M17" s="34">
        <v>0</v>
      </c>
      <c r="N17" s="45">
        <v>0</v>
      </c>
      <c r="O17" s="33">
        <v>0</v>
      </c>
      <c r="P17" s="34">
        <v>0</v>
      </c>
      <c r="Q17" s="34">
        <v>0</v>
      </c>
      <c r="R17" s="34">
        <v>0</v>
      </c>
      <c r="S17" s="34">
        <v>0</v>
      </c>
      <c r="T17" s="34">
        <v>0</v>
      </c>
      <c r="U17" s="34">
        <v>0</v>
      </c>
      <c r="V17" s="34">
        <v>0</v>
      </c>
      <c r="W17" s="34">
        <v>0</v>
      </c>
      <c r="X17" s="34">
        <v>0</v>
      </c>
      <c r="Y17" s="34">
        <v>0</v>
      </c>
      <c r="Z17" s="45">
        <v>0</v>
      </c>
      <c r="AA17" s="33">
        <v>0</v>
      </c>
      <c r="AB17" s="34">
        <v>0</v>
      </c>
      <c r="AC17" s="34">
        <v>0</v>
      </c>
      <c r="AD17" s="34">
        <v>0</v>
      </c>
      <c r="AE17" s="34">
        <v>0</v>
      </c>
      <c r="AF17" s="34">
        <v>0</v>
      </c>
      <c r="AG17" s="34">
        <v>0</v>
      </c>
      <c r="AH17" s="34">
        <v>0</v>
      </c>
      <c r="AI17" s="34">
        <v>0</v>
      </c>
      <c r="AJ17" s="34">
        <v>0</v>
      </c>
      <c r="AK17" s="34">
        <v>0</v>
      </c>
      <c r="AL17" s="45">
        <v>0</v>
      </c>
      <c r="AM17" s="33">
        <v>0</v>
      </c>
      <c r="AN17" s="34">
        <v>0</v>
      </c>
      <c r="AO17" s="34">
        <v>0</v>
      </c>
      <c r="AP17" s="34">
        <v>0</v>
      </c>
      <c r="AQ17" s="34">
        <v>0</v>
      </c>
      <c r="AR17" s="34">
        <v>0</v>
      </c>
      <c r="AS17" s="34">
        <v>0</v>
      </c>
      <c r="AT17" s="34">
        <v>0</v>
      </c>
      <c r="AU17" s="34">
        <v>0</v>
      </c>
      <c r="AV17" s="34">
        <v>0</v>
      </c>
      <c r="AW17" s="34">
        <v>0</v>
      </c>
      <c r="AX17" s="45">
        <v>0</v>
      </c>
      <c r="AY17" s="33">
        <v>0</v>
      </c>
      <c r="AZ17" s="34">
        <v>0</v>
      </c>
      <c r="BA17" s="34">
        <v>0</v>
      </c>
      <c r="BB17" s="34">
        <v>0</v>
      </c>
      <c r="BC17" s="34">
        <v>0</v>
      </c>
      <c r="BD17" s="34">
        <v>0</v>
      </c>
      <c r="BE17" s="34">
        <v>0</v>
      </c>
      <c r="BF17" s="34">
        <v>1</v>
      </c>
      <c r="BG17" s="34">
        <v>19</v>
      </c>
      <c r="BH17" s="11"/>
      <c r="BI17" s="11"/>
      <c r="BJ17" s="12"/>
    </row>
    <row r="18" spans="1:62" x14ac:dyDescent="0.25">
      <c r="A18" s="7"/>
      <c r="B18" s="43" t="s">
        <v>22</v>
      </c>
      <c r="C18" s="44">
        <v>29</v>
      </c>
      <c r="D18" s="34">
        <v>86</v>
      </c>
      <c r="E18" s="34">
        <v>38</v>
      </c>
      <c r="F18" s="34">
        <v>0</v>
      </c>
      <c r="G18" s="34">
        <v>0</v>
      </c>
      <c r="H18" s="34">
        <v>0</v>
      </c>
      <c r="I18" s="34">
        <v>0</v>
      </c>
      <c r="J18" s="34">
        <v>0</v>
      </c>
      <c r="K18" s="34">
        <v>0</v>
      </c>
      <c r="L18" s="34">
        <v>0</v>
      </c>
      <c r="M18" s="34">
        <v>3</v>
      </c>
      <c r="N18" s="45">
        <v>49</v>
      </c>
      <c r="O18" s="33">
        <v>50</v>
      </c>
      <c r="P18" s="34">
        <v>40</v>
      </c>
      <c r="Q18" s="34">
        <v>75</v>
      </c>
      <c r="R18" s="34">
        <v>93</v>
      </c>
      <c r="S18" s="34">
        <v>71</v>
      </c>
      <c r="T18" s="34">
        <v>80</v>
      </c>
      <c r="U18" s="34">
        <v>60</v>
      </c>
      <c r="V18" s="34">
        <v>35</v>
      </c>
      <c r="W18" s="34">
        <v>8</v>
      </c>
      <c r="X18" s="34">
        <v>6</v>
      </c>
      <c r="Y18" s="34">
        <v>3</v>
      </c>
      <c r="Z18" s="45">
        <v>9</v>
      </c>
      <c r="AA18" s="33">
        <v>22</v>
      </c>
      <c r="AB18" s="34">
        <v>27</v>
      </c>
      <c r="AC18" s="34">
        <v>27</v>
      </c>
      <c r="AD18" s="34">
        <v>44</v>
      </c>
      <c r="AE18" s="34">
        <v>41</v>
      </c>
      <c r="AF18" s="34">
        <v>57</v>
      </c>
      <c r="AG18" s="34">
        <v>32</v>
      </c>
      <c r="AH18" s="34">
        <v>12</v>
      </c>
      <c r="AI18" s="34">
        <v>7</v>
      </c>
      <c r="AJ18" s="34">
        <v>15</v>
      </c>
      <c r="AK18" s="34">
        <v>10</v>
      </c>
      <c r="AL18" s="45">
        <v>16</v>
      </c>
      <c r="AM18" s="33">
        <v>32</v>
      </c>
      <c r="AN18" s="34">
        <v>35</v>
      </c>
      <c r="AO18" s="34">
        <v>31</v>
      </c>
      <c r="AP18" s="34">
        <v>70</v>
      </c>
      <c r="AQ18" s="34">
        <v>13</v>
      </c>
      <c r="AR18" s="34">
        <v>18</v>
      </c>
      <c r="AS18" s="34">
        <v>54</v>
      </c>
      <c r="AT18" s="34">
        <v>21</v>
      </c>
      <c r="AU18" s="34">
        <v>20</v>
      </c>
      <c r="AV18" s="34">
        <v>16</v>
      </c>
      <c r="AW18" s="34">
        <v>18</v>
      </c>
      <c r="AX18" s="45">
        <v>14</v>
      </c>
      <c r="AY18" s="33">
        <v>30</v>
      </c>
      <c r="AZ18" s="34">
        <v>42</v>
      </c>
      <c r="BA18" s="34">
        <v>67</v>
      </c>
      <c r="BB18" s="34">
        <v>47</v>
      </c>
      <c r="BC18" s="34">
        <v>3</v>
      </c>
      <c r="BD18" s="34">
        <v>0</v>
      </c>
      <c r="BE18" s="34">
        <v>0</v>
      </c>
      <c r="BF18" s="34">
        <v>8</v>
      </c>
      <c r="BG18" s="34">
        <v>15</v>
      </c>
      <c r="BH18" s="11"/>
      <c r="BI18" s="11"/>
      <c r="BJ18" s="12"/>
    </row>
    <row r="19" spans="1:62" x14ac:dyDescent="0.25">
      <c r="A19" s="7"/>
      <c r="B19" s="43" t="s">
        <v>23</v>
      </c>
      <c r="C19" s="44">
        <v>0</v>
      </c>
      <c r="D19" s="34">
        <v>0</v>
      </c>
      <c r="E19" s="34">
        <v>0</v>
      </c>
      <c r="F19" s="34">
        <v>0</v>
      </c>
      <c r="G19" s="34">
        <v>0</v>
      </c>
      <c r="H19" s="34">
        <v>0</v>
      </c>
      <c r="I19" s="34">
        <v>0</v>
      </c>
      <c r="J19" s="34">
        <v>0</v>
      </c>
      <c r="K19" s="34">
        <v>0</v>
      </c>
      <c r="L19" s="34">
        <v>0</v>
      </c>
      <c r="M19" s="34">
        <v>0</v>
      </c>
      <c r="N19" s="45">
        <v>0</v>
      </c>
      <c r="O19" s="33">
        <v>0</v>
      </c>
      <c r="P19" s="34">
        <v>0</v>
      </c>
      <c r="Q19" s="34">
        <v>0</v>
      </c>
      <c r="R19" s="34">
        <v>0</v>
      </c>
      <c r="S19" s="34">
        <v>0</v>
      </c>
      <c r="T19" s="34">
        <v>0</v>
      </c>
      <c r="U19" s="34">
        <v>0</v>
      </c>
      <c r="V19" s="34">
        <v>0</v>
      </c>
      <c r="W19" s="34">
        <v>0</v>
      </c>
      <c r="X19" s="34">
        <v>0</v>
      </c>
      <c r="Y19" s="34">
        <v>0</v>
      </c>
      <c r="Z19" s="45">
        <v>0</v>
      </c>
      <c r="AA19" s="33">
        <v>0</v>
      </c>
      <c r="AB19" s="34">
        <v>0</v>
      </c>
      <c r="AC19" s="34">
        <v>0</v>
      </c>
      <c r="AD19" s="34">
        <v>0</v>
      </c>
      <c r="AE19" s="34">
        <v>0</v>
      </c>
      <c r="AF19" s="34">
        <v>0</v>
      </c>
      <c r="AG19" s="34">
        <v>0</v>
      </c>
      <c r="AH19" s="34">
        <v>0</v>
      </c>
      <c r="AI19" s="34">
        <v>0</v>
      </c>
      <c r="AJ19" s="34">
        <v>0</v>
      </c>
      <c r="AK19" s="34">
        <v>0</v>
      </c>
      <c r="AL19" s="45">
        <v>0</v>
      </c>
      <c r="AM19" s="33">
        <v>0</v>
      </c>
      <c r="AN19" s="34">
        <v>0</v>
      </c>
      <c r="AO19" s="34">
        <v>0</v>
      </c>
      <c r="AP19" s="34">
        <v>0</v>
      </c>
      <c r="AQ19" s="34">
        <v>0</v>
      </c>
      <c r="AR19" s="34">
        <v>0</v>
      </c>
      <c r="AS19" s="34">
        <v>0</v>
      </c>
      <c r="AT19" s="34">
        <v>0</v>
      </c>
      <c r="AU19" s="34">
        <v>0</v>
      </c>
      <c r="AV19" s="34">
        <v>0</v>
      </c>
      <c r="AW19" s="34">
        <v>0</v>
      </c>
      <c r="AX19" s="45">
        <v>0</v>
      </c>
      <c r="AY19" s="33">
        <v>0</v>
      </c>
      <c r="AZ19" s="34">
        <v>0</v>
      </c>
      <c r="BA19" s="34">
        <v>0</v>
      </c>
      <c r="BB19" s="34">
        <v>0</v>
      </c>
      <c r="BC19" s="34">
        <v>0</v>
      </c>
      <c r="BD19" s="34">
        <v>0</v>
      </c>
      <c r="BE19" s="34">
        <v>0</v>
      </c>
      <c r="BF19" s="34">
        <v>1</v>
      </c>
      <c r="BG19" s="34">
        <v>2</v>
      </c>
      <c r="BH19" s="11"/>
      <c r="BI19" s="11"/>
      <c r="BJ19" s="12"/>
    </row>
    <row r="20" spans="1:62" ht="15.75" thickBot="1" x14ac:dyDescent="0.3">
      <c r="B20" s="3" t="s">
        <v>25</v>
      </c>
      <c r="C20" s="17">
        <v>29</v>
      </c>
      <c r="D20" s="15">
        <v>86</v>
      </c>
      <c r="E20" s="15">
        <v>38</v>
      </c>
      <c r="F20" s="15">
        <v>0</v>
      </c>
      <c r="G20" s="15">
        <v>0</v>
      </c>
      <c r="H20" s="15">
        <v>0</v>
      </c>
      <c r="I20" s="15">
        <v>0</v>
      </c>
      <c r="J20" s="15">
        <v>0</v>
      </c>
      <c r="K20" s="15">
        <v>0</v>
      </c>
      <c r="L20" s="15">
        <v>0</v>
      </c>
      <c r="M20" s="15">
        <v>3</v>
      </c>
      <c r="N20" s="16">
        <v>49</v>
      </c>
      <c r="O20" s="18">
        <v>50</v>
      </c>
      <c r="P20" s="15">
        <v>40</v>
      </c>
      <c r="Q20" s="15">
        <v>75</v>
      </c>
      <c r="R20" s="15">
        <v>93</v>
      </c>
      <c r="S20" s="15">
        <v>71</v>
      </c>
      <c r="T20" s="15">
        <v>80</v>
      </c>
      <c r="U20" s="15">
        <v>320</v>
      </c>
      <c r="V20" s="15">
        <v>353</v>
      </c>
      <c r="W20" s="15">
        <v>287</v>
      </c>
      <c r="X20" s="15">
        <v>138</v>
      </c>
      <c r="Y20" s="15">
        <v>49</v>
      </c>
      <c r="Z20" s="16">
        <v>9</v>
      </c>
      <c r="AA20" s="18">
        <v>22</v>
      </c>
      <c r="AB20" s="15">
        <v>27</v>
      </c>
      <c r="AC20" s="15">
        <v>27</v>
      </c>
      <c r="AD20" s="15">
        <v>45</v>
      </c>
      <c r="AE20" s="15">
        <v>45</v>
      </c>
      <c r="AF20" s="15">
        <v>305</v>
      </c>
      <c r="AG20" s="15">
        <v>405</v>
      </c>
      <c r="AH20" s="15">
        <v>247</v>
      </c>
      <c r="AI20" s="15">
        <v>367</v>
      </c>
      <c r="AJ20" s="15">
        <v>233</v>
      </c>
      <c r="AK20" s="15">
        <v>131</v>
      </c>
      <c r="AL20" s="16">
        <v>16</v>
      </c>
      <c r="AM20" s="18">
        <v>32</v>
      </c>
      <c r="AN20" s="15">
        <v>35</v>
      </c>
      <c r="AO20" s="15">
        <v>31</v>
      </c>
      <c r="AP20" s="15">
        <v>70</v>
      </c>
      <c r="AQ20" s="15">
        <v>167</v>
      </c>
      <c r="AR20" s="15">
        <v>170</v>
      </c>
      <c r="AS20" s="15">
        <v>327</v>
      </c>
      <c r="AT20" s="15">
        <v>407</v>
      </c>
      <c r="AU20" s="15">
        <v>293</v>
      </c>
      <c r="AV20" s="15">
        <v>242</v>
      </c>
      <c r="AW20" s="15">
        <v>88</v>
      </c>
      <c r="AX20" s="16">
        <v>14</v>
      </c>
      <c r="AY20" s="18">
        <v>30</v>
      </c>
      <c r="AZ20" s="15">
        <v>42</v>
      </c>
      <c r="BA20" s="15">
        <v>67</v>
      </c>
      <c r="BB20" s="15">
        <v>57</v>
      </c>
      <c r="BC20" s="15">
        <v>19</v>
      </c>
      <c r="BD20" s="15">
        <v>0</v>
      </c>
      <c r="BE20" s="15">
        <v>0</v>
      </c>
      <c r="BF20" s="15">
        <v>12</v>
      </c>
      <c r="BG20" s="15">
        <v>143</v>
      </c>
      <c r="BH20" s="15"/>
      <c r="BI20" s="15"/>
      <c r="BJ20" s="16"/>
    </row>
    <row r="21" spans="1:62" x14ac:dyDescent="0.25">
      <c r="A21" s="7">
        <v>3.1</v>
      </c>
      <c r="B21" s="37" t="s">
        <v>52</v>
      </c>
      <c r="C21" s="38"/>
      <c r="D21" s="39"/>
      <c r="E21" s="39"/>
      <c r="F21" s="39"/>
      <c r="G21" s="39"/>
      <c r="H21" s="39"/>
      <c r="I21" s="39"/>
      <c r="J21" s="39"/>
      <c r="K21" s="39"/>
      <c r="L21" s="39"/>
      <c r="M21" s="39"/>
      <c r="N21" s="40"/>
      <c r="O21" s="38"/>
      <c r="P21" s="39"/>
      <c r="Q21" s="39"/>
      <c r="R21" s="39"/>
      <c r="S21" s="39"/>
      <c r="T21" s="39"/>
      <c r="U21" s="39"/>
      <c r="V21" s="39"/>
      <c r="W21" s="39"/>
      <c r="X21" s="39"/>
      <c r="Y21" s="39"/>
      <c r="Z21" s="40"/>
      <c r="AA21" s="38"/>
      <c r="AB21" s="39"/>
      <c r="AC21" s="39"/>
      <c r="AD21" s="39"/>
      <c r="AE21" s="39"/>
      <c r="AF21" s="39"/>
      <c r="AG21" s="39"/>
      <c r="AH21" s="39"/>
      <c r="AI21" s="39"/>
      <c r="AJ21" s="39"/>
      <c r="AK21" s="39"/>
      <c r="AL21" s="40"/>
      <c r="AM21" s="38"/>
      <c r="AN21" s="39"/>
      <c r="AO21" s="39"/>
      <c r="AP21" s="39"/>
      <c r="AQ21" s="39"/>
      <c r="AR21" s="39"/>
      <c r="AS21" s="39"/>
      <c r="AT21" s="39"/>
      <c r="AU21" s="39"/>
      <c r="AV21" s="39"/>
      <c r="AW21" s="39"/>
      <c r="AX21" s="40"/>
      <c r="AY21" s="38"/>
      <c r="AZ21" s="39"/>
      <c r="BA21" s="39"/>
      <c r="BB21" s="39"/>
      <c r="BC21" s="39"/>
      <c r="BD21" s="39"/>
      <c r="BE21" s="39"/>
      <c r="BF21" s="39"/>
      <c r="BG21" s="39"/>
      <c r="BH21" s="20"/>
      <c r="BI21" s="20"/>
      <c r="BJ21" s="21"/>
    </row>
    <row r="22" spans="1:62" x14ac:dyDescent="0.25">
      <c r="B22" s="43" t="s">
        <v>20</v>
      </c>
      <c r="C22" s="34">
        <v>4749</v>
      </c>
      <c r="D22" s="34">
        <v>5648</v>
      </c>
      <c r="E22" s="34">
        <v>4251</v>
      </c>
      <c r="F22" s="34">
        <v>0</v>
      </c>
      <c r="G22" s="34">
        <v>0</v>
      </c>
      <c r="H22" s="34">
        <v>0</v>
      </c>
      <c r="I22" s="34">
        <v>0</v>
      </c>
      <c r="J22" s="34">
        <v>0</v>
      </c>
      <c r="K22" s="34">
        <v>0</v>
      </c>
      <c r="L22" s="34">
        <v>0</v>
      </c>
      <c r="M22" s="34">
        <v>1</v>
      </c>
      <c r="N22" s="45">
        <v>0</v>
      </c>
      <c r="O22" s="34">
        <v>1</v>
      </c>
      <c r="P22" s="34">
        <v>0</v>
      </c>
      <c r="Q22" s="34">
        <v>0</v>
      </c>
      <c r="R22" s="34">
        <v>22388</v>
      </c>
      <c r="S22" s="34">
        <v>11896</v>
      </c>
      <c r="T22" s="34">
        <v>1567</v>
      </c>
      <c r="U22" s="34">
        <v>2066</v>
      </c>
      <c r="V22" s="34">
        <v>6823</v>
      </c>
      <c r="W22" s="34">
        <v>7285</v>
      </c>
      <c r="X22" s="34">
        <v>5208</v>
      </c>
      <c r="Y22" s="34">
        <v>1151</v>
      </c>
      <c r="Z22" s="45">
        <v>3</v>
      </c>
      <c r="AA22" s="34">
        <v>0</v>
      </c>
      <c r="AB22" s="34">
        <v>0</v>
      </c>
      <c r="AC22" s="34">
        <v>964</v>
      </c>
      <c r="AD22" s="34">
        <v>2007</v>
      </c>
      <c r="AE22" s="34">
        <v>1876</v>
      </c>
      <c r="AF22" s="34">
        <v>8200</v>
      </c>
      <c r="AG22" s="34">
        <v>16266</v>
      </c>
      <c r="AH22" s="34">
        <v>7908</v>
      </c>
      <c r="AI22" s="34">
        <v>6907</v>
      </c>
      <c r="AJ22" s="34">
        <v>6839</v>
      </c>
      <c r="AK22" s="34">
        <v>3584</v>
      </c>
      <c r="AL22" s="45">
        <v>6</v>
      </c>
      <c r="AM22" s="34">
        <v>11</v>
      </c>
      <c r="AN22" s="34">
        <v>6</v>
      </c>
      <c r="AO22" s="34">
        <v>7</v>
      </c>
      <c r="AP22" s="34">
        <v>11845</v>
      </c>
      <c r="AQ22" s="34">
        <v>21140</v>
      </c>
      <c r="AR22" s="34">
        <v>12246</v>
      </c>
      <c r="AS22" s="34">
        <v>9691</v>
      </c>
      <c r="AT22" s="34">
        <v>8526</v>
      </c>
      <c r="AU22" s="34">
        <v>7278</v>
      </c>
      <c r="AV22" s="34">
        <v>7011</v>
      </c>
      <c r="AW22" s="34">
        <v>2677</v>
      </c>
      <c r="AX22" s="45">
        <v>6</v>
      </c>
      <c r="AY22" s="34">
        <v>683</v>
      </c>
      <c r="AZ22" s="34">
        <v>7</v>
      </c>
      <c r="BA22" s="34">
        <v>10517</v>
      </c>
      <c r="BB22" s="34">
        <v>13721</v>
      </c>
      <c r="BC22" s="34">
        <v>0</v>
      </c>
      <c r="BD22" s="34">
        <v>0</v>
      </c>
      <c r="BE22" s="34">
        <v>142</v>
      </c>
      <c r="BF22" s="34">
        <v>3469</v>
      </c>
      <c r="BG22" s="34">
        <v>5991</v>
      </c>
      <c r="BH22" s="11"/>
      <c r="BI22" s="11"/>
      <c r="BJ22" s="12"/>
    </row>
    <row r="23" spans="1:62" x14ac:dyDescent="0.25">
      <c r="B23" s="43" t="s">
        <v>21</v>
      </c>
      <c r="C23" s="34">
        <v>20</v>
      </c>
      <c r="D23" s="34">
        <v>24</v>
      </c>
      <c r="E23" s="34">
        <v>17</v>
      </c>
      <c r="F23" s="34">
        <v>0</v>
      </c>
      <c r="G23" s="34">
        <v>0</v>
      </c>
      <c r="H23" s="34">
        <v>0</v>
      </c>
      <c r="I23" s="34">
        <v>0</v>
      </c>
      <c r="J23" s="34">
        <v>0</v>
      </c>
      <c r="K23" s="34">
        <v>0</v>
      </c>
      <c r="L23" s="34">
        <v>0</v>
      </c>
      <c r="M23" s="34">
        <v>0</v>
      </c>
      <c r="N23" s="45">
        <v>0</v>
      </c>
      <c r="O23" s="34">
        <v>0</v>
      </c>
      <c r="P23" s="34">
        <v>0</v>
      </c>
      <c r="Q23" s="34">
        <v>0</v>
      </c>
      <c r="R23" s="34">
        <v>8319</v>
      </c>
      <c r="S23" s="34">
        <v>4177</v>
      </c>
      <c r="T23" s="34">
        <v>30</v>
      </c>
      <c r="U23" s="34">
        <v>1107</v>
      </c>
      <c r="V23" s="34">
        <v>2627</v>
      </c>
      <c r="W23" s="34">
        <v>3080</v>
      </c>
      <c r="X23" s="34">
        <v>2156</v>
      </c>
      <c r="Y23" s="34">
        <v>478</v>
      </c>
      <c r="Z23" s="45">
        <v>0</v>
      </c>
      <c r="AA23" s="34">
        <v>0</v>
      </c>
      <c r="AB23" s="34">
        <v>0</v>
      </c>
      <c r="AC23" s="34">
        <v>0</v>
      </c>
      <c r="AD23" s="34">
        <v>837</v>
      </c>
      <c r="AE23" s="34">
        <v>654</v>
      </c>
      <c r="AF23" s="34">
        <v>2412</v>
      </c>
      <c r="AG23" s="34">
        <v>5310</v>
      </c>
      <c r="AH23" s="34">
        <v>3500</v>
      </c>
      <c r="AI23" s="34">
        <v>2847</v>
      </c>
      <c r="AJ23" s="34">
        <v>2761</v>
      </c>
      <c r="AK23" s="34">
        <v>1186</v>
      </c>
      <c r="AL23" s="45">
        <v>0</v>
      </c>
      <c r="AM23" s="34">
        <v>0</v>
      </c>
      <c r="AN23" s="34">
        <v>0</v>
      </c>
      <c r="AO23" s="34">
        <v>0</v>
      </c>
      <c r="AP23" s="34">
        <v>4363</v>
      </c>
      <c r="AQ23" s="34">
        <v>6108</v>
      </c>
      <c r="AR23" s="34">
        <v>3774</v>
      </c>
      <c r="AS23" s="34">
        <v>3759</v>
      </c>
      <c r="AT23" s="34">
        <v>3626</v>
      </c>
      <c r="AU23" s="34">
        <v>3006</v>
      </c>
      <c r="AV23" s="34">
        <v>2946</v>
      </c>
      <c r="AW23" s="34">
        <v>1586</v>
      </c>
      <c r="AX23" s="45">
        <v>0</v>
      </c>
      <c r="AY23" s="34">
        <v>0</v>
      </c>
      <c r="AZ23" s="34">
        <v>0</v>
      </c>
      <c r="BA23" s="34">
        <v>6</v>
      </c>
      <c r="BB23" s="34">
        <v>7629</v>
      </c>
      <c r="BC23" s="34">
        <v>0</v>
      </c>
      <c r="BD23" s="34">
        <v>0</v>
      </c>
      <c r="BE23" s="34">
        <v>56</v>
      </c>
      <c r="BF23" s="34">
        <v>942</v>
      </c>
      <c r="BG23" s="34">
        <v>1629</v>
      </c>
      <c r="BH23" s="11"/>
      <c r="BI23" s="11"/>
      <c r="BJ23" s="12"/>
    </row>
    <row r="24" spans="1:62" x14ac:dyDescent="0.25">
      <c r="B24" s="43" t="s">
        <v>22</v>
      </c>
      <c r="C24" s="34">
        <v>949</v>
      </c>
      <c r="D24" s="34">
        <v>1050</v>
      </c>
      <c r="E24" s="34">
        <v>473</v>
      </c>
      <c r="F24" s="34">
        <v>0</v>
      </c>
      <c r="G24" s="34">
        <v>0</v>
      </c>
      <c r="H24" s="34">
        <v>0</v>
      </c>
      <c r="I24" s="34">
        <v>0</v>
      </c>
      <c r="J24" s="34">
        <v>0</v>
      </c>
      <c r="K24" s="34">
        <v>450</v>
      </c>
      <c r="L24" s="34">
        <v>222</v>
      </c>
      <c r="M24" s="34">
        <v>304</v>
      </c>
      <c r="N24" s="45">
        <v>1061</v>
      </c>
      <c r="O24" s="34">
        <v>1192</v>
      </c>
      <c r="P24" s="34">
        <v>1381</v>
      </c>
      <c r="Q24" s="34">
        <v>1571</v>
      </c>
      <c r="R24" s="34">
        <v>1217</v>
      </c>
      <c r="S24" s="34">
        <v>909</v>
      </c>
      <c r="T24" s="34">
        <v>847</v>
      </c>
      <c r="U24" s="34">
        <v>569</v>
      </c>
      <c r="V24" s="34">
        <v>467</v>
      </c>
      <c r="W24" s="34">
        <v>425</v>
      </c>
      <c r="X24" s="34">
        <v>427</v>
      </c>
      <c r="Y24" s="34">
        <v>423</v>
      </c>
      <c r="Z24" s="45">
        <v>787</v>
      </c>
      <c r="AA24" s="34">
        <v>1060</v>
      </c>
      <c r="AB24" s="34">
        <v>1159</v>
      </c>
      <c r="AC24" s="34">
        <v>1503</v>
      </c>
      <c r="AD24" s="34">
        <v>929</v>
      </c>
      <c r="AE24" s="34">
        <v>1030</v>
      </c>
      <c r="AF24" s="34">
        <v>931</v>
      </c>
      <c r="AG24" s="34">
        <v>699</v>
      </c>
      <c r="AH24" s="34">
        <v>653</v>
      </c>
      <c r="AI24" s="34">
        <v>532</v>
      </c>
      <c r="AJ24" s="34">
        <v>531</v>
      </c>
      <c r="AK24" s="34">
        <v>613</v>
      </c>
      <c r="AL24" s="45">
        <v>802</v>
      </c>
      <c r="AM24" s="34">
        <v>1178</v>
      </c>
      <c r="AN24" s="34">
        <v>1236</v>
      </c>
      <c r="AO24" s="34">
        <v>1386</v>
      </c>
      <c r="AP24" s="34">
        <v>1100</v>
      </c>
      <c r="AQ24" s="34">
        <v>1291</v>
      </c>
      <c r="AR24" s="34">
        <v>855</v>
      </c>
      <c r="AS24" s="34">
        <v>710</v>
      </c>
      <c r="AT24" s="34">
        <v>681</v>
      </c>
      <c r="AU24" s="34">
        <v>505</v>
      </c>
      <c r="AV24" s="34">
        <v>534</v>
      </c>
      <c r="AW24" s="34">
        <v>545</v>
      </c>
      <c r="AX24" s="45">
        <v>789</v>
      </c>
      <c r="AY24" s="34">
        <v>1134</v>
      </c>
      <c r="AZ24" s="34">
        <v>1209</v>
      </c>
      <c r="BA24" s="34">
        <v>1269</v>
      </c>
      <c r="BB24" s="34">
        <v>1105</v>
      </c>
      <c r="BC24" s="34">
        <v>0</v>
      </c>
      <c r="BD24" s="34">
        <v>0</v>
      </c>
      <c r="BE24" s="34">
        <v>577</v>
      </c>
      <c r="BF24" s="34">
        <v>1039</v>
      </c>
      <c r="BG24" s="34">
        <v>706</v>
      </c>
      <c r="BH24" s="11"/>
      <c r="BI24" s="11"/>
      <c r="BJ24" s="12"/>
    </row>
    <row r="25" spans="1:62" x14ac:dyDescent="0.25">
      <c r="B25" s="43" t="s">
        <v>23</v>
      </c>
      <c r="C25" s="34">
        <v>140</v>
      </c>
      <c r="D25" s="34">
        <v>147</v>
      </c>
      <c r="E25" s="34">
        <v>73</v>
      </c>
      <c r="F25" s="34">
        <v>0</v>
      </c>
      <c r="G25" s="34">
        <v>0</v>
      </c>
      <c r="H25" s="34">
        <v>0</v>
      </c>
      <c r="I25" s="34">
        <v>0</v>
      </c>
      <c r="J25" s="34">
        <v>0</v>
      </c>
      <c r="K25" s="34">
        <v>148</v>
      </c>
      <c r="L25" s="34">
        <v>55</v>
      </c>
      <c r="M25" s="34">
        <v>61</v>
      </c>
      <c r="N25" s="45">
        <v>155</v>
      </c>
      <c r="O25" s="34">
        <v>171</v>
      </c>
      <c r="P25" s="34">
        <v>165</v>
      </c>
      <c r="Q25" s="34">
        <v>182</v>
      </c>
      <c r="R25" s="34">
        <v>181</v>
      </c>
      <c r="S25" s="34">
        <v>104</v>
      </c>
      <c r="T25" s="34">
        <v>124</v>
      </c>
      <c r="U25" s="34">
        <v>168</v>
      </c>
      <c r="V25" s="34">
        <v>127</v>
      </c>
      <c r="W25" s="34">
        <v>140</v>
      </c>
      <c r="X25" s="34">
        <v>115</v>
      </c>
      <c r="Y25" s="34">
        <v>120</v>
      </c>
      <c r="Z25" s="45">
        <v>186</v>
      </c>
      <c r="AA25" s="34">
        <v>183</v>
      </c>
      <c r="AB25" s="34">
        <v>176</v>
      </c>
      <c r="AC25" s="34">
        <v>221</v>
      </c>
      <c r="AD25" s="34">
        <v>166</v>
      </c>
      <c r="AE25" s="34">
        <v>159</v>
      </c>
      <c r="AF25" s="34">
        <v>177</v>
      </c>
      <c r="AG25" s="34">
        <v>148</v>
      </c>
      <c r="AH25" s="34">
        <v>154</v>
      </c>
      <c r="AI25" s="34">
        <v>159</v>
      </c>
      <c r="AJ25" s="34">
        <v>143</v>
      </c>
      <c r="AK25" s="34">
        <v>154</v>
      </c>
      <c r="AL25" s="45">
        <v>185</v>
      </c>
      <c r="AM25" s="34">
        <v>207</v>
      </c>
      <c r="AN25" s="34">
        <v>180</v>
      </c>
      <c r="AO25" s="34">
        <v>200</v>
      </c>
      <c r="AP25" s="34">
        <v>169</v>
      </c>
      <c r="AQ25" s="34">
        <v>173</v>
      </c>
      <c r="AR25" s="34">
        <v>176</v>
      </c>
      <c r="AS25" s="34">
        <v>158</v>
      </c>
      <c r="AT25" s="34">
        <v>164</v>
      </c>
      <c r="AU25" s="34">
        <v>137</v>
      </c>
      <c r="AV25" s="34">
        <v>148</v>
      </c>
      <c r="AW25" s="34">
        <v>154</v>
      </c>
      <c r="AX25" s="45">
        <v>185</v>
      </c>
      <c r="AY25" s="34">
        <v>195</v>
      </c>
      <c r="AZ25" s="34">
        <v>212</v>
      </c>
      <c r="BA25" s="34">
        <v>199</v>
      </c>
      <c r="BB25" s="34">
        <v>173</v>
      </c>
      <c r="BC25" s="34">
        <v>0</v>
      </c>
      <c r="BD25" s="34">
        <v>0</v>
      </c>
      <c r="BE25" s="34">
        <v>222</v>
      </c>
      <c r="BF25" s="34">
        <v>304</v>
      </c>
      <c r="BG25" s="34">
        <v>211</v>
      </c>
      <c r="BH25" s="11"/>
      <c r="BI25" s="11"/>
      <c r="BJ25" s="12"/>
    </row>
    <row r="26" spans="1:62" ht="15.75" thickBot="1" x14ac:dyDescent="0.3">
      <c r="B26" s="3" t="s">
        <v>25</v>
      </c>
      <c r="C26" s="15">
        <v>5858</v>
      </c>
      <c r="D26" s="15">
        <v>6869</v>
      </c>
      <c r="E26" s="15">
        <v>4814</v>
      </c>
      <c r="F26" s="15">
        <v>0</v>
      </c>
      <c r="G26" s="15">
        <v>0</v>
      </c>
      <c r="H26" s="15">
        <v>0</v>
      </c>
      <c r="I26" s="15">
        <v>0</v>
      </c>
      <c r="J26" s="15">
        <v>0</v>
      </c>
      <c r="K26" s="15">
        <v>598</v>
      </c>
      <c r="L26" s="15">
        <v>277</v>
      </c>
      <c r="M26" s="15">
        <v>366</v>
      </c>
      <c r="N26" s="16">
        <v>1216</v>
      </c>
      <c r="O26" s="15">
        <v>1364</v>
      </c>
      <c r="P26" s="15">
        <v>1546</v>
      </c>
      <c r="Q26" s="15">
        <v>1753</v>
      </c>
      <c r="R26" s="15">
        <v>32105</v>
      </c>
      <c r="S26" s="15">
        <v>17086</v>
      </c>
      <c r="T26" s="15">
        <v>2568</v>
      </c>
      <c r="U26" s="15">
        <v>3910</v>
      </c>
      <c r="V26" s="15">
        <v>10044</v>
      </c>
      <c r="W26" s="15">
        <v>10930</v>
      </c>
      <c r="X26" s="15">
        <v>7906</v>
      </c>
      <c r="Y26" s="15">
        <v>2172</v>
      </c>
      <c r="Z26" s="16">
        <v>976</v>
      </c>
      <c r="AA26" s="15">
        <v>1243</v>
      </c>
      <c r="AB26" s="15">
        <v>1335</v>
      </c>
      <c r="AC26" s="15">
        <v>2688</v>
      </c>
      <c r="AD26" s="15">
        <v>3939</v>
      </c>
      <c r="AE26" s="15">
        <v>3719</v>
      </c>
      <c r="AF26" s="15">
        <v>11720</v>
      </c>
      <c r="AG26" s="15">
        <v>22423</v>
      </c>
      <c r="AH26" s="15">
        <v>12215</v>
      </c>
      <c r="AI26" s="15">
        <v>10445</v>
      </c>
      <c r="AJ26" s="15">
        <v>10274</v>
      </c>
      <c r="AK26" s="15">
        <v>5537</v>
      </c>
      <c r="AL26" s="16">
        <v>993</v>
      </c>
      <c r="AM26" s="15">
        <v>1396</v>
      </c>
      <c r="AN26" s="15">
        <v>1422</v>
      </c>
      <c r="AO26" s="15">
        <v>1593</v>
      </c>
      <c r="AP26" s="15">
        <v>17477</v>
      </c>
      <c r="AQ26" s="15">
        <v>28712</v>
      </c>
      <c r="AR26" s="15">
        <v>17051</v>
      </c>
      <c r="AS26" s="15">
        <v>14318</v>
      </c>
      <c r="AT26" s="15">
        <v>12997</v>
      </c>
      <c r="AU26" s="15">
        <v>10926</v>
      </c>
      <c r="AV26" s="15">
        <v>10639</v>
      </c>
      <c r="AW26" s="15">
        <v>4962</v>
      </c>
      <c r="AX26" s="16">
        <v>980</v>
      </c>
      <c r="AY26" s="15">
        <v>2012</v>
      </c>
      <c r="AZ26" s="15">
        <v>1428</v>
      </c>
      <c r="BA26" s="15">
        <v>11991</v>
      </c>
      <c r="BB26" s="15">
        <v>22628</v>
      </c>
      <c r="BC26" s="15">
        <v>0</v>
      </c>
      <c r="BD26" s="15">
        <v>0</v>
      </c>
      <c r="BE26" s="15">
        <v>997</v>
      </c>
      <c r="BF26" s="15">
        <v>5754</v>
      </c>
      <c r="BG26" s="15">
        <v>8537</v>
      </c>
      <c r="BH26" s="15"/>
      <c r="BI26" s="15"/>
      <c r="BJ26" s="16"/>
    </row>
    <row r="27" spans="1:62" x14ac:dyDescent="0.25">
      <c r="A27" s="7">
        <v>3.2</v>
      </c>
      <c r="B27" s="37" t="s">
        <v>53</v>
      </c>
      <c r="C27" s="38"/>
      <c r="D27" s="39"/>
      <c r="E27" s="39"/>
      <c r="F27" s="39"/>
      <c r="G27" s="39"/>
      <c r="H27" s="39"/>
      <c r="I27" s="39"/>
      <c r="J27" s="39"/>
      <c r="K27" s="39"/>
      <c r="L27" s="39"/>
      <c r="M27" s="39"/>
      <c r="N27" s="40"/>
      <c r="O27" s="39"/>
      <c r="P27" s="39"/>
      <c r="Q27" s="39"/>
      <c r="R27" s="39"/>
      <c r="S27" s="39"/>
      <c r="T27" s="39"/>
      <c r="U27" s="39"/>
      <c r="V27" s="39"/>
      <c r="W27" s="39"/>
      <c r="X27" s="39"/>
      <c r="Y27" s="39"/>
      <c r="Z27" s="40"/>
      <c r="AA27" s="39"/>
      <c r="AB27" s="39"/>
      <c r="AC27" s="39"/>
      <c r="AD27" s="39"/>
      <c r="AE27" s="39"/>
      <c r="AF27" s="39"/>
      <c r="AG27" s="39"/>
      <c r="AH27" s="39"/>
      <c r="AI27" s="39"/>
      <c r="AJ27" s="39"/>
      <c r="AK27" s="39"/>
      <c r="AL27" s="40"/>
      <c r="AM27" s="39"/>
      <c r="AN27" s="39"/>
      <c r="AO27" s="39"/>
      <c r="AP27" s="39"/>
      <c r="AQ27" s="39"/>
      <c r="AR27" s="39"/>
      <c r="AS27" s="39"/>
      <c r="AT27" s="39"/>
      <c r="AU27" s="39"/>
      <c r="AV27" s="39"/>
      <c r="AW27" s="39"/>
      <c r="AX27" s="40"/>
      <c r="AY27" s="39"/>
      <c r="AZ27" s="39"/>
      <c r="BA27" s="39"/>
      <c r="BB27" s="39"/>
      <c r="BC27" s="39"/>
      <c r="BD27" s="39"/>
      <c r="BE27" s="39"/>
      <c r="BF27" s="39"/>
      <c r="BG27" s="39"/>
      <c r="BH27" s="20"/>
      <c r="BI27" s="20"/>
      <c r="BJ27" s="21"/>
    </row>
    <row r="28" spans="1:62" x14ac:dyDescent="0.25">
      <c r="B28" s="43" t="s">
        <v>20</v>
      </c>
      <c r="C28" s="34">
        <v>2797</v>
      </c>
      <c r="D28" s="34">
        <v>3253</v>
      </c>
      <c r="E28" s="34">
        <v>1596</v>
      </c>
      <c r="F28" s="34">
        <v>0</v>
      </c>
      <c r="G28" s="34">
        <v>0</v>
      </c>
      <c r="H28" s="34">
        <v>0</v>
      </c>
      <c r="I28" s="34">
        <v>0</v>
      </c>
      <c r="J28" s="34">
        <v>0</v>
      </c>
      <c r="K28" s="34">
        <v>0</v>
      </c>
      <c r="L28" s="34">
        <v>1</v>
      </c>
      <c r="M28" s="34">
        <v>1</v>
      </c>
      <c r="N28" s="45">
        <v>0</v>
      </c>
      <c r="O28" s="34">
        <v>0</v>
      </c>
      <c r="P28" s="34">
        <v>0</v>
      </c>
      <c r="Q28" s="34">
        <v>0</v>
      </c>
      <c r="R28" s="34">
        <v>0</v>
      </c>
      <c r="S28" s="34">
        <v>0</v>
      </c>
      <c r="T28" s="34">
        <v>0</v>
      </c>
      <c r="U28" s="34">
        <v>1580</v>
      </c>
      <c r="V28" s="34">
        <v>2152</v>
      </c>
      <c r="W28" s="34">
        <v>5639</v>
      </c>
      <c r="X28" s="34">
        <v>4245</v>
      </c>
      <c r="Y28" s="34">
        <v>3761</v>
      </c>
      <c r="Z28" s="45">
        <v>158</v>
      </c>
      <c r="AA28" s="34">
        <v>0</v>
      </c>
      <c r="AB28" s="34">
        <v>0</v>
      </c>
      <c r="AC28" s="34">
        <v>0</v>
      </c>
      <c r="AD28" s="34">
        <v>931</v>
      </c>
      <c r="AE28" s="34">
        <v>1821</v>
      </c>
      <c r="AF28" s="34">
        <v>2176</v>
      </c>
      <c r="AG28" s="34">
        <v>5865</v>
      </c>
      <c r="AH28" s="34">
        <v>10245</v>
      </c>
      <c r="AI28" s="34">
        <v>5395</v>
      </c>
      <c r="AJ28" s="34">
        <v>5316</v>
      </c>
      <c r="AK28" s="34">
        <v>2682</v>
      </c>
      <c r="AL28" s="45">
        <v>0</v>
      </c>
      <c r="AM28" s="34">
        <v>0</v>
      </c>
      <c r="AN28" s="34">
        <v>0</v>
      </c>
      <c r="AO28" s="34">
        <v>0</v>
      </c>
      <c r="AP28" s="34">
        <v>2577</v>
      </c>
      <c r="AQ28" s="34">
        <v>9303</v>
      </c>
      <c r="AR28" s="34">
        <v>10129</v>
      </c>
      <c r="AS28" s="34">
        <v>7670</v>
      </c>
      <c r="AT28" s="34">
        <v>7854</v>
      </c>
      <c r="AU28" s="34">
        <v>5687</v>
      </c>
      <c r="AV28" s="34">
        <v>4687</v>
      </c>
      <c r="AW28" s="34">
        <v>3782</v>
      </c>
      <c r="AX28" s="45">
        <v>0</v>
      </c>
      <c r="AY28" s="34">
        <v>0</v>
      </c>
      <c r="AZ28" s="34">
        <v>0</v>
      </c>
      <c r="BA28" s="34">
        <v>0</v>
      </c>
      <c r="BB28" s="34">
        <v>9213</v>
      </c>
      <c r="BC28" s="34">
        <v>404</v>
      </c>
      <c r="BD28" s="34">
        <v>0</v>
      </c>
      <c r="BE28" s="34">
        <v>0</v>
      </c>
      <c r="BF28" s="34">
        <v>514</v>
      </c>
      <c r="BG28" s="34">
        <v>3873</v>
      </c>
      <c r="BH28" s="11"/>
      <c r="BI28" s="11"/>
      <c r="BJ28" s="12"/>
    </row>
    <row r="29" spans="1:62" x14ac:dyDescent="0.25">
      <c r="B29" s="43" t="s">
        <v>21</v>
      </c>
      <c r="C29" s="34">
        <v>20</v>
      </c>
      <c r="D29" s="34">
        <v>21</v>
      </c>
      <c r="E29" s="34">
        <v>7</v>
      </c>
      <c r="F29" s="34">
        <v>0</v>
      </c>
      <c r="G29" s="34">
        <v>0</v>
      </c>
      <c r="H29" s="34">
        <v>0</v>
      </c>
      <c r="I29" s="34">
        <v>0</v>
      </c>
      <c r="J29" s="34">
        <v>0</v>
      </c>
      <c r="K29" s="34">
        <v>0</v>
      </c>
      <c r="L29" s="34">
        <v>0</v>
      </c>
      <c r="M29" s="34">
        <v>0</v>
      </c>
      <c r="N29" s="45">
        <v>0</v>
      </c>
      <c r="O29" s="34">
        <v>0</v>
      </c>
      <c r="P29" s="34">
        <v>0</v>
      </c>
      <c r="Q29" s="34">
        <v>0</v>
      </c>
      <c r="R29" s="34">
        <v>0</v>
      </c>
      <c r="S29" s="34">
        <v>0</v>
      </c>
      <c r="T29" s="34">
        <v>0</v>
      </c>
      <c r="U29" s="34">
        <v>53</v>
      </c>
      <c r="V29" s="34">
        <v>1121</v>
      </c>
      <c r="W29" s="34">
        <v>2262</v>
      </c>
      <c r="X29" s="34">
        <v>1758</v>
      </c>
      <c r="Y29" s="34">
        <v>730</v>
      </c>
      <c r="Z29" s="45">
        <v>2</v>
      </c>
      <c r="AA29" s="34">
        <v>0</v>
      </c>
      <c r="AB29" s="34">
        <v>0</v>
      </c>
      <c r="AC29" s="34">
        <v>0</v>
      </c>
      <c r="AD29" s="34">
        <v>330</v>
      </c>
      <c r="AE29" s="34">
        <v>531</v>
      </c>
      <c r="AF29" s="34">
        <v>623</v>
      </c>
      <c r="AG29" s="34">
        <v>1931</v>
      </c>
      <c r="AH29" s="34">
        <v>3948</v>
      </c>
      <c r="AI29" s="34">
        <v>2251</v>
      </c>
      <c r="AJ29" s="34">
        <v>2149</v>
      </c>
      <c r="AK29" s="34">
        <v>834</v>
      </c>
      <c r="AL29" s="45">
        <v>0</v>
      </c>
      <c r="AM29" s="34">
        <v>0</v>
      </c>
      <c r="AN29" s="34">
        <v>0</v>
      </c>
      <c r="AO29" s="34">
        <v>0</v>
      </c>
      <c r="AP29" s="34">
        <v>139</v>
      </c>
      <c r="AQ29" s="34">
        <v>4051</v>
      </c>
      <c r="AR29" s="34">
        <v>3516</v>
      </c>
      <c r="AS29" s="34">
        <v>2111</v>
      </c>
      <c r="AT29" s="34">
        <v>3174</v>
      </c>
      <c r="AU29" s="34">
        <v>2502</v>
      </c>
      <c r="AV29" s="34">
        <v>2410</v>
      </c>
      <c r="AW29" s="34">
        <v>1309</v>
      </c>
      <c r="AX29" s="45">
        <v>0</v>
      </c>
      <c r="AY29" s="34">
        <v>0</v>
      </c>
      <c r="AZ29" s="34">
        <v>0</v>
      </c>
      <c r="BA29" s="34">
        <v>0</v>
      </c>
      <c r="BB29" s="34">
        <v>2556</v>
      </c>
      <c r="BC29" s="34">
        <v>779</v>
      </c>
      <c r="BD29" s="34">
        <v>0</v>
      </c>
      <c r="BE29" s="34">
        <v>0</v>
      </c>
      <c r="BF29" s="34">
        <v>176</v>
      </c>
      <c r="BG29" s="34">
        <v>654</v>
      </c>
      <c r="BH29" s="11"/>
      <c r="BI29" s="11"/>
      <c r="BJ29" s="12"/>
    </row>
    <row r="30" spans="1:62" x14ac:dyDescent="0.25">
      <c r="B30" s="43" t="s">
        <v>22</v>
      </c>
      <c r="C30" s="34">
        <v>374</v>
      </c>
      <c r="D30" s="34">
        <v>575</v>
      </c>
      <c r="E30" s="34">
        <v>407</v>
      </c>
      <c r="F30" s="34">
        <v>0</v>
      </c>
      <c r="G30" s="34">
        <v>0</v>
      </c>
      <c r="H30" s="34">
        <v>0</v>
      </c>
      <c r="I30" s="34">
        <v>0</v>
      </c>
      <c r="J30" s="34">
        <v>0</v>
      </c>
      <c r="K30" s="34">
        <v>0</v>
      </c>
      <c r="L30" s="34">
        <v>435</v>
      </c>
      <c r="M30" s="34">
        <v>156</v>
      </c>
      <c r="N30" s="45">
        <v>375</v>
      </c>
      <c r="O30" s="34">
        <v>423</v>
      </c>
      <c r="P30" s="34">
        <v>581</v>
      </c>
      <c r="Q30" s="34">
        <v>735</v>
      </c>
      <c r="R30" s="34">
        <v>685</v>
      </c>
      <c r="S30" s="34">
        <v>530</v>
      </c>
      <c r="T30" s="34">
        <v>543</v>
      </c>
      <c r="U30" s="34">
        <v>480</v>
      </c>
      <c r="V30" s="34">
        <v>313</v>
      </c>
      <c r="W30" s="34">
        <v>324</v>
      </c>
      <c r="X30" s="34">
        <v>251</v>
      </c>
      <c r="Y30" s="34">
        <v>330</v>
      </c>
      <c r="Z30" s="45">
        <v>312</v>
      </c>
      <c r="AA30" s="34">
        <v>412</v>
      </c>
      <c r="AB30" s="34">
        <v>538</v>
      </c>
      <c r="AC30" s="34">
        <v>781</v>
      </c>
      <c r="AD30" s="34">
        <v>804</v>
      </c>
      <c r="AE30" s="34">
        <v>612</v>
      </c>
      <c r="AF30" s="34">
        <v>603</v>
      </c>
      <c r="AG30" s="34">
        <v>539</v>
      </c>
      <c r="AH30" s="34">
        <v>469</v>
      </c>
      <c r="AI30" s="34">
        <v>383</v>
      </c>
      <c r="AJ30" s="34">
        <v>382</v>
      </c>
      <c r="AK30" s="34">
        <v>335</v>
      </c>
      <c r="AL30" s="45">
        <v>389</v>
      </c>
      <c r="AM30" s="34">
        <v>490</v>
      </c>
      <c r="AN30" s="34">
        <v>618</v>
      </c>
      <c r="AO30" s="34">
        <v>830</v>
      </c>
      <c r="AP30" s="34">
        <v>746</v>
      </c>
      <c r="AQ30" s="34">
        <v>800</v>
      </c>
      <c r="AR30" s="34">
        <v>735</v>
      </c>
      <c r="AS30" s="34">
        <v>578</v>
      </c>
      <c r="AT30" s="34">
        <v>547</v>
      </c>
      <c r="AU30" s="34">
        <v>411</v>
      </c>
      <c r="AV30" s="34">
        <v>335</v>
      </c>
      <c r="AW30" s="34">
        <v>397</v>
      </c>
      <c r="AX30" s="45">
        <v>370</v>
      </c>
      <c r="AY30" s="34">
        <v>508</v>
      </c>
      <c r="AZ30" s="34">
        <v>643</v>
      </c>
      <c r="BA30" s="34">
        <v>746</v>
      </c>
      <c r="BB30" s="34">
        <v>884</v>
      </c>
      <c r="BC30" s="34">
        <v>8</v>
      </c>
      <c r="BD30" s="34">
        <v>0</v>
      </c>
      <c r="BE30" s="34">
        <v>0</v>
      </c>
      <c r="BF30" s="34">
        <v>923</v>
      </c>
      <c r="BG30" s="34">
        <v>388</v>
      </c>
      <c r="BH30" s="11"/>
      <c r="BI30" s="11"/>
      <c r="BJ30" s="12"/>
    </row>
    <row r="31" spans="1:62" x14ac:dyDescent="0.25">
      <c r="B31" s="43" t="s">
        <v>23</v>
      </c>
      <c r="C31" s="34">
        <v>79</v>
      </c>
      <c r="D31" s="34">
        <v>79</v>
      </c>
      <c r="E31" s="34">
        <v>51</v>
      </c>
      <c r="F31" s="34">
        <v>0</v>
      </c>
      <c r="G31" s="34">
        <v>0</v>
      </c>
      <c r="H31" s="34">
        <v>0</v>
      </c>
      <c r="I31" s="34">
        <v>0</v>
      </c>
      <c r="J31" s="34">
        <v>0</v>
      </c>
      <c r="K31" s="34">
        <v>0</v>
      </c>
      <c r="L31" s="34">
        <v>98</v>
      </c>
      <c r="M31" s="34">
        <v>9</v>
      </c>
      <c r="N31" s="45">
        <v>40</v>
      </c>
      <c r="O31" s="34">
        <v>56</v>
      </c>
      <c r="P31" s="34">
        <v>59</v>
      </c>
      <c r="Q31" s="34">
        <v>73</v>
      </c>
      <c r="R31" s="34">
        <v>57</v>
      </c>
      <c r="S31" s="34">
        <v>51</v>
      </c>
      <c r="T31" s="34">
        <v>57</v>
      </c>
      <c r="U31" s="34">
        <v>81</v>
      </c>
      <c r="V31" s="34">
        <v>44</v>
      </c>
      <c r="W31" s="34">
        <v>70</v>
      </c>
      <c r="X31" s="34">
        <v>67</v>
      </c>
      <c r="Y31" s="34">
        <v>76</v>
      </c>
      <c r="Z31" s="45">
        <v>79</v>
      </c>
      <c r="AA31" s="34">
        <v>74</v>
      </c>
      <c r="AB31" s="34">
        <v>67</v>
      </c>
      <c r="AC31" s="34">
        <v>104</v>
      </c>
      <c r="AD31" s="34">
        <v>95</v>
      </c>
      <c r="AE31" s="34">
        <v>82</v>
      </c>
      <c r="AF31" s="34">
        <v>86</v>
      </c>
      <c r="AG31" s="34">
        <v>71</v>
      </c>
      <c r="AH31" s="34">
        <v>84</v>
      </c>
      <c r="AI31" s="34">
        <v>83</v>
      </c>
      <c r="AJ31" s="34">
        <v>95</v>
      </c>
      <c r="AK31" s="34">
        <v>72</v>
      </c>
      <c r="AL31" s="45">
        <v>60</v>
      </c>
      <c r="AM31" s="34">
        <v>71</v>
      </c>
      <c r="AN31" s="34">
        <v>69</v>
      </c>
      <c r="AO31" s="34">
        <v>102</v>
      </c>
      <c r="AP31" s="34">
        <v>96</v>
      </c>
      <c r="AQ31" s="34">
        <v>92</v>
      </c>
      <c r="AR31" s="34">
        <v>107</v>
      </c>
      <c r="AS31" s="34">
        <v>70</v>
      </c>
      <c r="AT31" s="34">
        <v>102</v>
      </c>
      <c r="AU31" s="34">
        <v>95</v>
      </c>
      <c r="AV31" s="34">
        <v>74</v>
      </c>
      <c r="AW31" s="34">
        <v>95</v>
      </c>
      <c r="AX31" s="45">
        <v>71</v>
      </c>
      <c r="AY31" s="34">
        <v>110</v>
      </c>
      <c r="AZ31" s="34">
        <v>94</v>
      </c>
      <c r="BA31" s="34">
        <v>116</v>
      </c>
      <c r="BB31" s="34">
        <v>107</v>
      </c>
      <c r="BC31" s="34">
        <v>2</v>
      </c>
      <c r="BD31" s="34">
        <v>0</v>
      </c>
      <c r="BE31" s="34">
        <v>0</v>
      </c>
      <c r="BF31" s="34">
        <v>158</v>
      </c>
      <c r="BG31" s="34">
        <v>89</v>
      </c>
      <c r="BH31" s="11"/>
      <c r="BI31" s="11"/>
      <c r="BJ31" s="12"/>
    </row>
    <row r="32" spans="1:62" ht="15.75" thickBot="1" x14ac:dyDescent="0.3">
      <c r="B32" s="3" t="s">
        <v>25</v>
      </c>
      <c r="C32" s="17">
        <v>3270</v>
      </c>
      <c r="D32" s="15">
        <v>3928</v>
      </c>
      <c r="E32" s="15">
        <v>2061</v>
      </c>
      <c r="F32" s="15">
        <v>0</v>
      </c>
      <c r="G32" s="15">
        <v>0</v>
      </c>
      <c r="H32" s="15">
        <v>0</v>
      </c>
      <c r="I32" s="15">
        <v>0</v>
      </c>
      <c r="J32" s="15">
        <v>0</v>
      </c>
      <c r="K32" s="15">
        <v>0</v>
      </c>
      <c r="L32" s="15">
        <v>534</v>
      </c>
      <c r="M32" s="15">
        <v>166</v>
      </c>
      <c r="N32" s="16">
        <v>415</v>
      </c>
      <c r="O32" s="15">
        <v>479</v>
      </c>
      <c r="P32" s="15">
        <v>640</v>
      </c>
      <c r="Q32" s="15">
        <v>808</v>
      </c>
      <c r="R32" s="15">
        <v>742</v>
      </c>
      <c r="S32" s="15">
        <v>581</v>
      </c>
      <c r="T32" s="15">
        <v>600</v>
      </c>
      <c r="U32" s="15">
        <v>2194</v>
      </c>
      <c r="V32" s="15">
        <v>3630</v>
      </c>
      <c r="W32" s="15">
        <v>8295</v>
      </c>
      <c r="X32" s="15">
        <v>6321</v>
      </c>
      <c r="Y32" s="15">
        <v>4897</v>
      </c>
      <c r="Z32" s="16">
        <v>551</v>
      </c>
      <c r="AA32" s="15">
        <v>486</v>
      </c>
      <c r="AB32" s="15">
        <v>605</v>
      </c>
      <c r="AC32" s="15">
        <v>885</v>
      </c>
      <c r="AD32" s="15">
        <v>2160</v>
      </c>
      <c r="AE32" s="15">
        <v>3046</v>
      </c>
      <c r="AF32" s="15">
        <v>3488</v>
      </c>
      <c r="AG32" s="15">
        <v>8406</v>
      </c>
      <c r="AH32" s="15">
        <v>14746</v>
      </c>
      <c r="AI32" s="15">
        <v>8112</v>
      </c>
      <c r="AJ32" s="15">
        <v>7942</v>
      </c>
      <c r="AK32" s="15">
        <v>3923</v>
      </c>
      <c r="AL32" s="16">
        <v>449</v>
      </c>
      <c r="AM32" s="15">
        <v>561</v>
      </c>
      <c r="AN32" s="15">
        <v>687</v>
      </c>
      <c r="AO32" s="15">
        <v>932</v>
      </c>
      <c r="AP32" s="15">
        <v>3558</v>
      </c>
      <c r="AQ32" s="15">
        <v>14246</v>
      </c>
      <c r="AR32" s="15">
        <v>14487</v>
      </c>
      <c r="AS32" s="15">
        <v>10429</v>
      </c>
      <c r="AT32" s="15">
        <v>11677</v>
      </c>
      <c r="AU32" s="15">
        <v>8695</v>
      </c>
      <c r="AV32" s="15">
        <v>7506</v>
      </c>
      <c r="AW32" s="15">
        <v>5583</v>
      </c>
      <c r="AX32" s="16">
        <v>441</v>
      </c>
      <c r="AY32" s="15">
        <v>618</v>
      </c>
      <c r="AZ32" s="15">
        <v>737</v>
      </c>
      <c r="BA32" s="15">
        <v>862</v>
      </c>
      <c r="BB32" s="15">
        <v>12760</v>
      </c>
      <c r="BC32" s="15">
        <v>1193</v>
      </c>
      <c r="BD32" s="15">
        <v>0</v>
      </c>
      <c r="BE32" s="15">
        <v>0</v>
      </c>
      <c r="BF32" s="15">
        <v>1771</v>
      </c>
      <c r="BG32" s="15">
        <v>5004</v>
      </c>
      <c r="BH32" s="15"/>
      <c r="BI32" s="15"/>
      <c r="BJ32" s="16"/>
    </row>
    <row r="33" spans="1:62" x14ac:dyDescent="0.25">
      <c r="A33" s="7">
        <v>4</v>
      </c>
      <c r="B33" s="37" t="s">
        <v>28</v>
      </c>
      <c r="C33" s="38"/>
      <c r="D33" s="39"/>
      <c r="E33" s="39"/>
      <c r="F33" s="39"/>
      <c r="G33" s="39"/>
      <c r="H33" s="39"/>
      <c r="I33" s="39"/>
      <c r="J33" s="39"/>
      <c r="K33" s="39"/>
      <c r="L33" s="39"/>
      <c r="M33" s="39"/>
      <c r="N33" s="40"/>
      <c r="O33" s="39"/>
      <c r="P33" s="39"/>
      <c r="Q33" s="39"/>
      <c r="R33" s="39"/>
      <c r="S33" s="39"/>
      <c r="T33" s="39"/>
      <c r="U33" s="39"/>
      <c r="V33" s="39"/>
      <c r="W33" s="39"/>
      <c r="X33" s="39"/>
      <c r="Y33" s="39"/>
      <c r="Z33" s="40"/>
      <c r="AA33" s="39"/>
      <c r="AB33" s="39"/>
      <c r="AC33" s="39"/>
      <c r="AD33" s="39"/>
      <c r="AE33" s="39"/>
      <c r="AF33" s="39"/>
      <c r="AG33" s="39"/>
      <c r="AH33" s="39"/>
      <c r="AI33" s="39"/>
      <c r="AJ33" s="39"/>
      <c r="AK33" s="39"/>
      <c r="AL33" s="40"/>
      <c r="AM33" s="39"/>
      <c r="AN33" s="39"/>
      <c r="AO33" s="39"/>
      <c r="AP33" s="39"/>
      <c r="AQ33" s="39"/>
      <c r="AR33" s="39"/>
      <c r="AS33" s="39"/>
      <c r="AT33" s="39"/>
      <c r="AU33" s="39"/>
      <c r="AV33" s="39"/>
      <c r="AW33" s="39"/>
      <c r="AX33" s="40"/>
      <c r="AY33" s="39"/>
      <c r="AZ33" s="39"/>
      <c r="BA33" s="39"/>
      <c r="BB33" s="39"/>
      <c r="BC33" s="39"/>
      <c r="BD33" s="39"/>
      <c r="BE33" s="39"/>
      <c r="BF33" s="39"/>
      <c r="BG33" s="39"/>
      <c r="BH33" s="20"/>
      <c r="BI33" s="20"/>
      <c r="BJ33" s="21"/>
    </row>
    <row r="34" spans="1:62" x14ac:dyDescent="0.25">
      <c r="A34" s="7"/>
      <c r="B34" s="43" t="s">
        <v>20</v>
      </c>
      <c r="C34" s="34">
        <v>0</v>
      </c>
      <c r="D34" s="34">
        <v>0</v>
      </c>
      <c r="E34" s="34">
        <v>0</v>
      </c>
      <c r="F34" s="34">
        <v>10</v>
      </c>
      <c r="G34" s="34">
        <v>0</v>
      </c>
      <c r="H34" s="34">
        <v>0</v>
      </c>
      <c r="I34" s="34">
        <v>0</v>
      </c>
      <c r="J34" s="34">
        <v>0</v>
      </c>
      <c r="K34" s="34">
        <v>0</v>
      </c>
      <c r="L34" s="34">
        <v>0</v>
      </c>
      <c r="M34" s="42">
        <v>0</v>
      </c>
      <c r="N34" s="45">
        <v>0</v>
      </c>
      <c r="O34" s="34">
        <v>0</v>
      </c>
      <c r="P34" s="42">
        <v>0</v>
      </c>
      <c r="Q34" s="34">
        <v>0</v>
      </c>
      <c r="R34" s="34">
        <v>0</v>
      </c>
      <c r="S34" s="34">
        <v>0</v>
      </c>
      <c r="T34" s="34">
        <v>0</v>
      </c>
      <c r="U34" s="34">
        <v>71</v>
      </c>
      <c r="V34" s="34">
        <v>67</v>
      </c>
      <c r="W34" s="34">
        <v>98</v>
      </c>
      <c r="X34" s="34">
        <v>69</v>
      </c>
      <c r="Y34" s="34">
        <v>23</v>
      </c>
      <c r="Z34" s="45">
        <v>4</v>
      </c>
      <c r="AA34" s="34">
        <v>0</v>
      </c>
      <c r="AB34" s="42">
        <v>0</v>
      </c>
      <c r="AC34" s="34">
        <v>0</v>
      </c>
      <c r="AD34" s="34">
        <v>0</v>
      </c>
      <c r="AE34" s="34">
        <v>1</v>
      </c>
      <c r="AF34" s="34">
        <v>59</v>
      </c>
      <c r="AG34" s="34">
        <v>135</v>
      </c>
      <c r="AH34" s="34">
        <v>81</v>
      </c>
      <c r="AI34" s="34">
        <v>96</v>
      </c>
      <c r="AJ34" s="34">
        <v>81</v>
      </c>
      <c r="AK34" s="34">
        <v>60</v>
      </c>
      <c r="AL34" s="45">
        <v>7</v>
      </c>
      <c r="AM34" s="34">
        <v>0</v>
      </c>
      <c r="AN34" s="42">
        <v>1</v>
      </c>
      <c r="AO34" s="34">
        <v>0</v>
      </c>
      <c r="AP34" s="34">
        <v>0</v>
      </c>
      <c r="AQ34" s="34">
        <v>46</v>
      </c>
      <c r="AR34" s="34">
        <v>53</v>
      </c>
      <c r="AS34" s="34">
        <v>71</v>
      </c>
      <c r="AT34" s="34">
        <v>117</v>
      </c>
      <c r="AU34" s="34">
        <v>83</v>
      </c>
      <c r="AV34" s="34">
        <v>79</v>
      </c>
      <c r="AW34" s="34">
        <v>47</v>
      </c>
      <c r="AX34" s="45">
        <v>2</v>
      </c>
      <c r="AY34" s="34">
        <v>1</v>
      </c>
      <c r="AZ34" s="42">
        <v>1</v>
      </c>
      <c r="BA34" s="34">
        <v>2</v>
      </c>
      <c r="BB34" s="34">
        <v>2</v>
      </c>
      <c r="BC34" s="34">
        <v>0</v>
      </c>
      <c r="BD34" s="34">
        <v>3</v>
      </c>
      <c r="BE34" s="34">
        <v>2</v>
      </c>
      <c r="BF34" s="34">
        <v>5</v>
      </c>
      <c r="BG34" s="34">
        <v>51</v>
      </c>
      <c r="BH34" s="11"/>
      <c r="BI34" s="11"/>
      <c r="BJ34" s="12"/>
    </row>
    <row r="35" spans="1:62" x14ac:dyDescent="0.25">
      <c r="A35" s="7"/>
      <c r="B35" s="43" t="s">
        <v>21</v>
      </c>
      <c r="C35" s="34">
        <v>0</v>
      </c>
      <c r="D35" s="34">
        <v>0</v>
      </c>
      <c r="E35" s="34">
        <v>0</v>
      </c>
      <c r="F35" s="34">
        <v>11</v>
      </c>
      <c r="G35" s="34">
        <v>0</v>
      </c>
      <c r="H35" s="34">
        <v>0</v>
      </c>
      <c r="I35" s="34">
        <v>0</v>
      </c>
      <c r="J35" s="34">
        <v>0</v>
      </c>
      <c r="K35" s="34">
        <v>0</v>
      </c>
      <c r="L35" s="34">
        <v>0</v>
      </c>
      <c r="M35" s="34">
        <v>0</v>
      </c>
      <c r="N35" s="45">
        <v>0</v>
      </c>
      <c r="O35" s="34">
        <v>0</v>
      </c>
      <c r="P35" s="34">
        <v>0</v>
      </c>
      <c r="Q35" s="34">
        <v>0</v>
      </c>
      <c r="R35" s="34">
        <v>0</v>
      </c>
      <c r="S35" s="34">
        <v>0</v>
      </c>
      <c r="T35" s="34">
        <v>0</v>
      </c>
      <c r="U35" s="34">
        <v>3</v>
      </c>
      <c r="V35" s="34">
        <v>33</v>
      </c>
      <c r="W35" s="34">
        <v>51</v>
      </c>
      <c r="X35" s="34">
        <v>21</v>
      </c>
      <c r="Y35" s="34">
        <v>17</v>
      </c>
      <c r="Z35" s="45">
        <v>3</v>
      </c>
      <c r="AA35" s="34">
        <v>0</v>
      </c>
      <c r="AB35" s="34">
        <v>0</v>
      </c>
      <c r="AC35" s="34">
        <v>0</v>
      </c>
      <c r="AD35" s="34">
        <v>0</v>
      </c>
      <c r="AE35" s="34">
        <v>0</v>
      </c>
      <c r="AF35" s="34">
        <v>20</v>
      </c>
      <c r="AG35" s="34">
        <v>42</v>
      </c>
      <c r="AH35" s="34">
        <v>33</v>
      </c>
      <c r="AI35" s="34">
        <v>55</v>
      </c>
      <c r="AJ35" s="34">
        <v>50</v>
      </c>
      <c r="AK35" s="34">
        <v>40</v>
      </c>
      <c r="AL35" s="45">
        <v>3</v>
      </c>
      <c r="AM35" s="34">
        <v>1</v>
      </c>
      <c r="AN35" s="34">
        <v>0</v>
      </c>
      <c r="AO35" s="34">
        <v>0</v>
      </c>
      <c r="AP35" s="34">
        <v>0</v>
      </c>
      <c r="AQ35" s="34">
        <v>13</v>
      </c>
      <c r="AR35" s="34">
        <v>26</v>
      </c>
      <c r="AS35" s="34">
        <v>25</v>
      </c>
      <c r="AT35" s="34">
        <v>77</v>
      </c>
      <c r="AU35" s="34">
        <v>42</v>
      </c>
      <c r="AV35" s="34">
        <v>36</v>
      </c>
      <c r="AW35" s="34">
        <v>28</v>
      </c>
      <c r="AX35" s="45">
        <v>0</v>
      </c>
      <c r="AY35" s="34">
        <v>1</v>
      </c>
      <c r="AZ35" s="34">
        <v>0</v>
      </c>
      <c r="BA35" s="34">
        <v>1</v>
      </c>
      <c r="BB35" s="34">
        <v>0</v>
      </c>
      <c r="BC35" s="34">
        <v>3</v>
      </c>
      <c r="BD35" s="34">
        <v>0</v>
      </c>
      <c r="BE35" s="34">
        <v>0</v>
      </c>
      <c r="BF35" s="34">
        <v>0</v>
      </c>
      <c r="BG35" s="34">
        <v>9</v>
      </c>
      <c r="BH35" s="11"/>
      <c r="BI35" s="11"/>
      <c r="BJ35" s="12"/>
    </row>
    <row r="36" spans="1:62" x14ac:dyDescent="0.25">
      <c r="A36" s="7"/>
      <c r="B36" s="43" t="s">
        <v>22</v>
      </c>
      <c r="C36" s="34">
        <v>11</v>
      </c>
      <c r="D36" s="34">
        <v>55</v>
      </c>
      <c r="E36" s="34">
        <v>26</v>
      </c>
      <c r="F36" s="34">
        <v>1</v>
      </c>
      <c r="G36" s="34">
        <v>0</v>
      </c>
      <c r="H36" s="34">
        <v>0</v>
      </c>
      <c r="I36" s="34">
        <v>0</v>
      </c>
      <c r="J36" s="34">
        <v>0</v>
      </c>
      <c r="K36" s="34">
        <v>0</v>
      </c>
      <c r="L36" s="34">
        <v>0</v>
      </c>
      <c r="M36" s="34">
        <v>1</v>
      </c>
      <c r="N36" s="45">
        <v>29</v>
      </c>
      <c r="O36" s="34">
        <v>24</v>
      </c>
      <c r="P36" s="34">
        <v>25</v>
      </c>
      <c r="Q36" s="34">
        <v>31</v>
      </c>
      <c r="R36" s="34">
        <v>27</v>
      </c>
      <c r="S36" s="34">
        <v>10</v>
      </c>
      <c r="T36" s="34">
        <v>18</v>
      </c>
      <c r="U36" s="34">
        <v>16</v>
      </c>
      <c r="V36" s="34">
        <v>8</v>
      </c>
      <c r="W36" s="34">
        <v>2</v>
      </c>
      <c r="X36" s="34">
        <v>6</v>
      </c>
      <c r="Y36" s="34">
        <v>5</v>
      </c>
      <c r="Z36" s="45">
        <v>4</v>
      </c>
      <c r="AA36" s="34">
        <v>14</v>
      </c>
      <c r="AB36" s="34">
        <v>13</v>
      </c>
      <c r="AC36" s="34">
        <v>14</v>
      </c>
      <c r="AD36" s="34">
        <v>9</v>
      </c>
      <c r="AE36" s="34">
        <v>8</v>
      </c>
      <c r="AF36" s="34">
        <v>14</v>
      </c>
      <c r="AG36" s="34">
        <v>5</v>
      </c>
      <c r="AH36" s="34">
        <v>2</v>
      </c>
      <c r="AI36" s="34">
        <v>1</v>
      </c>
      <c r="AJ36" s="34">
        <v>7</v>
      </c>
      <c r="AK36" s="34">
        <v>7</v>
      </c>
      <c r="AL36" s="45">
        <v>8</v>
      </c>
      <c r="AM36" s="34">
        <v>19</v>
      </c>
      <c r="AN36" s="34">
        <v>18</v>
      </c>
      <c r="AO36" s="34">
        <v>17</v>
      </c>
      <c r="AP36" s="34">
        <v>15</v>
      </c>
      <c r="AQ36" s="34">
        <v>4</v>
      </c>
      <c r="AR36" s="34">
        <v>2</v>
      </c>
      <c r="AS36" s="34">
        <v>6</v>
      </c>
      <c r="AT36" s="34">
        <v>4</v>
      </c>
      <c r="AU36" s="34">
        <v>6</v>
      </c>
      <c r="AV36" s="34">
        <v>4</v>
      </c>
      <c r="AW36" s="34">
        <v>12</v>
      </c>
      <c r="AX36" s="45">
        <v>11</v>
      </c>
      <c r="AY36" s="34">
        <v>14</v>
      </c>
      <c r="AZ36" s="34">
        <v>17</v>
      </c>
      <c r="BA36" s="34">
        <v>24</v>
      </c>
      <c r="BB36" s="34">
        <v>10</v>
      </c>
      <c r="BC36" s="34">
        <v>3</v>
      </c>
      <c r="BD36" s="34">
        <v>1</v>
      </c>
      <c r="BE36" s="34">
        <v>0</v>
      </c>
      <c r="BF36" s="34">
        <v>4</v>
      </c>
      <c r="BG36" s="34">
        <v>4</v>
      </c>
      <c r="BH36" s="11"/>
      <c r="BI36" s="11"/>
      <c r="BJ36" s="12"/>
    </row>
    <row r="37" spans="1:62" x14ac:dyDescent="0.25">
      <c r="A37" s="7"/>
      <c r="B37" s="43" t="s">
        <v>23</v>
      </c>
      <c r="C37" s="34">
        <v>0</v>
      </c>
      <c r="D37" s="34">
        <v>2</v>
      </c>
      <c r="E37" s="34">
        <v>0</v>
      </c>
      <c r="F37" s="34">
        <v>0</v>
      </c>
      <c r="G37" s="34">
        <v>0</v>
      </c>
      <c r="H37" s="34">
        <v>0</v>
      </c>
      <c r="I37" s="34">
        <v>0</v>
      </c>
      <c r="J37" s="34">
        <v>0</v>
      </c>
      <c r="K37" s="34">
        <v>0</v>
      </c>
      <c r="L37" s="34">
        <v>0</v>
      </c>
      <c r="M37" s="34">
        <v>0</v>
      </c>
      <c r="N37" s="45">
        <v>0</v>
      </c>
      <c r="O37" s="34">
        <v>2</v>
      </c>
      <c r="P37" s="34">
        <v>3</v>
      </c>
      <c r="Q37" s="34">
        <v>2</v>
      </c>
      <c r="R37" s="34">
        <v>2</v>
      </c>
      <c r="S37" s="34">
        <v>1</v>
      </c>
      <c r="T37" s="34">
        <v>2</v>
      </c>
      <c r="U37" s="34">
        <v>0</v>
      </c>
      <c r="V37" s="34">
        <v>0</v>
      </c>
      <c r="W37" s="34">
        <v>0</v>
      </c>
      <c r="X37" s="34">
        <v>0</v>
      </c>
      <c r="Y37" s="34">
        <v>0</v>
      </c>
      <c r="Z37" s="45">
        <v>0</v>
      </c>
      <c r="AA37" s="34">
        <v>0</v>
      </c>
      <c r="AB37" s="34">
        <v>1</v>
      </c>
      <c r="AC37" s="34">
        <v>1</v>
      </c>
      <c r="AD37" s="34">
        <v>1</v>
      </c>
      <c r="AE37" s="34">
        <v>0</v>
      </c>
      <c r="AF37" s="34">
        <v>1</v>
      </c>
      <c r="AG37" s="34">
        <v>2</v>
      </c>
      <c r="AH37" s="34">
        <v>0</v>
      </c>
      <c r="AI37" s="34">
        <v>2</v>
      </c>
      <c r="AJ37" s="34">
        <v>1</v>
      </c>
      <c r="AK37" s="34">
        <v>0</v>
      </c>
      <c r="AL37" s="45">
        <v>3</v>
      </c>
      <c r="AM37" s="34">
        <v>1</v>
      </c>
      <c r="AN37" s="34">
        <v>1</v>
      </c>
      <c r="AO37" s="34">
        <v>0</v>
      </c>
      <c r="AP37" s="34">
        <v>1</v>
      </c>
      <c r="AQ37" s="34">
        <v>0</v>
      </c>
      <c r="AR37" s="34">
        <v>0</v>
      </c>
      <c r="AS37" s="34">
        <v>2</v>
      </c>
      <c r="AT37" s="34">
        <v>1</v>
      </c>
      <c r="AU37" s="34">
        <v>0</v>
      </c>
      <c r="AV37" s="34">
        <v>1</v>
      </c>
      <c r="AW37" s="34">
        <v>0</v>
      </c>
      <c r="AX37" s="45">
        <v>0</v>
      </c>
      <c r="AY37" s="34">
        <v>0</v>
      </c>
      <c r="AZ37" s="34">
        <v>2</v>
      </c>
      <c r="BA37" s="34">
        <v>1</v>
      </c>
      <c r="BB37" s="34">
        <v>0</v>
      </c>
      <c r="BC37" s="34">
        <v>0</v>
      </c>
      <c r="BD37" s="34">
        <v>0</v>
      </c>
      <c r="BE37" s="34">
        <v>0</v>
      </c>
      <c r="BF37" s="34">
        <v>0</v>
      </c>
      <c r="BG37" s="34">
        <v>0</v>
      </c>
      <c r="BH37" s="11"/>
      <c r="BI37" s="11"/>
      <c r="BJ37" s="12"/>
    </row>
    <row r="38" spans="1:62" ht="15.75" thickBot="1" x14ac:dyDescent="0.3">
      <c r="A38" s="7"/>
      <c r="B38" s="3" t="s">
        <v>25</v>
      </c>
      <c r="C38" s="17">
        <v>11</v>
      </c>
      <c r="D38" s="15">
        <v>57</v>
      </c>
      <c r="E38" s="15">
        <v>26</v>
      </c>
      <c r="F38" s="15">
        <v>22</v>
      </c>
      <c r="G38" s="15">
        <v>0</v>
      </c>
      <c r="H38" s="15">
        <v>0</v>
      </c>
      <c r="I38" s="15">
        <v>0</v>
      </c>
      <c r="J38" s="15">
        <v>0</v>
      </c>
      <c r="K38" s="15">
        <v>0</v>
      </c>
      <c r="L38" s="15">
        <v>0</v>
      </c>
      <c r="M38" s="15">
        <v>1</v>
      </c>
      <c r="N38" s="16">
        <v>29</v>
      </c>
      <c r="O38" s="15">
        <v>26</v>
      </c>
      <c r="P38" s="15">
        <v>28</v>
      </c>
      <c r="Q38" s="15">
        <v>33</v>
      </c>
      <c r="R38" s="15">
        <v>29</v>
      </c>
      <c r="S38" s="15">
        <v>11</v>
      </c>
      <c r="T38" s="15">
        <v>20</v>
      </c>
      <c r="U38" s="15">
        <v>90</v>
      </c>
      <c r="V38" s="15">
        <v>108</v>
      </c>
      <c r="W38" s="15">
        <v>151</v>
      </c>
      <c r="X38" s="15">
        <v>96</v>
      </c>
      <c r="Y38" s="15">
        <v>45</v>
      </c>
      <c r="Z38" s="16">
        <v>11</v>
      </c>
      <c r="AA38" s="15">
        <v>14</v>
      </c>
      <c r="AB38" s="15">
        <v>14</v>
      </c>
      <c r="AC38" s="15">
        <v>15</v>
      </c>
      <c r="AD38" s="15">
        <v>10</v>
      </c>
      <c r="AE38" s="15">
        <v>9</v>
      </c>
      <c r="AF38" s="15">
        <v>94</v>
      </c>
      <c r="AG38" s="15">
        <v>184</v>
      </c>
      <c r="AH38" s="15">
        <v>116</v>
      </c>
      <c r="AI38" s="15">
        <v>154</v>
      </c>
      <c r="AJ38" s="15">
        <v>139</v>
      </c>
      <c r="AK38" s="15">
        <v>107</v>
      </c>
      <c r="AL38" s="16">
        <v>21</v>
      </c>
      <c r="AM38" s="15">
        <v>21</v>
      </c>
      <c r="AN38" s="15">
        <v>20</v>
      </c>
      <c r="AO38" s="15">
        <v>17</v>
      </c>
      <c r="AP38" s="15">
        <v>16</v>
      </c>
      <c r="AQ38" s="15">
        <v>63</v>
      </c>
      <c r="AR38" s="15">
        <v>81</v>
      </c>
      <c r="AS38" s="15">
        <v>104</v>
      </c>
      <c r="AT38" s="15">
        <v>199</v>
      </c>
      <c r="AU38" s="15">
        <v>131</v>
      </c>
      <c r="AV38" s="15">
        <v>120</v>
      </c>
      <c r="AW38" s="15">
        <v>87</v>
      </c>
      <c r="AX38" s="16">
        <v>13</v>
      </c>
      <c r="AY38" s="15">
        <v>16</v>
      </c>
      <c r="AZ38" s="15">
        <v>20</v>
      </c>
      <c r="BA38" s="15">
        <v>28</v>
      </c>
      <c r="BB38" s="15">
        <v>12</v>
      </c>
      <c r="BC38" s="15">
        <v>6</v>
      </c>
      <c r="BD38" s="15">
        <v>4</v>
      </c>
      <c r="BE38" s="15">
        <v>2</v>
      </c>
      <c r="BF38" s="15">
        <v>9</v>
      </c>
      <c r="BG38" s="15">
        <v>64</v>
      </c>
      <c r="BH38" s="15"/>
      <c r="BI38" s="15"/>
      <c r="BJ38" s="16"/>
    </row>
    <row r="39" spans="1:62" x14ac:dyDescent="0.25">
      <c r="A39" s="7">
        <v>5</v>
      </c>
      <c r="B39" s="37" t="s">
        <v>54</v>
      </c>
      <c r="C39" s="38"/>
      <c r="D39" s="39"/>
      <c r="E39" s="39"/>
      <c r="F39" s="39"/>
      <c r="G39" s="39"/>
      <c r="H39" s="39"/>
      <c r="I39" s="39"/>
      <c r="J39" s="39"/>
      <c r="K39" s="39"/>
      <c r="L39" s="39"/>
      <c r="M39" s="39"/>
      <c r="N39" s="40"/>
      <c r="O39" s="39"/>
      <c r="P39" s="39"/>
      <c r="Q39" s="39"/>
      <c r="R39" s="39"/>
      <c r="S39" s="39"/>
      <c r="T39" s="39"/>
      <c r="U39" s="39"/>
      <c r="V39" s="39"/>
      <c r="W39" s="39"/>
      <c r="X39" s="39"/>
      <c r="Y39" s="39"/>
      <c r="Z39" s="40"/>
      <c r="AA39" s="39"/>
      <c r="AB39" s="39"/>
      <c r="AC39" s="39"/>
      <c r="AD39" s="39"/>
      <c r="AE39" s="39"/>
      <c r="AF39" s="39"/>
      <c r="AG39" s="39"/>
      <c r="AH39" s="39"/>
      <c r="AI39" s="39"/>
      <c r="AJ39" s="39"/>
      <c r="AK39" s="39"/>
      <c r="AL39" s="40"/>
      <c r="AM39" s="39"/>
      <c r="AN39" s="39"/>
      <c r="AO39" s="39"/>
      <c r="AP39" s="39"/>
      <c r="AQ39" s="39"/>
      <c r="AR39" s="39"/>
      <c r="AS39" s="39"/>
      <c r="AT39" s="39"/>
      <c r="AU39" s="39"/>
      <c r="AV39" s="39"/>
      <c r="AW39" s="39"/>
      <c r="AX39" s="40"/>
      <c r="AY39" s="39"/>
      <c r="AZ39" s="39"/>
      <c r="BA39" s="39"/>
      <c r="BB39" s="39"/>
      <c r="BC39" s="39"/>
      <c r="BD39" s="39"/>
      <c r="BE39" s="39"/>
      <c r="BF39" s="39"/>
      <c r="BG39" s="39"/>
      <c r="BH39" s="20"/>
      <c r="BI39" s="20"/>
      <c r="BJ39" s="21"/>
    </row>
    <row r="40" spans="1:62" x14ac:dyDescent="0.25">
      <c r="A40" s="7"/>
      <c r="B40" s="43" t="s">
        <v>20</v>
      </c>
      <c r="C40" s="34">
        <v>0</v>
      </c>
      <c r="D40" s="34">
        <v>0</v>
      </c>
      <c r="E40" s="34">
        <v>0</v>
      </c>
      <c r="F40" s="34">
        <v>0</v>
      </c>
      <c r="G40" s="34">
        <v>0</v>
      </c>
      <c r="H40" s="34">
        <v>0</v>
      </c>
      <c r="I40" s="34">
        <v>0</v>
      </c>
      <c r="J40" s="34">
        <v>0</v>
      </c>
      <c r="K40" s="34">
        <v>0</v>
      </c>
      <c r="L40" s="34">
        <v>0</v>
      </c>
      <c r="M40" s="34">
        <v>0</v>
      </c>
      <c r="N40" s="45">
        <v>0</v>
      </c>
      <c r="O40" s="34">
        <v>0</v>
      </c>
      <c r="P40" s="34">
        <v>0</v>
      </c>
      <c r="Q40" s="34">
        <v>0</v>
      </c>
      <c r="R40" s="34">
        <v>0</v>
      </c>
      <c r="S40" s="34">
        <v>0</v>
      </c>
      <c r="T40" s="34">
        <v>0</v>
      </c>
      <c r="U40" s="34">
        <v>62</v>
      </c>
      <c r="V40" s="34">
        <v>66</v>
      </c>
      <c r="W40" s="34">
        <v>97</v>
      </c>
      <c r="X40" s="34">
        <v>66</v>
      </c>
      <c r="Y40" s="34">
        <v>23</v>
      </c>
      <c r="Z40" s="45">
        <v>4</v>
      </c>
      <c r="AA40" s="34">
        <v>0</v>
      </c>
      <c r="AB40" s="34">
        <v>0</v>
      </c>
      <c r="AC40" s="34">
        <v>0</v>
      </c>
      <c r="AD40" s="34">
        <v>0</v>
      </c>
      <c r="AE40" s="34">
        <v>0</v>
      </c>
      <c r="AF40" s="34">
        <v>59</v>
      </c>
      <c r="AG40" s="34">
        <v>133</v>
      </c>
      <c r="AH40" s="34">
        <v>76</v>
      </c>
      <c r="AI40" s="34">
        <v>94</v>
      </c>
      <c r="AJ40" s="34">
        <v>75</v>
      </c>
      <c r="AK40" s="34">
        <v>60</v>
      </c>
      <c r="AL40" s="45">
        <v>7</v>
      </c>
      <c r="AM40" s="34">
        <v>0</v>
      </c>
      <c r="AN40" s="34">
        <v>1</v>
      </c>
      <c r="AO40" s="34">
        <v>0</v>
      </c>
      <c r="AP40" s="34">
        <v>0</v>
      </c>
      <c r="AQ40" s="34">
        <v>43</v>
      </c>
      <c r="AR40" s="34">
        <v>53</v>
      </c>
      <c r="AS40" s="34">
        <v>69</v>
      </c>
      <c r="AT40" s="34">
        <v>115</v>
      </c>
      <c r="AU40" s="34">
        <v>80</v>
      </c>
      <c r="AV40" s="34">
        <v>76</v>
      </c>
      <c r="AW40" s="34">
        <v>45</v>
      </c>
      <c r="AX40" s="45">
        <v>2</v>
      </c>
      <c r="AY40" s="34">
        <v>1</v>
      </c>
      <c r="AZ40" s="34">
        <v>0</v>
      </c>
      <c r="BA40" s="34">
        <v>2</v>
      </c>
      <c r="BB40" s="34">
        <v>2</v>
      </c>
      <c r="BC40" s="34">
        <v>0</v>
      </c>
      <c r="BD40" s="34">
        <v>0</v>
      </c>
      <c r="BE40" s="34">
        <v>0</v>
      </c>
      <c r="BF40" s="34">
        <v>0</v>
      </c>
      <c r="BG40" s="34">
        <v>0</v>
      </c>
      <c r="BH40" s="11"/>
      <c r="BI40" s="11"/>
      <c r="BJ40" s="12"/>
    </row>
    <row r="41" spans="1:62" x14ac:dyDescent="0.25">
      <c r="A41" s="7"/>
      <c r="B41" s="43" t="s">
        <v>21</v>
      </c>
      <c r="C41" s="34">
        <v>0</v>
      </c>
      <c r="D41" s="34">
        <v>0</v>
      </c>
      <c r="E41" s="34">
        <v>0</v>
      </c>
      <c r="F41" s="34">
        <v>0</v>
      </c>
      <c r="G41" s="34">
        <v>0</v>
      </c>
      <c r="H41" s="34">
        <v>0</v>
      </c>
      <c r="I41" s="34">
        <v>0</v>
      </c>
      <c r="J41" s="34">
        <v>0</v>
      </c>
      <c r="K41" s="34">
        <v>0</v>
      </c>
      <c r="L41" s="34">
        <v>0</v>
      </c>
      <c r="M41" s="34">
        <v>0</v>
      </c>
      <c r="N41" s="45">
        <v>0</v>
      </c>
      <c r="O41" s="34">
        <v>0</v>
      </c>
      <c r="P41" s="34">
        <v>0</v>
      </c>
      <c r="Q41" s="34">
        <v>0</v>
      </c>
      <c r="R41" s="34">
        <v>0</v>
      </c>
      <c r="S41" s="34">
        <v>0</v>
      </c>
      <c r="T41" s="34">
        <v>0</v>
      </c>
      <c r="U41" s="34">
        <v>2</v>
      </c>
      <c r="V41" s="34">
        <v>33</v>
      </c>
      <c r="W41" s="34">
        <v>51</v>
      </c>
      <c r="X41" s="34">
        <v>21</v>
      </c>
      <c r="Y41" s="34">
        <v>17</v>
      </c>
      <c r="Z41" s="45">
        <v>3</v>
      </c>
      <c r="AA41" s="34">
        <v>0</v>
      </c>
      <c r="AB41" s="34">
        <v>0</v>
      </c>
      <c r="AC41" s="34">
        <v>0</v>
      </c>
      <c r="AD41" s="34">
        <v>0</v>
      </c>
      <c r="AE41" s="34">
        <v>0</v>
      </c>
      <c r="AF41" s="34">
        <v>19</v>
      </c>
      <c r="AG41" s="34">
        <v>40</v>
      </c>
      <c r="AH41" s="34">
        <v>33</v>
      </c>
      <c r="AI41" s="34">
        <v>53</v>
      </c>
      <c r="AJ41" s="34">
        <v>44</v>
      </c>
      <c r="AK41" s="34">
        <v>40</v>
      </c>
      <c r="AL41" s="45">
        <v>2</v>
      </c>
      <c r="AM41" s="34">
        <v>1</v>
      </c>
      <c r="AN41" s="34">
        <v>0</v>
      </c>
      <c r="AO41" s="34">
        <v>0</v>
      </c>
      <c r="AP41" s="34">
        <v>0</v>
      </c>
      <c r="AQ41" s="34">
        <v>13</v>
      </c>
      <c r="AR41" s="34">
        <v>26</v>
      </c>
      <c r="AS41" s="34">
        <v>22</v>
      </c>
      <c r="AT41" s="34">
        <v>75</v>
      </c>
      <c r="AU41" s="34">
        <v>40</v>
      </c>
      <c r="AV41" s="34">
        <v>34</v>
      </c>
      <c r="AW41" s="34">
        <v>28</v>
      </c>
      <c r="AX41" s="45">
        <v>0</v>
      </c>
      <c r="AY41" s="34">
        <v>1</v>
      </c>
      <c r="AZ41" s="34">
        <v>0</v>
      </c>
      <c r="BA41" s="34">
        <v>1</v>
      </c>
      <c r="BB41" s="34">
        <v>0</v>
      </c>
      <c r="BC41" s="34">
        <v>3</v>
      </c>
      <c r="BD41" s="34">
        <v>0</v>
      </c>
      <c r="BE41" s="34">
        <v>0</v>
      </c>
      <c r="BF41" s="34">
        <v>0</v>
      </c>
      <c r="BG41" s="34">
        <v>0</v>
      </c>
      <c r="BH41" s="11"/>
      <c r="BI41" s="11"/>
      <c r="BJ41" s="12"/>
    </row>
    <row r="42" spans="1:62" x14ac:dyDescent="0.25">
      <c r="A42" s="7"/>
      <c r="B42" s="43" t="s">
        <v>22</v>
      </c>
      <c r="C42" s="34">
        <v>11</v>
      </c>
      <c r="D42" s="34">
        <v>47</v>
      </c>
      <c r="E42" s="34">
        <v>24</v>
      </c>
      <c r="F42" s="34">
        <v>0</v>
      </c>
      <c r="G42" s="34">
        <v>0</v>
      </c>
      <c r="H42" s="34">
        <v>0</v>
      </c>
      <c r="I42" s="34">
        <v>0</v>
      </c>
      <c r="J42" s="34">
        <v>0</v>
      </c>
      <c r="K42" s="34">
        <v>0</v>
      </c>
      <c r="L42" s="34">
        <v>0</v>
      </c>
      <c r="M42" s="34">
        <v>1</v>
      </c>
      <c r="N42" s="45">
        <v>26</v>
      </c>
      <c r="O42" s="34">
        <v>23</v>
      </c>
      <c r="P42" s="34">
        <v>24</v>
      </c>
      <c r="Q42" s="34">
        <v>29</v>
      </c>
      <c r="R42" s="34">
        <v>27</v>
      </c>
      <c r="S42" s="34">
        <v>10</v>
      </c>
      <c r="T42" s="34">
        <v>18</v>
      </c>
      <c r="U42" s="34">
        <v>15</v>
      </c>
      <c r="V42" s="34">
        <v>7</v>
      </c>
      <c r="W42" s="34">
        <v>2</v>
      </c>
      <c r="X42" s="34">
        <v>6</v>
      </c>
      <c r="Y42" s="34">
        <v>5</v>
      </c>
      <c r="Z42" s="45">
        <v>3</v>
      </c>
      <c r="AA42" s="34">
        <v>14</v>
      </c>
      <c r="AB42" s="34">
        <v>11</v>
      </c>
      <c r="AC42" s="34">
        <v>14</v>
      </c>
      <c r="AD42" s="34">
        <v>9</v>
      </c>
      <c r="AE42" s="34">
        <v>8</v>
      </c>
      <c r="AF42" s="34">
        <v>14</v>
      </c>
      <c r="AG42" s="34">
        <v>5</v>
      </c>
      <c r="AH42" s="34">
        <v>2</v>
      </c>
      <c r="AI42" s="34">
        <v>1</v>
      </c>
      <c r="AJ42" s="34">
        <v>5</v>
      </c>
      <c r="AK42" s="34">
        <v>6</v>
      </c>
      <c r="AL42" s="45">
        <v>8</v>
      </c>
      <c r="AM42" s="34">
        <v>17</v>
      </c>
      <c r="AN42" s="34">
        <v>18</v>
      </c>
      <c r="AO42" s="34">
        <v>16</v>
      </c>
      <c r="AP42" s="34">
        <v>15</v>
      </c>
      <c r="AQ42" s="34">
        <v>4</v>
      </c>
      <c r="AR42" s="34">
        <v>2</v>
      </c>
      <c r="AS42" s="34">
        <v>5</v>
      </c>
      <c r="AT42" s="34">
        <v>4</v>
      </c>
      <c r="AU42" s="34">
        <v>6</v>
      </c>
      <c r="AV42" s="34">
        <v>4</v>
      </c>
      <c r="AW42" s="34">
        <v>11</v>
      </c>
      <c r="AX42" s="45">
        <v>11</v>
      </c>
      <c r="AY42" s="34">
        <v>14</v>
      </c>
      <c r="AZ42" s="34">
        <v>16</v>
      </c>
      <c r="BA42" s="34">
        <v>24</v>
      </c>
      <c r="BB42" s="34">
        <v>10</v>
      </c>
      <c r="BC42" s="34">
        <v>3</v>
      </c>
      <c r="BD42" s="34">
        <v>0</v>
      </c>
      <c r="BE42" s="34">
        <v>0</v>
      </c>
      <c r="BF42" s="34">
        <v>0</v>
      </c>
      <c r="BG42" s="34">
        <v>0</v>
      </c>
      <c r="BH42" s="11"/>
      <c r="BI42" s="11"/>
      <c r="BJ42" s="12"/>
    </row>
    <row r="43" spans="1:62" x14ac:dyDescent="0.25">
      <c r="A43" s="7"/>
      <c r="B43" s="43" t="s">
        <v>23</v>
      </c>
      <c r="C43" s="34">
        <v>0</v>
      </c>
      <c r="D43" s="34">
        <v>2</v>
      </c>
      <c r="E43" s="34">
        <v>0</v>
      </c>
      <c r="F43" s="34">
        <v>0</v>
      </c>
      <c r="G43" s="34">
        <v>0</v>
      </c>
      <c r="H43" s="34">
        <v>0</v>
      </c>
      <c r="I43" s="34">
        <v>0</v>
      </c>
      <c r="J43" s="34">
        <v>0</v>
      </c>
      <c r="K43" s="34">
        <v>0</v>
      </c>
      <c r="L43" s="34">
        <v>0</v>
      </c>
      <c r="M43" s="34">
        <v>0</v>
      </c>
      <c r="N43" s="45">
        <v>0</v>
      </c>
      <c r="O43" s="34">
        <v>2</v>
      </c>
      <c r="P43" s="34">
        <v>3</v>
      </c>
      <c r="Q43" s="34">
        <v>2</v>
      </c>
      <c r="R43" s="34">
        <v>2</v>
      </c>
      <c r="S43" s="34">
        <v>1</v>
      </c>
      <c r="T43" s="34">
        <v>2</v>
      </c>
      <c r="U43" s="34">
        <v>0</v>
      </c>
      <c r="V43" s="34">
        <v>0</v>
      </c>
      <c r="W43" s="34">
        <v>0</v>
      </c>
      <c r="X43" s="34">
        <v>0</v>
      </c>
      <c r="Y43" s="34">
        <v>0</v>
      </c>
      <c r="Z43" s="45">
        <v>0</v>
      </c>
      <c r="AA43" s="34">
        <v>0</v>
      </c>
      <c r="AB43" s="34">
        <v>1</v>
      </c>
      <c r="AC43" s="34">
        <v>1</v>
      </c>
      <c r="AD43" s="34">
        <v>1</v>
      </c>
      <c r="AE43" s="34">
        <v>0</v>
      </c>
      <c r="AF43" s="34">
        <v>1</v>
      </c>
      <c r="AG43" s="34">
        <v>2</v>
      </c>
      <c r="AH43" s="34">
        <v>0</v>
      </c>
      <c r="AI43" s="34">
        <v>1</v>
      </c>
      <c r="AJ43" s="34">
        <v>0</v>
      </c>
      <c r="AK43" s="34">
        <v>0</v>
      </c>
      <c r="AL43" s="45">
        <v>3</v>
      </c>
      <c r="AM43" s="34">
        <v>1</v>
      </c>
      <c r="AN43" s="34">
        <v>1</v>
      </c>
      <c r="AO43" s="34">
        <v>0</v>
      </c>
      <c r="AP43" s="34">
        <v>1</v>
      </c>
      <c r="AQ43" s="34">
        <v>0</v>
      </c>
      <c r="AR43" s="34">
        <v>0</v>
      </c>
      <c r="AS43" s="34">
        <v>2</v>
      </c>
      <c r="AT43" s="34">
        <v>1</v>
      </c>
      <c r="AU43" s="34">
        <v>0</v>
      </c>
      <c r="AV43" s="34">
        <v>1</v>
      </c>
      <c r="AW43" s="34">
        <v>0</v>
      </c>
      <c r="AX43" s="45">
        <v>0</v>
      </c>
      <c r="AY43" s="34">
        <v>0</v>
      </c>
      <c r="AZ43" s="34">
        <v>2</v>
      </c>
      <c r="BA43" s="34">
        <v>1</v>
      </c>
      <c r="BB43" s="34">
        <v>0</v>
      </c>
      <c r="BC43" s="34">
        <v>0</v>
      </c>
      <c r="BD43" s="34">
        <v>0</v>
      </c>
      <c r="BE43" s="34">
        <v>0</v>
      </c>
      <c r="BF43" s="34">
        <v>0</v>
      </c>
      <c r="BG43" s="34">
        <v>0</v>
      </c>
      <c r="BH43" s="11"/>
      <c r="BI43" s="11"/>
      <c r="BJ43" s="12"/>
    </row>
    <row r="44" spans="1:62" ht="15.75" thickBot="1" x14ac:dyDescent="0.3">
      <c r="A44" s="7"/>
      <c r="B44" s="3" t="s">
        <v>25</v>
      </c>
      <c r="C44" s="17">
        <v>11</v>
      </c>
      <c r="D44" s="15">
        <v>49</v>
      </c>
      <c r="E44" s="15">
        <v>24</v>
      </c>
      <c r="F44" s="15">
        <v>0</v>
      </c>
      <c r="G44" s="15">
        <v>0</v>
      </c>
      <c r="H44" s="15">
        <v>0</v>
      </c>
      <c r="I44" s="15">
        <v>0</v>
      </c>
      <c r="J44" s="15">
        <v>0</v>
      </c>
      <c r="K44" s="15">
        <v>0</v>
      </c>
      <c r="L44" s="15">
        <v>0</v>
      </c>
      <c r="M44" s="15">
        <v>1</v>
      </c>
      <c r="N44" s="16">
        <v>26</v>
      </c>
      <c r="O44" s="15">
        <v>25</v>
      </c>
      <c r="P44" s="15">
        <v>27</v>
      </c>
      <c r="Q44" s="15">
        <v>31</v>
      </c>
      <c r="R44" s="15">
        <v>29</v>
      </c>
      <c r="S44" s="15">
        <v>11</v>
      </c>
      <c r="T44" s="15">
        <v>20</v>
      </c>
      <c r="U44" s="15">
        <v>79</v>
      </c>
      <c r="V44" s="15">
        <v>106</v>
      </c>
      <c r="W44" s="15">
        <v>150</v>
      </c>
      <c r="X44" s="15">
        <v>93</v>
      </c>
      <c r="Y44" s="15">
        <v>45</v>
      </c>
      <c r="Z44" s="16">
        <v>10</v>
      </c>
      <c r="AA44" s="15">
        <v>14</v>
      </c>
      <c r="AB44" s="15">
        <v>12</v>
      </c>
      <c r="AC44" s="15">
        <v>15</v>
      </c>
      <c r="AD44" s="15">
        <v>10</v>
      </c>
      <c r="AE44" s="15">
        <v>8</v>
      </c>
      <c r="AF44" s="15">
        <v>93</v>
      </c>
      <c r="AG44" s="15">
        <v>180</v>
      </c>
      <c r="AH44" s="15">
        <v>111</v>
      </c>
      <c r="AI44" s="15">
        <v>149</v>
      </c>
      <c r="AJ44" s="15">
        <v>124</v>
      </c>
      <c r="AK44" s="15">
        <v>106</v>
      </c>
      <c r="AL44" s="16">
        <v>20</v>
      </c>
      <c r="AM44" s="15">
        <v>19</v>
      </c>
      <c r="AN44" s="15">
        <v>20</v>
      </c>
      <c r="AO44" s="15">
        <v>16</v>
      </c>
      <c r="AP44" s="15">
        <v>16</v>
      </c>
      <c r="AQ44" s="15">
        <v>60</v>
      </c>
      <c r="AR44" s="15">
        <v>81</v>
      </c>
      <c r="AS44" s="15">
        <v>98</v>
      </c>
      <c r="AT44" s="15">
        <v>195</v>
      </c>
      <c r="AU44" s="15">
        <v>126</v>
      </c>
      <c r="AV44" s="15">
        <v>115</v>
      </c>
      <c r="AW44" s="15">
        <v>84</v>
      </c>
      <c r="AX44" s="16">
        <v>13</v>
      </c>
      <c r="AY44" s="15">
        <v>16</v>
      </c>
      <c r="AZ44" s="15">
        <v>18</v>
      </c>
      <c r="BA44" s="15">
        <v>28</v>
      </c>
      <c r="BB44" s="15">
        <v>12</v>
      </c>
      <c r="BC44" s="15">
        <v>6</v>
      </c>
      <c r="BD44" s="15">
        <v>0</v>
      </c>
      <c r="BE44" s="15">
        <v>0</v>
      </c>
      <c r="BF44" s="15">
        <v>0</v>
      </c>
      <c r="BG44" s="15">
        <v>0</v>
      </c>
      <c r="BH44" s="15"/>
      <c r="BI44" s="15"/>
      <c r="BJ44" s="16"/>
    </row>
    <row r="45" spans="1:62" x14ac:dyDescent="0.25">
      <c r="A45" s="7">
        <v>6</v>
      </c>
      <c r="B45" s="37" t="s">
        <v>30</v>
      </c>
      <c r="C45" s="38"/>
      <c r="D45" s="39"/>
      <c r="E45" s="39"/>
      <c r="F45" s="39"/>
      <c r="G45" s="39"/>
      <c r="H45" s="39"/>
      <c r="I45" s="39"/>
      <c r="J45" s="39"/>
      <c r="K45" s="39"/>
      <c r="L45" s="39"/>
      <c r="M45" s="39"/>
      <c r="N45" s="40"/>
      <c r="O45" s="39"/>
      <c r="P45" s="39"/>
      <c r="Q45" s="39"/>
      <c r="R45" s="39"/>
      <c r="S45" s="39"/>
      <c r="T45" s="39"/>
      <c r="U45" s="39"/>
      <c r="V45" s="39"/>
      <c r="W45" s="39"/>
      <c r="X45" s="39"/>
      <c r="Y45" s="39"/>
      <c r="Z45" s="40"/>
      <c r="AA45" s="39"/>
      <c r="AB45" s="39"/>
      <c r="AC45" s="39"/>
      <c r="AD45" s="39"/>
      <c r="AE45" s="39"/>
      <c r="AF45" s="39"/>
      <c r="AG45" s="39"/>
      <c r="AH45" s="39"/>
      <c r="AI45" s="39"/>
      <c r="AJ45" s="39"/>
      <c r="AK45" s="39"/>
      <c r="AL45" s="40"/>
      <c r="AM45" s="39"/>
      <c r="AN45" s="39"/>
      <c r="AO45" s="39"/>
      <c r="AP45" s="39"/>
      <c r="AQ45" s="39"/>
      <c r="AR45" s="39"/>
      <c r="AS45" s="39"/>
      <c r="AT45" s="39"/>
      <c r="AU45" s="39"/>
      <c r="AV45" s="39"/>
      <c r="AW45" s="39"/>
      <c r="AX45" s="40"/>
      <c r="AY45" s="39"/>
      <c r="AZ45" s="39"/>
      <c r="BA45" s="39"/>
      <c r="BB45" s="39"/>
      <c r="BC45" s="39"/>
      <c r="BD45" s="39"/>
      <c r="BE45" s="39"/>
      <c r="BF45" s="39"/>
      <c r="BG45" s="39"/>
      <c r="BH45" s="20"/>
      <c r="BI45" s="20"/>
      <c r="BJ45" s="21"/>
    </row>
    <row r="46" spans="1:62" x14ac:dyDescent="0.25">
      <c r="A46" s="7"/>
      <c r="B46" s="43" t="s">
        <v>20</v>
      </c>
      <c r="C46" s="34">
        <v>5477</v>
      </c>
      <c r="D46" s="34">
        <v>5757</v>
      </c>
      <c r="E46" s="34">
        <v>5640</v>
      </c>
      <c r="F46" s="34">
        <v>5769</v>
      </c>
      <c r="G46" s="34">
        <v>5646</v>
      </c>
      <c r="H46" s="34">
        <v>5322</v>
      </c>
      <c r="I46" s="34">
        <v>5046</v>
      </c>
      <c r="J46" s="34">
        <v>4379</v>
      </c>
      <c r="K46" s="34">
        <v>4641</v>
      </c>
      <c r="L46" s="34">
        <v>4601</v>
      </c>
      <c r="M46" s="34">
        <v>4311</v>
      </c>
      <c r="N46" s="45">
        <v>4715</v>
      </c>
      <c r="O46" s="34">
        <v>5835</v>
      </c>
      <c r="P46" s="34">
        <v>5369</v>
      </c>
      <c r="Q46" s="34">
        <v>6552</v>
      </c>
      <c r="R46" s="34">
        <v>5848</v>
      </c>
      <c r="S46" s="34">
        <v>6090</v>
      </c>
      <c r="T46" s="34">
        <v>5872</v>
      </c>
      <c r="U46" s="34">
        <v>5975</v>
      </c>
      <c r="V46" s="34">
        <v>5865</v>
      </c>
      <c r="W46" s="34">
        <v>6624</v>
      </c>
      <c r="X46" s="34">
        <v>6770</v>
      </c>
      <c r="Y46" s="34">
        <v>6234</v>
      </c>
      <c r="Z46" s="45">
        <v>6210</v>
      </c>
      <c r="AA46" s="34">
        <v>6255</v>
      </c>
      <c r="AB46" s="34">
        <v>6324</v>
      </c>
      <c r="AC46" s="34">
        <v>7121</v>
      </c>
      <c r="AD46" s="34">
        <v>7439</v>
      </c>
      <c r="AE46" s="34">
        <v>7103</v>
      </c>
      <c r="AF46" s="34">
        <v>7029</v>
      </c>
      <c r="AG46" s="34">
        <v>8708</v>
      </c>
      <c r="AH46" s="34">
        <v>8977</v>
      </c>
      <c r="AI46" s="34">
        <v>7696</v>
      </c>
      <c r="AJ46" s="34">
        <v>7778</v>
      </c>
      <c r="AK46" s="34">
        <v>7446</v>
      </c>
      <c r="AL46" s="45">
        <v>6983</v>
      </c>
      <c r="AM46" s="34">
        <v>7662</v>
      </c>
      <c r="AN46" s="34">
        <v>7747</v>
      </c>
      <c r="AO46" s="34">
        <v>8457</v>
      </c>
      <c r="AP46" s="34">
        <v>39</v>
      </c>
      <c r="AQ46" s="34">
        <v>0</v>
      </c>
      <c r="AR46" s="34">
        <v>0</v>
      </c>
      <c r="AS46" s="34">
        <v>0</v>
      </c>
      <c r="AT46" s="34">
        <v>0</v>
      </c>
      <c r="AU46" s="34">
        <v>0</v>
      </c>
      <c r="AV46" s="34">
        <v>0</v>
      </c>
      <c r="AW46" s="34">
        <v>0</v>
      </c>
      <c r="AX46" s="45">
        <v>0</v>
      </c>
      <c r="AY46" s="34">
        <v>0</v>
      </c>
      <c r="AZ46" s="34">
        <v>0</v>
      </c>
      <c r="BA46" s="34">
        <v>0</v>
      </c>
      <c r="BB46" s="34">
        <v>0</v>
      </c>
      <c r="BC46" s="34">
        <v>0</v>
      </c>
      <c r="BD46" s="34">
        <v>0</v>
      </c>
      <c r="BE46" s="34">
        <v>0</v>
      </c>
      <c r="BF46" s="34">
        <v>0</v>
      </c>
      <c r="BG46" s="34">
        <v>0</v>
      </c>
      <c r="BH46" s="11"/>
      <c r="BI46" s="11"/>
      <c r="BJ46" s="12"/>
    </row>
    <row r="47" spans="1:62" x14ac:dyDescent="0.25">
      <c r="A47" s="7"/>
      <c r="B47" s="43" t="s">
        <v>21</v>
      </c>
      <c r="C47" s="34">
        <v>0</v>
      </c>
      <c r="D47" s="34">
        <v>0</v>
      </c>
      <c r="E47" s="34">
        <v>0</v>
      </c>
      <c r="F47" s="34">
        <v>0</v>
      </c>
      <c r="G47" s="34">
        <v>0</v>
      </c>
      <c r="H47" s="34">
        <v>0</v>
      </c>
      <c r="I47" s="34">
        <v>0</v>
      </c>
      <c r="J47" s="34">
        <v>0</v>
      </c>
      <c r="K47" s="34">
        <v>0</v>
      </c>
      <c r="L47" s="34">
        <v>0</v>
      </c>
      <c r="M47" s="34">
        <v>0</v>
      </c>
      <c r="N47" s="45">
        <v>0</v>
      </c>
      <c r="O47" s="34">
        <v>0</v>
      </c>
      <c r="P47" s="34">
        <v>0</v>
      </c>
      <c r="Q47" s="34">
        <v>0</v>
      </c>
      <c r="R47" s="34">
        <v>0</v>
      </c>
      <c r="S47" s="34">
        <v>0</v>
      </c>
      <c r="T47" s="34">
        <v>0</v>
      </c>
      <c r="U47" s="34">
        <v>0</v>
      </c>
      <c r="V47" s="34">
        <v>0</v>
      </c>
      <c r="W47" s="34">
        <v>0</v>
      </c>
      <c r="X47" s="34">
        <v>0</v>
      </c>
      <c r="Y47" s="34">
        <v>0</v>
      </c>
      <c r="Z47" s="45">
        <v>0</v>
      </c>
      <c r="AA47" s="34">
        <v>0</v>
      </c>
      <c r="AB47" s="34">
        <v>0</v>
      </c>
      <c r="AC47" s="34">
        <v>0</v>
      </c>
      <c r="AD47" s="34">
        <v>0</v>
      </c>
      <c r="AE47" s="34">
        <v>0</v>
      </c>
      <c r="AF47" s="34">
        <v>0</v>
      </c>
      <c r="AG47" s="34">
        <v>0</v>
      </c>
      <c r="AH47" s="34">
        <v>0</v>
      </c>
      <c r="AI47" s="34">
        <v>0</v>
      </c>
      <c r="AJ47" s="34">
        <v>0</v>
      </c>
      <c r="AK47" s="34">
        <v>0</v>
      </c>
      <c r="AL47" s="45">
        <v>0</v>
      </c>
      <c r="AM47" s="34">
        <v>0</v>
      </c>
      <c r="AN47" s="34">
        <v>0</v>
      </c>
      <c r="AO47" s="34">
        <v>0</v>
      </c>
      <c r="AP47" s="34">
        <v>0</v>
      </c>
      <c r="AQ47" s="34">
        <v>0</v>
      </c>
      <c r="AR47" s="34">
        <v>0</v>
      </c>
      <c r="AS47" s="34">
        <v>0</v>
      </c>
      <c r="AT47" s="34">
        <v>0</v>
      </c>
      <c r="AU47" s="34">
        <v>0</v>
      </c>
      <c r="AV47" s="34">
        <v>0</v>
      </c>
      <c r="AW47" s="34">
        <v>0</v>
      </c>
      <c r="AX47" s="45">
        <v>0</v>
      </c>
      <c r="AY47" s="34">
        <v>0</v>
      </c>
      <c r="AZ47" s="34">
        <v>0</v>
      </c>
      <c r="BA47" s="34">
        <v>0</v>
      </c>
      <c r="BB47" s="34">
        <v>0</v>
      </c>
      <c r="BC47" s="34">
        <v>0</v>
      </c>
      <c r="BD47" s="34">
        <v>0</v>
      </c>
      <c r="BE47" s="34">
        <v>0</v>
      </c>
      <c r="BF47" s="34">
        <v>0</v>
      </c>
      <c r="BG47" s="34">
        <v>0</v>
      </c>
      <c r="BH47" s="11"/>
      <c r="BI47" s="11"/>
      <c r="BJ47" s="12"/>
    </row>
    <row r="48" spans="1:62" x14ac:dyDescent="0.25">
      <c r="A48" s="7"/>
      <c r="B48" s="43" t="s">
        <v>22</v>
      </c>
      <c r="C48" s="34">
        <v>197</v>
      </c>
      <c r="D48" s="34">
        <v>274</v>
      </c>
      <c r="E48" s="34">
        <v>201</v>
      </c>
      <c r="F48" s="34">
        <v>154</v>
      </c>
      <c r="G48" s="34">
        <v>110</v>
      </c>
      <c r="H48" s="34">
        <v>140</v>
      </c>
      <c r="I48" s="34">
        <v>101</v>
      </c>
      <c r="J48" s="34">
        <v>80</v>
      </c>
      <c r="K48" s="34">
        <v>72</v>
      </c>
      <c r="L48" s="34">
        <v>95</v>
      </c>
      <c r="M48" s="34">
        <v>81</v>
      </c>
      <c r="N48" s="45">
        <v>130</v>
      </c>
      <c r="O48" s="34">
        <v>189</v>
      </c>
      <c r="P48" s="34">
        <v>186</v>
      </c>
      <c r="Q48" s="34">
        <v>230</v>
      </c>
      <c r="R48" s="34">
        <v>191</v>
      </c>
      <c r="S48" s="34">
        <v>128</v>
      </c>
      <c r="T48" s="34">
        <v>119</v>
      </c>
      <c r="U48" s="34">
        <v>109</v>
      </c>
      <c r="V48" s="34">
        <v>82</v>
      </c>
      <c r="W48" s="34">
        <v>75</v>
      </c>
      <c r="X48" s="34">
        <v>90</v>
      </c>
      <c r="Y48" s="34">
        <v>104</v>
      </c>
      <c r="Z48" s="45">
        <v>140</v>
      </c>
      <c r="AA48" s="34">
        <v>156</v>
      </c>
      <c r="AB48" s="34">
        <v>204</v>
      </c>
      <c r="AC48" s="34">
        <v>244</v>
      </c>
      <c r="AD48" s="34">
        <v>289</v>
      </c>
      <c r="AE48" s="34">
        <v>183</v>
      </c>
      <c r="AF48" s="34">
        <v>167</v>
      </c>
      <c r="AG48" s="34">
        <v>130</v>
      </c>
      <c r="AH48" s="34">
        <v>132</v>
      </c>
      <c r="AI48" s="34">
        <v>124</v>
      </c>
      <c r="AJ48" s="34">
        <v>148</v>
      </c>
      <c r="AK48" s="34">
        <v>138</v>
      </c>
      <c r="AL48" s="45">
        <v>189</v>
      </c>
      <c r="AM48" s="34">
        <v>236</v>
      </c>
      <c r="AN48" s="34">
        <v>323</v>
      </c>
      <c r="AO48" s="34">
        <v>273</v>
      </c>
      <c r="AP48" s="34">
        <v>305</v>
      </c>
      <c r="AQ48" s="34">
        <v>281</v>
      </c>
      <c r="AR48" s="34">
        <v>316</v>
      </c>
      <c r="AS48" s="34">
        <v>285</v>
      </c>
      <c r="AT48" s="34">
        <v>340</v>
      </c>
      <c r="AU48" s="34">
        <v>213</v>
      </c>
      <c r="AV48" s="34">
        <v>207</v>
      </c>
      <c r="AW48" s="34">
        <v>146</v>
      </c>
      <c r="AX48" s="45">
        <v>192</v>
      </c>
      <c r="AY48" s="34">
        <v>287</v>
      </c>
      <c r="AZ48" s="34">
        <v>299</v>
      </c>
      <c r="BA48" s="34">
        <v>328</v>
      </c>
      <c r="BB48" s="34">
        <v>324</v>
      </c>
      <c r="BC48" s="34">
        <v>225</v>
      </c>
      <c r="BD48" s="34">
        <v>179</v>
      </c>
      <c r="BE48" s="34">
        <v>169</v>
      </c>
      <c r="BF48" s="34">
        <v>207</v>
      </c>
      <c r="BG48" s="34">
        <v>261</v>
      </c>
      <c r="BH48" s="11"/>
      <c r="BI48" s="11"/>
      <c r="BJ48" s="12"/>
    </row>
    <row r="49" spans="1:62" x14ac:dyDescent="0.25">
      <c r="A49" s="7"/>
      <c r="B49" s="43" t="s">
        <v>23</v>
      </c>
      <c r="C49" s="34">
        <v>35</v>
      </c>
      <c r="D49" s="34">
        <v>30</v>
      </c>
      <c r="E49" s="34">
        <v>28</v>
      </c>
      <c r="F49" s="34">
        <v>20</v>
      </c>
      <c r="G49" s="34">
        <v>19</v>
      </c>
      <c r="H49" s="34">
        <v>16</v>
      </c>
      <c r="I49" s="34">
        <v>6</v>
      </c>
      <c r="J49" s="34">
        <v>6</v>
      </c>
      <c r="K49" s="34">
        <v>9</v>
      </c>
      <c r="L49" s="34">
        <v>13</v>
      </c>
      <c r="M49" s="34">
        <v>16</v>
      </c>
      <c r="N49" s="45">
        <v>22</v>
      </c>
      <c r="O49" s="34">
        <v>15</v>
      </c>
      <c r="P49" s="34">
        <v>18</v>
      </c>
      <c r="Q49" s="34">
        <v>20</v>
      </c>
      <c r="R49" s="34">
        <v>18</v>
      </c>
      <c r="S49" s="34">
        <v>25</v>
      </c>
      <c r="T49" s="34">
        <v>24</v>
      </c>
      <c r="U49" s="34">
        <v>8</v>
      </c>
      <c r="V49" s="34">
        <v>11</v>
      </c>
      <c r="W49" s="34">
        <v>6</v>
      </c>
      <c r="X49" s="34">
        <v>11</v>
      </c>
      <c r="Y49" s="34">
        <v>17</v>
      </c>
      <c r="Z49" s="45">
        <v>36</v>
      </c>
      <c r="AA49" s="34">
        <v>29</v>
      </c>
      <c r="AB49" s="34">
        <v>18</v>
      </c>
      <c r="AC49" s="34">
        <v>24</v>
      </c>
      <c r="AD49" s="34">
        <v>50</v>
      </c>
      <c r="AE49" s="34">
        <v>40</v>
      </c>
      <c r="AF49" s="34">
        <v>44</v>
      </c>
      <c r="AG49" s="34">
        <v>40</v>
      </c>
      <c r="AH49" s="34">
        <v>29</v>
      </c>
      <c r="AI49" s="34">
        <v>38</v>
      </c>
      <c r="AJ49" s="34">
        <v>38</v>
      </c>
      <c r="AK49" s="34">
        <v>45</v>
      </c>
      <c r="AL49" s="45">
        <v>60</v>
      </c>
      <c r="AM49" s="34">
        <v>77</v>
      </c>
      <c r="AN49" s="34">
        <v>48</v>
      </c>
      <c r="AO49" s="34">
        <v>69</v>
      </c>
      <c r="AP49" s="34">
        <v>68</v>
      </c>
      <c r="AQ49" s="34">
        <v>56</v>
      </c>
      <c r="AR49" s="34">
        <v>77</v>
      </c>
      <c r="AS49" s="34">
        <v>47</v>
      </c>
      <c r="AT49" s="34">
        <v>94</v>
      </c>
      <c r="AU49" s="34">
        <v>49</v>
      </c>
      <c r="AV49" s="34">
        <v>43</v>
      </c>
      <c r="AW49" s="34">
        <v>40</v>
      </c>
      <c r="AX49" s="45">
        <v>44</v>
      </c>
      <c r="AY49" s="34">
        <v>53</v>
      </c>
      <c r="AZ49" s="34">
        <v>56</v>
      </c>
      <c r="BA49" s="34">
        <v>55</v>
      </c>
      <c r="BB49" s="34">
        <v>52</v>
      </c>
      <c r="BC49" s="34">
        <v>39</v>
      </c>
      <c r="BD49" s="34">
        <v>7</v>
      </c>
      <c r="BE49" s="34">
        <v>6</v>
      </c>
      <c r="BF49" s="34">
        <v>5</v>
      </c>
      <c r="BG49" s="34">
        <v>5</v>
      </c>
      <c r="BH49" s="11"/>
      <c r="BI49" s="11"/>
      <c r="BJ49" s="12"/>
    </row>
    <row r="50" spans="1:62" ht="15.75" thickBot="1" x14ac:dyDescent="0.3">
      <c r="A50" s="7"/>
      <c r="B50" s="3" t="s">
        <v>25</v>
      </c>
      <c r="C50" s="17">
        <v>5709</v>
      </c>
      <c r="D50" s="15">
        <v>6061</v>
      </c>
      <c r="E50" s="15">
        <v>5869</v>
      </c>
      <c r="F50" s="15">
        <v>5943</v>
      </c>
      <c r="G50" s="15">
        <v>5775</v>
      </c>
      <c r="H50" s="15">
        <v>5478</v>
      </c>
      <c r="I50" s="15">
        <v>5153</v>
      </c>
      <c r="J50" s="15">
        <v>4465</v>
      </c>
      <c r="K50" s="15">
        <v>4722</v>
      </c>
      <c r="L50" s="15">
        <v>4709</v>
      </c>
      <c r="M50" s="15">
        <v>4408</v>
      </c>
      <c r="N50" s="16">
        <v>4867</v>
      </c>
      <c r="O50" s="15">
        <v>6039</v>
      </c>
      <c r="P50" s="15">
        <v>5573</v>
      </c>
      <c r="Q50" s="15">
        <v>6802</v>
      </c>
      <c r="R50" s="15">
        <v>6057</v>
      </c>
      <c r="S50" s="15">
        <v>6243</v>
      </c>
      <c r="T50" s="15">
        <v>6015</v>
      </c>
      <c r="U50" s="15">
        <v>6092</v>
      </c>
      <c r="V50" s="15">
        <v>5958</v>
      </c>
      <c r="W50" s="15">
        <v>6705</v>
      </c>
      <c r="X50" s="15">
        <v>6871</v>
      </c>
      <c r="Y50" s="15">
        <v>6355</v>
      </c>
      <c r="Z50" s="16">
        <v>6386</v>
      </c>
      <c r="AA50" s="15">
        <v>6440</v>
      </c>
      <c r="AB50" s="15">
        <v>6546</v>
      </c>
      <c r="AC50" s="15">
        <v>7389</v>
      </c>
      <c r="AD50" s="15">
        <v>7778</v>
      </c>
      <c r="AE50" s="15">
        <v>7326</v>
      </c>
      <c r="AF50" s="15">
        <v>7240</v>
      </c>
      <c r="AG50" s="15">
        <v>8878</v>
      </c>
      <c r="AH50" s="15">
        <v>9138</v>
      </c>
      <c r="AI50" s="15">
        <v>7858</v>
      </c>
      <c r="AJ50" s="15">
        <v>7964</v>
      </c>
      <c r="AK50" s="15">
        <v>7629</v>
      </c>
      <c r="AL50" s="16">
        <v>7232</v>
      </c>
      <c r="AM50" s="15">
        <v>7975</v>
      </c>
      <c r="AN50" s="15">
        <v>8118</v>
      </c>
      <c r="AO50" s="15">
        <v>8799</v>
      </c>
      <c r="AP50" s="15">
        <v>412</v>
      </c>
      <c r="AQ50" s="15">
        <v>337</v>
      </c>
      <c r="AR50" s="15">
        <v>393</v>
      </c>
      <c r="AS50" s="15">
        <v>332</v>
      </c>
      <c r="AT50" s="15">
        <v>434</v>
      </c>
      <c r="AU50" s="15">
        <v>262</v>
      </c>
      <c r="AV50" s="15">
        <v>250</v>
      </c>
      <c r="AW50" s="15">
        <v>186</v>
      </c>
      <c r="AX50" s="16">
        <v>236</v>
      </c>
      <c r="AY50" s="15">
        <v>340</v>
      </c>
      <c r="AZ50" s="15">
        <v>355</v>
      </c>
      <c r="BA50" s="15">
        <v>383</v>
      </c>
      <c r="BB50" s="15">
        <v>376</v>
      </c>
      <c r="BC50" s="15">
        <v>264</v>
      </c>
      <c r="BD50" s="15">
        <v>186</v>
      </c>
      <c r="BE50" s="15">
        <v>175</v>
      </c>
      <c r="BF50" s="15">
        <v>212</v>
      </c>
      <c r="BG50" s="15">
        <v>266</v>
      </c>
      <c r="BH50" s="15"/>
      <c r="BI50" s="15"/>
      <c r="BJ50" s="16"/>
    </row>
    <row r="51" spans="1:62" x14ac:dyDescent="0.25">
      <c r="A51" s="7">
        <v>7</v>
      </c>
      <c r="B51" s="37" t="s">
        <v>31</v>
      </c>
      <c r="C51" s="38"/>
      <c r="D51" s="39"/>
      <c r="E51" s="39"/>
      <c r="F51" s="39"/>
      <c r="G51" s="39"/>
      <c r="H51" s="39"/>
      <c r="I51" s="39"/>
      <c r="J51" s="39"/>
      <c r="K51" s="39"/>
      <c r="L51" s="39"/>
      <c r="M51" s="39"/>
      <c r="N51" s="40"/>
      <c r="O51" s="39"/>
      <c r="P51" s="39"/>
      <c r="Q51" s="39"/>
      <c r="R51" s="39"/>
      <c r="S51" s="39"/>
      <c r="T51" s="39"/>
      <c r="U51" s="39"/>
      <c r="V51" s="39"/>
      <c r="W51" s="39"/>
      <c r="X51" s="39"/>
      <c r="Y51" s="39"/>
      <c r="Z51" s="40"/>
      <c r="AA51" s="39"/>
      <c r="AB51" s="39"/>
      <c r="AC51" s="39"/>
      <c r="AD51" s="39"/>
      <c r="AE51" s="39"/>
      <c r="AF51" s="39"/>
      <c r="AG51" s="39"/>
      <c r="AH51" s="39"/>
      <c r="AI51" s="39"/>
      <c r="AJ51" s="39"/>
      <c r="AK51" s="39"/>
      <c r="AL51" s="40"/>
      <c r="AM51" s="39"/>
      <c r="AN51" s="39"/>
      <c r="AO51" s="39"/>
      <c r="AP51" s="39"/>
      <c r="AQ51" s="39"/>
      <c r="AR51" s="39"/>
      <c r="AS51" s="39"/>
      <c r="AT51" s="39"/>
      <c r="AU51" s="39"/>
      <c r="AV51" s="39"/>
      <c r="AW51" s="39"/>
      <c r="AX51" s="40"/>
      <c r="AY51" s="39"/>
      <c r="AZ51" s="39"/>
      <c r="BA51" s="39"/>
      <c r="BB51" s="39"/>
      <c r="BC51" s="39"/>
      <c r="BD51" s="39"/>
      <c r="BE51" s="39"/>
      <c r="BF51" s="39"/>
      <c r="BG51" s="39"/>
      <c r="BH51" s="20"/>
      <c r="BI51" s="20"/>
      <c r="BJ51" s="21"/>
    </row>
    <row r="52" spans="1:62" x14ac:dyDescent="0.25">
      <c r="A52" s="7"/>
      <c r="B52" s="43" t="s">
        <v>20</v>
      </c>
      <c r="C52" s="34">
        <v>0</v>
      </c>
      <c r="D52" s="34">
        <v>0</v>
      </c>
      <c r="E52" s="34">
        <v>0</v>
      </c>
      <c r="F52" s="34">
        <v>0</v>
      </c>
      <c r="G52" s="34">
        <v>0</v>
      </c>
      <c r="H52" s="34">
        <v>0</v>
      </c>
      <c r="I52" s="34">
        <v>0</v>
      </c>
      <c r="J52" s="34">
        <v>0</v>
      </c>
      <c r="K52" s="34">
        <v>0</v>
      </c>
      <c r="L52" s="34">
        <v>0</v>
      </c>
      <c r="M52" s="34">
        <v>0</v>
      </c>
      <c r="N52" s="45">
        <v>0</v>
      </c>
      <c r="O52" s="34">
        <v>0</v>
      </c>
      <c r="P52" s="34">
        <v>0</v>
      </c>
      <c r="Q52" s="34">
        <v>0</v>
      </c>
      <c r="R52" s="34">
        <v>0</v>
      </c>
      <c r="S52" s="34">
        <v>0</v>
      </c>
      <c r="T52" s="34">
        <v>0</v>
      </c>
      <c r="U52" s="34">
        <v>0</v>
      </c>
      <c r="V52" s="34">
        <v>0</v>
      </c>
      <c r="W52" s="34">
        <v>0</v>
      </c>
      <c r="X52" s="34">
        <v>0</v>
      </c>
      <c r="Y52" s="34">
        <v>0</v>
      </c>
      <c r="Z52" s="45">
        <v>0</v>
      </c>
      <c r="AA52" s="34">
        <v>0</v>
      </c>
      <c r="AB52" s="34">
        <v>0</v>
      </c>
      <c r="AC52" s="34">
        <v>0</v>
      </c>
      <c r="AD52" s="34">
        <v>0</v>
      </c>
      <c r="AE52" s="34">
        <v>0</v>
      </c>
      <c r="AF52" s="34">
        <v>0</v>
      </c>
      <c r="AG52" s="34">
        <v>0</v>
      </c>
      <c r="AH52" s="34">
        <v>0</v>
      </c>
      <c r="AI52" s="34">
        <v>0</v>
      </c>
      <c r="AJ52" s="34">
        <v>0</v>
      </c>
      <c r="AK52" s="34">
        <v>0</v>
      </c>
      <c r="AL52" s="45">
        <v>0</v>
      </c>
      <c r="AM52" s="34">
        <v>0</v>
      </c>
      <c r="AN52" s="34">
        <v>0</v>
      </c>
      <c r="AO52" s="34">
        <v>0</v>
      </c>
      <c r="AP52" s="34">
        <v>0</v>
      </c>
      <c r="AQ52" s="34">
        <v>0</v>
      </c>
      <c r="AR52" s="34">
        <v>0</v>
      </c>
      <c r="AS52" s="34">
        <v>0</v>
      </c>
      <c r="AT52" s="34">
        <v>0</v>
      </c>
      <c r="AU52" s="34">
        <v>0</v>
      </c>
      <c r="AV52" s="34">
        <v>0</v>
      </c>
      <c r="AW52" s="34">
        <v>0</v>
      </c>
      <c r="AX52" s="45">
        <v>0</v>
      </c>
      <c r="AY52" s="34">
        <v>0</v>
      </c>
      <c r="AZ52" s="34">
        <v>0</v>
      </c>
      <c r="BA52" s="34">
        <v>0</v>
      </c>
      <c r="BB52" s="34">
        <v>0</v>
      </c>
      <c r="BC52" s="34">
        <v>0</v>
      </c>
      <c r="BD52" s="34">
        <v>0</v>
      </c>
      <c r="BE52" s="34">
        <v>0</v>
      </c>
      <c r="BF52" s="34">
        <v>0</v>
      </c>
      <c r="BG52" s="34">
        <v>0</v>
      </c>
      <c r="BH52" s="11"/>
      <c r="BI52" s="11"/>
      <c r="BJ52" s="12"/>
    </row>
    <row r="53" spans="1:62" x14ac:dyDescent="0.25">
      <c r="A53" s="7"/>
      <c r="B53" s="43" t="s">
        <v>21</v>
      </c>
      <c r="C53" s="34">
        <v>3</v>
      </c>
      <c r="D53" s="34">
        <v>7</v>
      </c>
      <c r="E53" s="34">
        <v>5</v>
      </c>
      <c r="F53" s="34">
        <v>0</v>
      </c>
      <c r="G53" s="34">
        <v>0</v>
      </c>
      <c r="H53" s="34">
        <v>0</v>
      </c>
      <c r="I53" s="34">
        <v>0</v>
      </c>
      <c r="J53" s="34">
        <v>0</v>
      </c>
      <c r="K53" s="34">
        <v>0</v>
      </c>
      <c r="L53" s="34">
        <v>0</v>
      </c>
      <c r="M53" s="34">
        <v>0</v>
      </c>
      <c r="N53" s="45">
        <v>0</v>
      </c>
      <c r="O53" s="34">
        <v>0</v>
      </c>
      <c r="P53" s="34">
        <v>0</v>
      </c>
      <c r="Q53" s="34">
        <v>0</v>
      </c>
      <c r="R53" s="34">
        <v>0</v>
      </c>
      <c r="S53" s="34">
        <v>0</v>
      </c>
      <c r="T53" s="34">
        <v>0</v>
      </c>
      <c r="U53" s="34">
        <v>0</v>
      </c>
      <c r="V53" s="34">
        <v>0</v>
      </c>
      <c r="W53" s="34">
        <v>0</v>
      </c>
      <c r="X53" s="34">
        <v>0</v>
      </c>
      <c r="Y53" s="34">
        <v>0</v>
      </c>
      <c r="Z53" s="45">
        <v>0</v>
      </c>
      <c r="AA53" s="34">
        <v>0</v>
      </c>
      <c r="AB53" s="34">
        <v>0</v>
      </c>
      <c r="AC53" s="34">
        <v>0</v>
      </c>
      <c r="AD53" s="34">
        <v>0</v>
      </c>
      <c r="AE53" s="34">
        <v>0</v>
      </c>
      <c r="AF53" s="34">
        <v>0</v>
      </c>
      <c r="AG53" s="34">
        <v>0</v>
      </c>
      <c r="AH53" s="34">
        <v>0</v>
      </c>
      <c r="AI53" s="34">
        <v>0</v>
      </c>
      <c r="AJ53" s="34">
        <v>0</v>
      </c>
      <c r="AK53" s="34">
        <v>0</v>
      </c>
      <c r="AL53" s="45">
        <v>0</v>
      </c>
      <c r="AM53" s="34">
        <v>0</v>
      </c>
      <c r="AN53" s="34">
        <v>0</v>
      </c>
      <c r="AO53" s="34">
        <v>0</v>
      </c>
      <c r="AP53" s="34">
        <v>0</v>
      </c>
      <c r="AQ53" s="34">
        <v>0</v>
      </c>
      <c r="AR53" s="34">
        <v>0</v>
      </c>
      <c r="AS53" s="34">
        <v>0</v>
      </c>
      <c r="AT53" s="34">
        <v>0</v>
      </c>
      <c r="AU53" s="34">
        <v>0</v>
      </c>
      <c r="AV53" s="34">
        <v>0</v>
      </c>
      <c r="AW53" s="34">
        <v>0</v>
      </c>
      <c r="AX53" s="45">
        <v>0</v>
      </c>
      <c r="AY53" s="34">
        <v>0</v>
      </c>
      <c r="AZ53" s="34">
        <v>0</v>
      </c>
      <c r="BA53" s="34">
        <v>0</v>
      </c>
      <c r="BB53" s="34">
        <v>0</v>
      </c>
      <c r="BC53" s="34">
        <v>0</v>
      </c>
      <c r="BD53" s="34">
        <v>0</v>
      </c>
      <c r="BE53" s="34">
        <v>0</v>
      </c>
      <c r="BF53" s="34">
        <v>0</v>
      </c>
      <c r="BG53" s="34">
        <v>0</v>
      </c>
      <c r="BH53" s="11"/>
      <c r="BI53" s="11"/>
      <c r="BJ53" s="12"/>
    </row>
    <row r="54" spans="1:62" x14ac:dyDescent="0.25">
      <c r="A54" s="7"/>
      <c r="B54" s="43" t="s">
        <v>22</v>
      </c>
      <c r="C54" s="34">
        <v>4378</v>
      </c>
      <c r="D54" s="34">
        <v>4458</v>
      </c>
      <c r="E54" s="34">
        <v>2280</v>
      </c>
      <c r="F54" s="34">
        <v>0</v>
      </c>
      <c r="G54" s="34">
        <v>0</v>
      </c>
      <c r="H54" s="34">
        <v>0</v>
      </c>
      <c r="I54" s="34">
        <v>0</v>
      </c>
      <c r="J54" s="34">
        <v>0</v>
      </c>
      <c r="K54" s="34">
        <v>0</v>
      </c>
      <c r="L54" s="34">
        <v>0</v>
      </c>
      <c r="M54" s="34">
        <v>0</v>
      </c>
      <c r="N54" s="45">
        <v>0</v>
      </c>
      <c r="O54" s="34">
        <v>0</v>
      </c>
      <c r="P54" s="34">
        <v>0</v>
      </c>
      <c r="Q54" s="34">
        <v>0</v>
      </c>
      <c r="R54" s="34">
        <v>0</v>
      </c>
      <c r="S54" s="34">
        <v>0</v>
      </c>
      <c r="T54" s="34">
        <v>0</v>
      </c>
      <c r="U54" s="34">
        <v>0</v>
      </c>
      <c r="V54" s="34">
        <v>0</v>
      </c>
      <c r="W54" s="34">
        <v>0</v>
      </c>
      <c r="X54" s="34">
        <v>0</v>
      </c>
      <c r="Y54" s="34">
        <v>0</v>
      </c>
      <c r="Z54" s="45">
        <v>2670</v>
      </c>
      <c r="AA54" s="34">
        <v>5241</v>
      </c>
      <c r="AB54" s="34">
        <v>5075</v>
      </c>
      <c r="AC54" s="34">
        <v>5396</v>
      </c>
      <c r="AD54" s="34">
        <v>1661</v>
      </c>
      <c r="AE54" s="34">
        <v>1841</v>
      </c>
      <c r="AF54" s="34">
        <v>1924</v>
      </c>
      <c r="AG54" s="34">
        <v>1652</v>
      </c>
      <c r="AH54" s="34">
        <v>1903</v>
      </c>
      <c r="AI54" s="34">
        <v>2144</v>
      </c>
      <c r="AJ54" s="34">
        <v>1786</v>
      </c>
      <c r="AK54" s="34">
        <v>2047</v>
      </c>
      <c r="AL54" s="45">
        <v>1631</v>
      </c>
      <c r="AM54" s="34">
        <v>1652</v>
      </c>
      <c r="AN54" s="34">
        <v>2154</v>
      </c>
      <c r="AO54" s="34">
        <v>2219</v>
      </c>
      <c r="AP54" s="34">
        <v>1728</v>
      </c>
      <c r="AQ54" s="34">
        <v>2083</v>
      </c>
      <c r="AR54" s="34">
        <v>2201</v>
      </c>
      <c r="AS54" s="34">
        <v>1838</v>
      </c>
      <c r="AT54" s="34">
        <v>2022</v>
      </c>
      <c r="AU54" s="34">
        <v>1609</v>
      </c>
      <c r="AV54" s="34">
        <v>1796</v>
      </c>
      <c r="AW54" s="34">
        <v>2169</v>
      </c>
      <c r="AX54" s="45">
        <v>1775</v>
      </c>
      <c r="AY54" s="34">
        <v>1844</v>
      </c>
      <c r="AZ54" s="34">
        <v>2077</v>
      </c>
      <c r="BA54" s="34">
        <v>1683</v>
      </c>
      <c r="BB54" s="34">
        <v>1933</v>
      </c>
      <c r="BC54" s="34">
        <v>42</v>
      </c>
      <c r="BD54" s="34">
        <v>2</v>
      </c>
      <c r="BE54" s="34">
        <f>1468+9</f>
        <v>1477</v>
      </c>
      <c r="BF54" s="34">
        <v>4369</v>
      </c>
      <c r="BG54" s="34">
        <v>4476</v>
      </c>
      <c r="BH54" s="11"/>
      <c r="BI54" s="11"/>
      <c r="BJ54" s="12"/>
    </row>
    <row r="55" spans="1:62" x14ac:dyDescent="0.25">
      <c r="A55" s="7"/>
      <c r="B55" s="43" t="s">
        <v>23</v>
      </c>
      <c r="C55" s="34">
        <v>599</v>
      </c>
      <c r="D55" s="34">
        <v>636</v>
      </c>
      <c r="E55" s="34">
        <v>258</v>
      </c>
      <c r="F55" s="34">
        <v>0</v>
      </c>
      <c r="G55" s="34">
        <v>0</v>
      </c>
      <c r="H55" s="34">
        <v>0</v>
      </c>
      <c r="I55" s="34">
        <v>0</v>
      </c>
      <c r="J55" s="34">
        <v>0</v>
      </c>
      <c r="K55" s="34">
        <v>0</v>
      </c>
      <c r="L55" s="34">
        <v>0</v>
      </c>
      <c r="M55" s="34">
        <v>0</v>
      </c>
      <c r="N55" s="45">
        <v>0</v>
      </c>
      <c r="O55" s="34">
        <v>0</v>
      </c>
      <c r="P55" s="34">
        <v>0</v>
      </c>
      <c r="Q55" s="34">
        <v>0</v>
      </c>
      <c r="R55" s="34">
        <v>0</v>
      </c>
      <c r="S55" s="34">
        <v>0</v>
      </c>
      <c r="T55" s="34">
        <v>0</v>
      </c>
      <c r="U55" s="34">
        <v>0</v>
      </c>
      <c r="V55" s="34">
        <v>0</v>
      </c>
      <c r="W55" s="34">
        <v>0</v>
      </c>
      <c r="X55" s="34">
        <v>0</v>
      </c>
      <c r="Y55" s="34">
        <v>0</v>
      </c>
      <c r="Z55" s="45">
        <v>420</v>
      </c>
      <c r="AA55" s="34">
        <v>727</v>
      </c>
      <c r="AB55" s="34">
        <v>679</v>
      </c>
      <c r="AC55" s="34">
        <v>737</v>
      </c>
      <c r="AD55" s="34">
        <v>176</v>
      </c>
      <c r="AE55" s="34">
        <v>184</v>
      </c>
      <c r="AF55" s="34">
        <v>184</v>
      </c>
      <c r="AG55" s="34">
        <v>158</v>
      </c>
      <c r="AH55" s="34">
        <v>215</v>
      </c>
      <c r="AI55" s="34">
        <v>235</v>
      </c>
      <c r="AJ55" s="34">
        <v>178</v>
      </c>
      <c r="AK55" s="34">
        <v>221</v>
      </c>
      <c r="AL55" s="45">
        <v>140</v>
      </c>
      <c r="AM55" s="34">
        <v>148</v>
      </c>
      <c r="AN55" s="34">
        <v>216</v>
      </c>
      <c r="AO55" s="34">
        <v>217</v>
      </c>
      <c r="AP55" s="34">
        <v>179</v>
      </c>
      <c r="AQ55" s="34">
        <v>213</v>
      </c>
      <c r="AR55" s="34">
        <v>185</v>
      </c>
      <c r="AS55" s="34">
        <v>157</v>
      </c>
      <c r="AT55" s="34">
        <v>194</v>
      </c>
      <c r="AU55" s="34">
        <v>187</v>
      </c>
      <c r="AV55" s="34">
        <v>170</v>
      </c>
      <c r="AW55" s="34">
        <v>199</v>
      </c>
      <c r="AX55" s="45">
        <v>175</v>
      </c>
      <c r="AY55" s="34">
        <v>195</v>
      </c>
      <c r="AZ55" s="34">
        <v>239</v>
      </c>
      <c r="BA55" s="34">
        <v>165</v>
      </c>
      <c r="BB55" s="34">
        <v>203</v>
      </c>
      <c r="BC55" s="34">
        <v>6</v>
      </c>
      <c r="BD55" s="34">
        <v>2</v>
      </c>
      <c r="BE55" s="34">
        <v>276</v>
      </c>
      <c r="BF55" s="34">
        <v>680</v>
      </c>
      <c r="BG55" s="34">
        <v>698</v>
      </c>
      <c r="BH55" s="11"/>
      <c r="BI55" s="11"/>
      <c r="BJ55" s="12"/>
    </row>
    <row r="56" spans="1:62" ht="15.75" thickBot="1" x14ac:dyDescent="0.3">
      <c r="A56" s="7"/>
      <c r="B56" s="3" t="s">
        <v>25</v>
      </c>
      <c r="C56" s="17">
        <v>4980</v>
      </c>
      <c r="D56" s="15">
        <v>5101</v>
      </c>
      <c r="E56" s="15">
        <v>2543</v>
      </c>
      <c r="F56" s="15">
        <v>0</v>
      </c>
      <c r="G56" s="15">
        <v>0</v>
      </c>
      <c r="H56" s="15">
        <v>0</v>
      </c>
      <c r="I56" s="15">
        <v>0</v>
      </c>
      <c r="J56" s="15">
        <v>0</v>
      </c>
      <c r="K56" s="15">
        <v>0</v>
      </c>
      <c r="L56" s="15">
        <v>0</v>
      </c>
      <c r="M56" s="15">
        <v>0</v>
      </c>
      <c r="N56" s="16">
        <v>0</v>
      </c>
      <c r="O56" s="15">
        <v>0</v>
      </c>
      <c r="P56" s="15">
        <v>0</v>
      </c>
      <c r="Q56" s="15">
        <v>0</v>
      </c>
      <c r="R56" s="15">
        <v>0</v>
      </c>
      <c r="S56" s="15">
        <v>0</v>
      </c>
      <c r="T56" s="15">
        <v>0</v>
      </c>
      <c r="U56" s="15">
        <v>0</v>
      </c>
      <c r="V56" s="15">
        <v>0</v>
      </c>
      <c r="W56" s="15">
        <v>0</v>
      </c>
      <c r="X56" s="15">
        <v>0</v>
      </c>
      <c r="Y56" s="15">
        <v>0</v>
      </c>
      <c r="Z56" s="16">
        <v>3090</v>
      </c>
      <c r="AA56" s="15">
        <v>5968</v>
      </c>
      <c r="AB56" s="15">
        <v>5754</v>
      </c>
      <c r="AC56" s="15">
        <v>6133</v>
      </c>
      <c r="AD56" s="15">
        <v>1837</v>
      </c>
      <c r="AE56" s="15">
        <v>2025</v>
      </c>
      <c r="AF56" s="15">
        <v>2108</v>
      </c>
      <c r="AG56" s="15">
        <v>1810</v>
      </c>
      <c r="AH56" s="15">
        <v>2118</v>
      </c>
      <c r="AI56" s="15">
        <v>2379</v>
      </c>
      <c r="AJ56" s="15">
        <v>1964</v>
      </c>
      <c r="AK56" s="15">
        <v>2268</v>
      </c>
      <c r="AL56" s="16">
        <v>1771</v>
      </c>
      <c r="AM56" s="15">
        <v>1800</v>
      </c>
      <c r="AN56" s="15">
        <v>2370</v>
      </c>
      <c r="AO56" s="15">
        <v>2436</v>
      </c>
      <c r="AP56" s="15">
        <v>1907</v>
      </c>
      <c r="AQ56" s="15">
        <v>2296</v>
      </c>
      <c r="AR56" s="15">
        <v>2386</v>
      </c>
      <c r="AS56" s="15">
        <v>1995</v>
      </c>
      <c r="AT56" s="15">
        <v>2216</v>
      </c>
      <c r="AU56" s="15">
        <v>1796</v>
      </c>
      <c r="AV56" s="15">
        <v>1966</v>
      </c>
      <c r="AW56" s="15">
        <v>2368</v>
      </c>
      <c r="AX56" s="16">
        <v>1950</v>
      </c>
      <c r="AY56" s="15">
        <v>2039</v>
      </c>
      <c r="AZ56" s="15">
        <v>2318</v>
      </c>
      <c r="BA56" s="15">
        <v>1849</v>
      </c>
      <c r="BB56" s="15">
        <v>2136</v>
      </c>
      <c r="BC56" s="15">
        <v>48</v>
      </c>
      <c r="BD56" s="15">
        <v>4</v>
      </c>
      <c r="BE56" s="15">
        <v>1753</v>
      </c>
      <c r="BF56" s="15">
        <v>5049</v>
      </c>
      <c r="BG56" s="15">
        <v>5174</v>
      </c>
      <c r="BH56" s="15"/>
      <c r="BI56" s="15"/>
      <c r="BJ56" s="16"/>
    </row>
    <row r="57" spans="1:62" x14ac:dyDescent="0.25">
      <c r="A57" s="7">
        <v>8</v>
      </c>
      <c r="B57" s="37" t="s">
        <v>57</v>
      </c>
      <c r="C57" s="38"/>
      <c r="D57" s="39"/>
      <c r="E57" s="39"/>
      <c r="F57" s="39"/>
      <c r="G57" s="39"/>
      <c r="H57" s="39"/>
      <c r="I57" s="39"/>
      <c r="J57" s="39"/>
      <c r="K57" s="39"/>
      <c r="L57" s="39"/>
      <c r="M57" s="39"/>
      <c r="N57" s="45"/>
      <c r="O57" s="39"/>
      <c r="P57" s="39"/>
      <c r="Q57" s="39"/>
      <c r="R57" s="39"/>
      <c r="S57" s="39"/>
      <c r="T57" s="39"/>
      <c r="U57" s="39"/>
      <c r="V57" s="39"/>
      <c r="W57" s="39"/>
      <c r="X57" s="39"/>
      <c r="Y57" s="39"/>
      <c r="Z57" s="40"/>
      <c r="AA57" s="39"/>
      <c r="AB57" s="39"/>
      <c r="AC57" s="39"/>
      <c r="AD57" s="39"/>
      <c r="AE57" s="39"/>
      <c r="AF57" s="39"/>
      <c r="AG57" s="39"/>
      <c r="AH57" s="39"/>
      <c r="AI57" s="39"/>
      <c r="AJ57" s="39"/>
      <c r="AK57" s="39"/>
      <c r="AL57" s="40"/>
      <c r="AM57" s="39"/>
      <c r="AN57" s="39"/>
      <c r="AO57" s="39"/>
      <c r="AP57" s="39"/>
      <c r="AQ57" s="39"/>
      <c r="AR57" s="39"/>
      <c r="AS57" s="39"/>
      <c r="AT57" s="39"/>
      <c r="AU57" s="39"/>
      <c r="AV57" s="39"/>
      <c r="AW57" s="39"/>
      <c r="AX57" s="40"/>
      <c r="AY57" s="39"/>
      <c r="AZ57" s="39"/>
      <c r="BA57" s="39"/>
      <c r="BB57" s="39"/>
      <c r="BC57" s="39"/>
      <c r="BD57" s="39"/>
      <c r="BE57" s="39"/>
      <c r="BF57" s="39"/>
      <c r="BG57" s="39"/>
      <c r="BH57" s="20"/>
      <c r="BI57" s="20"/>
      <c r="BJ57" s="21"/>
    </row>
    <row r="58" spans="1:62" x14ac:dyDescent="0.25">
      <c r="A58" s="7"/>
      <c r="B58" s="43" t="s">
        <v>20</v>
      </c>
      <c r="C58" s="34">
        <v>514</v>
      </c>
      <c r="D58" s="34">
        <v>490</v>
      </c>
      <c r="E58" s="34">
        <v>687</v>
      </c>
      <c r="F58" s="34">
        <v>878</v>
      </c>
      <c r="G58" s="34">
        <v>886</v>
      </c>
      <c r="H58" s="34">
        <v>968</v>
      </c>
      <c r="I58" s="34">
        <v>855</v>
      </c>
      <c r="J58" s="34">
        <v>774</v>
      </c>
      <c r="K58" s="34">
        <v>567</v>
      </c>
      <c r="L58" s="34">
        <v>575</v>
      </c>
      <c r="M58" s="34">
        <v>688</v>
      </c>
      <c r="N58" s="45">
        <v>733</v>
      </c>
      <c r="O58" s="34">
        <v>920</v>
      </c>
      <c r="P58" s="34">
        <v>752</v>
      </c>
      <c r="Q58" s="34">
        <v>730</v>
      </c>
      <c r="R58" s="34">
        <v>740</v>
      </c>
      <c r="S58" s="34">
        <v>931</v>
      </c>
      <c r="T58" s="34">
        <v>1548</v>
      </c>
      <c r="U58" s="34">
        <v>2370</v>
      </c>
      <c r="V58" s="34">
        <v>3005</v>
      </c>
      <c r="W58" s="34">
        <v>2958</v>
      </c>
      <c r="X58" s="34">
        <v>3134</v>
      </c>
      <c r="Y58" s="34">
        <v>3849</v>
      </c>
      <c r="Z58" s="45">
        <v>3481</v>
      </c>
      <c r="AA58" s="34">
        <v>2662</v>
      </c>
      <c r="AB58" s="34">
        <v>1998</v>
      </c>
      <c r="AC58" s="34">
        <v>2001</v>
      </c>
      <c r="AD58" s="34">
        <v>2016</v>
      </c>
      <c r="AE58" s="34">
        <v>2464</v>
      </c>
      <c r="AF58" s="34">
        <v>2150</v>
      </c>
      <c r="AG58" s="34">
        <v>1916</v>
      </c>
      <c r="AH58" s="34">
        <v>2474</v>
      </c>
      <c r="AI58" s="34">
        <v>3526</v>
      </c>
      <c r="AJ58" s="34">
        <v>3824</v>
      </c>
      <c r="AK58" s="34">
        <v>3152</v>
      </c>
      <c r="AL58" s="45">
        <v>2909</v>
      </c>
      <c r="AM58" s="34">
        <v>2460</v>
      </c>
      <c r="AN58" s="34">
        <v>1506</v>
      </c>
      <c r="AO58" s="34">
        <v>1485</v>
      </c>
      <c r="AP58" s="34">
        <v>1416</v>
      </c>
      <c r="AQ58" s="34">
        <v>1714</v>
      </c>
      <c r="AR58" s="34">
        <v>2672</v>
      </c>
      <c r="AS58" s="34">
        <v>4026</v>
      </c>
      <c r="AT58" s="34">
        <v>4183</v>
      </c>
      <c r="AU58" s="34">
        <v>3840</v>
      </c>
      <c r="AV58" s="34">
        <v>3347</v>
      </c>
      <c r="AW58" s="34">
        <v>2645</v>
      </c>
      <c r="AX58" s="45">
        <v>2076</v>
      </c>
      <c r="AY58" s="34">
        <v>1578</v>
      </c>
      <c r="AZ58" s="34">
        <v>775</v>
      </c>
      <c r="BA58" s="34">
        <v>710</v>
      </c>
      <c r="BB58" s="34">
        <v>805</v>
      </c>
      <c r="BC58" s="34">
        <v>1006</v>
      </c>
      <c r="BD58" s="34">
        <v>1221</v>
      </c>
      <c r="BE58" s="34">
        <v>684</v>
      </c>
      <c r="BF58" s="34">
        <v>451</v>
      </c>
      <c r="BG58" s="34">
        <v>898</v>
      </c>
      <c r="BH58" s="11"/>
      <c r="BI58" s="11"/>
      <c r="BJ58" s="12"/>
    </row>
    <row r="59" spans="1:62" x14ac:dyDescent="0.25">
      <c r="A59" s="7"/>
      <c r="B59" s="43" t="s">
        <v>21</v>
      </c>
      <c r="C59" s="34">
        <v>108</v>
      </c>
      <c r="D59" s="34">
        <v>69</v>
      </c>
      <c r="E59" s="34">
        <v>72</v>
      </c>
      <c r="F59" s="34">
        <v>80</v>
      </c>
      <c r="G59" s="34">
        <v>95</v>
      </c>
      <c r="H59" s="34">
        <v>127</v>
      </c>
      <c r="I59" s="34">
        <v>113</v>
      </c>
      <c r="J59" s="34">
        <v>97</v>
      </c>
      <c r="K59" s="34">
        <v>69</v>
      </c>
      <c r="L59" s="34">
        <v>68</v>
      </c>
      <c r="M59" s="34">
        <v>68</v>
      </c>
      <c r="N59" s="45">
        <v>62</v>
      </c>
      <c r="O59" s="34">
        <v>56</v>
      </c>
      <c r="P59" s="34">
        <v>42</v>
      </c>
      <c r="Q59" s="34">
        <v>60</v>
      </c>
      <c r="R59" s="34">
        <v>90</v>
      </c>
      <c r="S59" s="34">
        <v>108</v>
      </c>
      <c r="T59" s="34">
        <v>150</v>
      </c>
      <c r="U59" s="34">
        <v>239</v>
      </c>
      <c r="V59" s="34">
        <v>296</v>
      </c>
      <c r="W59" s="34">
        <v>278</v>
      </c>
      <c r="X59" s="34">
        <v>309</v>
      </c>
      <c r="Y59" s="34">
        <v>446</v>
      </c>
      <c r="Z59" s="45">
        <v>374</v>
      </c>
      <c r="AA59" s="34">
        <v>230</v>
      </c>
      <c r="AB59" s="34">
        <v>161</v>
      </c>
      <c r="AC59" s="34">
        <v>148</v>
      </c>
      <c r="AD59" s="34">
        <v>193</v>
      </c>
      <c r="AE59" s="34">
        <v>273</v>
      </c>
      <c r="AF59" s="34">
        <v>249</v>
      </c>
      <c r="AG59" s="34">
        <v>216</v>
      </c>
      <c r="AH59" s="34">
        <v>280</v>
      </c>
      <c r="AI59" s="34">
        <v>484</v>
      </c>
      <c r="AJ59" s="34">
        <v>661</v>
      </c>
      <c r="AK59" s="34">
        <v>525</v>
      </c>
      <c r="AL59" s="45">
        <v>531</v>
      </c>
      <c r="AM59" s="34">
        <v>362</v>
      </c>
      <c r="AN59" s="34">
        <v>212</v>
      </c>
      <c r="AO59" s="34">
        <v>190</v>
      </c>
      <c r="AP59" s="34">
        <v>170</v>
      </c>
      <c r="AQ59" s="34">
        <v>175</v>
      </c>
      <c r="AR59" s="34">
        <v>254</v>
      </c>
      <c r="AS59" s="34">
        <v>446</v>
      </c>
      <c r="AT59" s="34">
        <v>636</v>
      </c>
      <c r="AU59" s="34">
        <v>572</v>
      </c>
      <c r="AV59" s="34">
        <v>598</v>
      </c>
      <c r="AW59" s="34">
        <v>517</v>
      </c>
      <c r="AX59" s="45">
        <v>469</v>
      </c>
      <c r="AY59" s="34">
        <v>286</v>
      </c>
      <c r="AZ59" s="34">
        <v>137</v>
      </c>
      <c r="BA59" s="34">
        <v>148</v>
      </c>
      <c r="BB59" s="34">
        <v>162</v>
      </c>
      <c r="BC59" s="34">
        <v>167</v>
      </c>
      <c r="BD59" s="34">
        <v>166</v>
      </c>
      <c r="BE59" s="34">
        <v>128</v>
      </c>
      <c r="BF59" s="34">
        <v>108</v>
      </c>
      <c r="BG59" s="34">
        <v>205</v>
      </c>
      <c r="BH59" s="11"/>
      <c r="BI59" s="11"/>
      <c r="BJ59" s="12"/>
    </row>
    <row r="60" spans="1:62" x14ac:dyDescent="0.25">
      <c r="A60" s="7"/>
      <c r="B60" s="43" t="s">
        <v>22</v>
      </c>
      <c r="C60" s="34">
        <v>2</v>
      </c>
      <c r="D60" s="34">
        <v>2</v>
      </c>
      <c r="E60" s="34">
        <v>9</v>
      </c>
      <c r="F60" s="34">
        <v>6</v>
      </c>
      <c r="G60" s="34">
        <v>5</v>
      </c>
      <c r="H60" s="34">
        <v>13</v>
      </c>
      <c r="I60" s="34">
        <v>12</v>
      </c>
      <c r="J60" s="34">
        <v>10</v>
      </c>
      <c r="K60" s="34">
        <v>0</v>
      </c>
      <c r="L60" s="34">
        <v>4</v>
      </c>
      <c r="M60" s="34">
        <v>1</v>
      </c>
      <c r="N60" s="45">
        <v>1</v>
      </c>
      <c r="O60" s="34">
        <v>1</v>
      </c>
      <c r="P60" s="34">
        <v>0</v>
      </c>
      <c r="Q60" s="34">
        <v>0</v>
      </c>
      <c r="R60" s="34">
        <v>0</v>
      </c>
      <c r="S60" s="34">
        <v>0</v>
      </c>
      <c r="T60" s="34">
        <v>0</v>
      </c>
      <c r="U60" s="34">
        <v>0</v>
      </c>
      <c r="V60" s="34">
        <v>1</v>
      </c>
      <c r="W60" s="34">
        <v>2</v>
      </c>
      <c r="X60" s="34">
        <v>4</v>
      </c>
      <c r="Y60" s="34">
        <v>5</v>
      </c>
      <c r="Z60" s="45">
        <v>4</v>
      </c>
      <c r="AA60" s="34">
        <v>2</v>
      </c>
      <c r="AB60" s="34">
        <v>3</v>
      </c>
      <c r="AC60" s="34">
        <v>4</v>
      </c>
      <c r="AD60" s="34">
        <v>8</v>
      </c>
      <c r="AE60" s="34">
        <v>18</v>
      </c>
      <c r="AF60" s="34">
        <v>15</v>
      </c>
      <c r="AG60" s="34">
        <v>12</v>
      </c>
      <c r="AH60" s="34">
        <v>17</v>
      </c>
      <c r="AI60" s="34">
        <v>10</v>
      </c>
      <c r="AJ60" s="34">
        <v>10</v>
      </c>
      <c r="AK60" s="34">
        <v>8</v>
      </c>
      <c r="AL60" s="45">
        <v>5</v>
      </c>
      <c r="AM60" s="34">
        <v>7</v>
      </c>
      <c r="AN60" s="34">
        <v>6</v>
      </c>
      <c r="AO60" s="34">
        <v>6</v>
      </c>
      <c r="AP60" s="34">
        <v>7</v>
      </c>
      <c r="AQ60" s="34">
        <v>15</v>
      </c>
      <c r="AR60" s="34">
        <v>13</v>
      </c>
      <c r="AS60" s="34">
        <v>13</v>
      </c>
      <c r="AT60" s="34">
        <v>14</v>
      </c>
      <c r="AU60" s="34">
        <v>8</v>
      </c>
      <c r="AV60" s="34">
        <v>5</v>
      </c>
      <c r="AW60" s="34">
        <v>4</v>
      </c>
      <c r="AX60" s="45">
        <v>5</v>
      </c>
      <c r="AY60" s="34">
        <v>9</v>
      </c>
      <c r="AZ60" s="34">
        <v>3</v>
      </c>
      <c r="BA60" s="34">
        <v>3</v>
      </c>
      <c r="BB60" s="34">
        <v>7</v>
      </c>
      <c r="BC60" s="34">
        <v>11</v>
      </c>
      <c r="BD60" s="34">
        <v>20</v>
      </c>
      <c r="BE60" s="34">
        <v>24</v>
      </c>
      <c r="BF60" s="34">
        <v>45</v>
      </c>
      <c r="BG60" s="34">
        <v>58</v>
      </c>
      <c r="BH60" s="11"/>
      <c r="BI60" s="11"/>
      <c r="BJ60" s="12"/>
    </row>
    <row r="61" spans="1:62" ht="15.75" customHeight="1" x14ac:dyDescent="0.25">
      <c r="A61" s="7"/>
      <c r="B61" s="43" t="s">
        <v>23</v>
      </c>
      <c r="C61" s="34">
        <v>1</v>
      </c>
      <c r="D61" s="34">
        <v>0</v>
      </c>
      <c r="E61" s="34">
        <v>1</v>
      </c>
      <c r="F61" s="34">
        <v>1</v>
      </c>
      <c r="G61" s="34">
        <v>2</v>
      </c>
      <c r="H61" s="34">
        <v>2</v>
      </c>
      <c r="I61" s="34">
        <v>1</v>
      </c>
      <c r="J61" s="34">
        <v>2</v>
      </c>
      <c r="K61" s="34">
        <v>2</v>
      </c>
      <c r="L61" s="34">
        <v>4</v>
      </c>
      <c r="M61" s="34">
        <v>10</v>
      </c>
      <c r="N61" s="45">
        <v>31</v>
      </c>
      <c r="O61" s="34">
        <v>29</v>
      </c>
      <c r="P61" s="34">
        <v>26</v>
      </c>
      <c r="Q61" s="34">
        <v>28</v>
      </c>
      <c r="R61" s="34">
        <v>24</v>
      </c>
      <c r="S61" s="34">
        <v>24</v>
      </c>
      <c r="T61" s="34">
        <v>24</v>
      </c>
      <c r="U61" s="34">
        <v>21</v>
      </c>
      <c r="V61" s="34">
        <v>21</v>
      </c>
      <c r="W61" s="34">
        <v>20</v>
      </c>
      <c r="X61" s="34">
        <v>14</v>
      </c>
      <c r="Y61" s="34">
        <v>10</v>
      </c>
      <c r="Z61" s="45">
        <v>11</v>
      </c>
      <c r="AA61" s="34">
        <v>9</v>
      </c>
      <c r="AB61" s="34">
        <v>6</v>
      </c>
      <c r="AC61" s="34">
        <v>4</v>
      </c>
      <c r="AD61" s="34">
        <v>2</v>
      </c>
      <c r="AE61" s="34">
        <v>3</v>
      </c>
      <c r="AF61" s="34">
        <v>4</v>
      </c>
      <c r="AG61" s="34">
        <v>4</v>
      </c>
      <c r="AH61" s="34">
        <v>5</v>
      </c>
      <c r="AI61" s="34">
        <v>11</v>
      </c>
      <c r="AJ61" s="34">
        <v>7</v>
      </c>
      <c r="AK61" s="34">
        <v>3</v>
      </c>
      <c r="AL61" s="45">
        <v>9</v>
      </c>
      <c r="AM61" s="34">
        <v>9</v>
      </c>
      <c r="AN61" s="34">
        <v>5</v>
      </c>
      <c r="AO61" s="34">
        <v>5</v>
      </c>
      <c r="AP61" s="34">
        <v>7</v>
      </c>
      <c r="AQ61" s="34">
        <v>6</v>
      </c>
      <c r="AR61" s="34">
        <v>4</v>
      </c>
      <c r="AS61" s="34">
        <v>7</v>
      </c>
      <c r="AT61" s="34">
        <v>4</v>
      </c>
      <c r="AU61" s="34">
        <v>5</v>
      </c>
      <c r="AV61" s="34">
        <v>1</v>
      </c>
      <c r="AW61" s="34">
        <v>1</v>
      </c>
      <c r="AX61" s="45">
        <v>0</v>
      </c>
      <c r="AY61" s="34">
        <v>0</v>
      </c>
      <c r="AZ61" s="34">
        <v>0</v>
      </c>
      <c r="BA61" s="34">
        <v>1</v>
      </c>
      <c r="BB61" s="34">
        <v>3</v>
      </c>
      <c r="BC61" s="34">
        <v>3</v>
      </c>
      <c r="BD61" s="34">
        <v>1</v>
      </c>
      <c r="BE61" s="34">
        <v>1</v>
      </c>
      <c r="BF61" s="34">
        <v>12</v>
      </c>
      <c r="BG61" s="34">
        <v>12</v>
      </c>
      <c r="BH61" s="11"/>
      <c r="BI61" s="11"/>
      <c r="BJ61" s="12"/>
    </row>
    <row r="62" spans="1:62" ht="15.75" thickBot="1" x14ac:dyDescent="0.3">
      <c r="A62" s="7"/>
      <c r="B62" s="3" t="s">
        <v>25</v>
      </c>
      <c r="C62" s="17">
        <v>625</v>
      </c>
      <c r="D62" s="15">
        <v>561</v>
      </c>
      <c r="E62" s="15">
        <v>769</v>
      </c>
      <c r="F62" s="15">
        <v>965</v>
      </c>
      <c r="G62" s="15">
        <v>988</v>
      </c>
      <c r="H62" s="15">
        <v>1110</v>
      </c>
      <c r="I62" s="15">
        <v>981</v>
      </c>
      <c r="J62" s="15">
        <v>883</v>
      </c>
      <c r="K62" s="15">
        <v>638</v>
      </c>
      <c r="L62" s="15">
        <v>651</v>
      </c>
      <c r="M62" s="15">
        <v>767</v>
      </c>
      <c r="N62" s="16">
        <v>827</v>
      </c>
      <c r="O62" s="15">
        <v>1006</v>
      </c>
      <c r="P62" s="15">
        <v>820</v>
      </c>
      <c r="Q62" s="15">
        <v>818</v>
      </c>
      <c r="R62" s="15">
        <v>854</v>
      </c>
      <c r="S62" s="15">
        <v>1063</v>
      </c>
      <c r="T62" s="15">
        <v>1722</v>
      </c>
      <c r="U62" s="15">
        <v>2630</v>
      </c>
      <c r="V62" s="15">
        <v>3323</v>
      </c>
      <c r="W62" s="15">
        <v>3258</v>
      </c>
      <c r="X62" s="15">
        <v>3461</v>
      </c>
      <c r="Y62" s="15">
        <v>4310</v>
      </c>
      <c r="Z62" s="16">
        <v>3870</v>
      </c>
      <c r="AA62" s="15">
        <v>2903</v>
      </c>
      <c r="AB62" s="15">
        <v>2168</v>
      </c>
      <c r="AC62" s="15">
        <v>2157</v>
      </c>
      <c r="AD62" s="15">
        <v>2219</v>
      </c>
      <c r="AE62" s="15">
        <v>2758</v>
      </c>
      <c r="AF62" s="15">
        <v>2418</v>
      </c>
      <c r="AG62" s="15">
        <v>2148</v>
      </c>
      <c r="AH62" s="15">
        <v>2776</v>
      </c>
      <c r="AI62" s="15">
        <v>4031</v>
      </c>
      <c r="AJ62" s="15">
        <v>4502</v>
      </c>
      <c r="AK62" s="15">
        <v>3688</v>
      </c>
      <c r="AL62" s="16">
        <v>3454</v>
      </c>
      <c r="AM62" s="15">
        <v>2838</v>
      </c>
      <c r="AN62" s="15">
        <v>1729</v>
      </c>
      <c r="AO62" s="15">
        <v>1686</v>
      </c>
      <c r="AP62" s="15">
        <v>1600</v>
      </c>
      <c r="AQ62" s="15">
        <v>1910</v>
      </c>
      <c r="AR62" s="15">
        <v>2943</v>
      </c>
      <c r="AS62" s="15">
        <v>4492</v>
      </c>
      <c r="AT62" s="15">
        <v>4837</v>
      </c>
      <c r="AU62" s="15">
        <v>4425</v>
      </c>
      <c r="AV62" s="15">
        <v>3951</v>
      </c>
      <c r="AW62" s="15">
        <v>3167</v>
      </c>
      <c r="AX62" s="16">
        <v>2550</v>
      </c>
      <c r="AY62" s="15">
        <v>1873</v>
      </c>
      <c r="AZ62" s="15">
        <v>915</v>
      </c>
      <c r="BA62" s="15">
        <v>862</v>
      </c>
      <c r="BB62" s="15">
        <v>977</v>
      </c>
      <c r="BC62" s="15">
        <v>1187</v>
      </c>
      <c r="BD62" s="15">
        <v>1408</v>
      </c>
      <c r="BE62" s="15">
        <v>837</v>
      </c>
      <c r="BF62" s="15">
        <v>616</v>
      </c>
      <c r="BG62" s="15">
        <v>1173</v>
      </c>
      <c r="BH62" s="15"/>
      <c r="BI62" s="15"/>
      <c r="BJ62" s="16"/>
    </row>
    <row r="63" spans="1:62" x14ac:dyDescent="0.25">
      <c r="A63" s="7">
        <v>9</v>
      </c>
      <c r="B63" s="37" t="s">
        <v>58</v>
      </c>
      <c r="C63" s="38"/>
      <c r="D63" s="39"/>
      <c r="E63" s="39"/>
      <c r="F63" s="39"/>
      <c r="G63" s="39"/>
      <c r="H63" s="39"/>
      <c r="I63" s="39"/>
      <c r="J63" s="39"/>
      <c r="K63" s="39"/>
      <c r="L63" s="39"/>
      <c r="M63" s="39"/>
      <c r="N63" s="40"/>
      <c r="O63" s="39"/>
      <c r="P63" s="39"/>
      <c r="Q63" s="39"/>
      <c r="R63" s="39"/>
      <c r="S63" s="39"/>
      <c r="T63" s="39"/>
      <c r="U63" s="39"/>
      <c r="V63" s="39"/>
      <c r="W63" s="39"/>
      <c r="X63" s="39"/>
      <c r="Y63" s="39"/>
      <c r="Z63" s="40"/>
      <c r="AA63" s="39"/>
      <c r="AB63" s="39"/>
      <c r="AC63" s="39"/>
      <c r="AD63" s="39"/>
      <c r="AE63" s="39"/>
      <c r="AF63" s="39"/>
      <c r="AG63" s="39"/>
      <c r="AH63" s="39"/>
      <c r="AI63" s="39"/>
      <c r="AJ63" s="39"/>
      <c r="AK63" s="39"/>
      <c r="AL63" s="40"/>
      <c r="AM63" s="39"/>
      <c r="AN63" s="39"/>
      <c r="AO63" s="39"/>
      <c r="AP63" s="39"/>
      <c r="AQ63" s="39"/>
      <c r="AR63" s="39"/>
      <c r="AS63" s="39"/>
      <c r="AT63" s="39"/>
      <c r="AU63" s="39"/>
      <c r="AV63" s="39"/>
      <c r="AW63" s="39"/>
      <c r="AX63" s="40"/>
      <c r="AY63" s="39"/>
      <c r="AZ63" s="39"/>
      <c r="BA63" s="39"/>
      <c r="BB63" s="39"/>
      <c r="BC63" s="39"/>
      <c r="BD63" s="39"/>
      <c r="BE63" s="39"/>
      <c r="BF63" s="39"/>
      <c r="BG63" s="39"/>
      <c r="BH63" s="20"/>
      <c r="BI63" s="20"/>
      <c r="BJ63" s="21"/>
    </row>
    <row r="64" spans="1:62" x14ac:dyDescent="0.25">
      <c r="A64" s="7"/>
      <c r="B64" s="43" t="s">
        <v>20</v>
      </c>
      <c r="C64" s="34">
        <v>40</v>
      </c>
      <c r="D64" s="34">
        <v>21</v>
      </c>
      <c r="E64" s="34">
        <v>14</v>
      </c>
      <c r="F64" s="34">
        <v>46</v>
      </c>
      <c r="G64" s="34">
        <v>58</v>
      </c>
      <c r="H64" s="34">
        <v>82</v>
      </c>
      <c r="I64" s="34">
        <v>127</v>
      </c>
      <c r="J64" s="34">
        <v>118</v>
      </c>
      <c r="K64" s="34">
        <v>132</v>
      </c>
      <c r="L64" s="34">
        <v>92</v>
      </c>
      <c r="M64" s="34">
        <v>55</v>
      </c>
      <c r="N64" s="45">
        <v>39</v>
      </c>
      <c r="O64" s="34">
        <v>24</v>
      </c>
      <c r="P64" s="34">
        <v>18</v>
      </c>
      <c r="Q64" s="34">
        <v>34</v>
      </c>
      <c r="R64" s="34">
        <v>26</v>
      </c>
      <c r="S64" s="34">
        <v>38</v>
      </c>
      <c r="T64" s="34">
        <v>53</v>
      </c>
      <c r="U64" s="34">
        <v>76</v>
      </c>
      <c r="V64" s="34">
        <v>135</v>
      </c>
      <c r="W64" s="34">
        <v>149</v>
      </c>
      <c r="X64" s="34">
        <v>213</v>
      </c>
      <c r="Y64" s="34">
        <v>234</v>
      </c>
      <c r="Z64" s="45">
        <v>131</v>
      </c>
      <c r="AA64" s="34">
        <v>43</v>
      </c>
      <c r="AB64" s="34">
        <v>37</v>
      </c>
      <c r="AC64" s="34">
        <v>49</v>
      </c>
      <c r="AD64" s="34">
        <v>43</v>
      </c>
      <c r="AE64" s="34">
        <v>54</v>
      </c>
      <c r="AF64" s="34">
        <v>79</v>
      </c>
      <c r="AG64" s="34">
        <v>101</v>
      </c>
      <c r="AH64" s="34">
        <v>204</v>
      </c>
      <c r="AI64" s="34">
        <v>262</v>
      </c>
      <c r="AJ64" s="34">
        <v>385</v>
      </c>
      <c r="AK64" s="34">
        <v>316</v>
      </c>
      <c r="AL64" s="45">
        <v>150</v>
      </c>
      <c r="AM64" s="34">
        <v>64</v>
      </c>
      <c r="AN64" s="34">
        <v>37</v>
      </c>
      <c r="AO64" s="34">
        <v>27</v>
      </c>
      <c r="AP64" s="34">
        <v>33</v>
      </c>
      <c r="AQ64" s="34">
        <v>61</v>
      </c>
      <c r="AR64" s="34">
        <v>113</v>
      </c>
      <c r="AS64" s="34">
        <v>196</v>
      </c>
      <c r="AT64" s="34">
        <v>345</v>
      </c>
      <c r="AU64" s="34">
        <v>390</v>
      </c>
      <c r="AV64" s="34">
        <v>458</v>
      </c>
      <c r="AW64" s="34">
        <v>345</v>
      </c>
      <c r="AX64" s="45">
        <v>160</v>
      </c>
      <c r="AY64" s="34">
        <v>90</v>
      </c>
      <c r="AZ64" s="34">
        <v>27</v>
      </c>
      <c r="BA64" s="34">
        <v>39</v>
      </c>
      <c r="BB64" s="34">
        <v>64</v>
      </c>
      <c r="BC64" s="34">
        <v>117</v>
      </c>
      <c r="BD64" s="34">
        <v>49</v>
      </c>
      <c r="BE64" s="34">
        <v>65</v>
      </c>
      <c r="BF64" s="34">
        <v>142</v>
      </c>
      <c r="BG64" s="34">
        <v>34</v>
      </c>
      <c r="BH64" s="11"/>
      <c r="BI64" s="11"/>
      <c r="BJ64" s="12"/>
    </row>
    <row r="65" spans="1:62" x14ac:dyDescent="0.25">
      <c r="A65" s="7"/>
      <c r="B65" s="43" t="s">
        <v>21</v>
      </c>
      <c r="C65" s="34">
        <v>10</v>
      </c>
      <c r="D65" s="34">
        <v>6</v>
      </c>
      <c r="E65" s="34">
        <v>3</v>
      </c>
      <c r="F65" s="34">
        <v>6</v>
      </c>
      <c r="G65" s="34">
        <v>10</v>
      </c>
      <c r="H65" s="34">
        <v>15</v>
      </c>
      <c r="I65" s="34">
        <v>24</v>
      </c>
      <c r="J65" s="34">
        <v>18</v>
      </c>
      <c r="K65" s="34">
        <v>18</v>
      </c>
      <c r="L65" s="34">
        <v>14</v>
      </c>
      <c r="M65" s="34">
        <v>3</v>
      </c>
      <c r="N65" s="45">
        <v>5</v>
      </c>
      <c r="O65" s="34">
        <v>6</v>
      </c>
      <c r="P65" s="34">
        <v>0</v>
      </c>
      <c r="Q65" s="34">
        <v>7</v>
      </c>
      <c r="R65" s="34">
        <v>7</v>
      </c>
      <c r="S65" s="34">
        <v>1</v>
      </c>
      <c r="T65" s="34">
        <v>13</v>
      </c>
      <c r="U65" s="34">
        <v>16</v>
      </c>
      <c r="V65" s="34">
        <v>28</v>
      </c>
      <c r="W65" s="34">
        <v>29</v>
      </c>
      <c r="X65" s="34">
        <v>34</v>
      </c>
      <c r="Y65" s="34">
        <v>106</v>
      </c>
      <c r="Z65" s="45">
        <v>15</v>
      </c>
      <c r="AA65" s="34">
        <v>10</v>
      </c>
      <c r="AB65" s="34">
        <v>4</v>
      </c>
      <c r="AC65" s="34">
        <v>8</v>
      </c>
      <c r="AD65" s="34">
        <v>10</v>
      </c>
      <c r="AE65" s="34">
        <v>10</v>
      </c>
      <c r="AF65" s="34">
        <v>28</v>
      </c>
      <c r="AG65" s="34">
        <v>13</v>
      </c>
      <c r="AH65" s="34">
        <v>40</v>
      </c>
      <c r="AI65" s="34">
        <v>43</v>
      </c>
      <c r="AJ65" s="34">
        <v>71</v>
      </c>
      <c r="AK65" s="34">
        <v>59</v>
      </c>
      <c r="AL65" s="45">
        <v>30</v>
      </c>
      <c r="AM65" s="34">
        <v>13</v>
      </c>
      <c r="AN65" s="34">
        <v>11</v>
      </c>
      <c r="AO65" s="34">
        <v>9</v>
      </c>
      <c r="AP65" s="34">
        <v>11</v>
      </c>
      <c r="AQ65" s="34">
        <v>19</v>
      </c>
      <c r="AR65" s="34">
        <v>50</v>
      </c>
      <c r="AS65" s="34">
        <v>44</v>
      </c>
      <c r="AT65" s="34">
        <v>74</v>
      </c>
      <c r="AU65" s="34">
        <v>75</v>
      </c>
      <c r="AV65" s="34">
        <v>78</v>
      </c>
      <c r="AW65" s="34">
        <v>49</v>
      </c>
      <c r="AX65" s="45">
        <v>23</v>
      </c>
      <c r="AY65" s="34">
        <v>18</v>
      </c>
      <c r="AZ65" s="34">
        <v>14</v>
      </c>
      <c r="BA65" s="34">
        <v>14</v>
      </c>
      <c r="BB65" s="34">
        <v>17</v>
      </c>
      <c r="BC65" s="34">
        <v>14</v>
      </c>
      <c r="BD65" s="34">
        <v>1</v>
      </c>
      <c r="BE65" s="34">
        <v>1</v>
      </c>
      <c r="BF65" s="34">
        <v>5</v>
      </c>
      <c r="BG65" s="34">
        <v>2</v>
      </c>
      <c r="BH65" s="11"/>
      <c r="BI65" s="11"/>
      <c r="BJ65" s="12"/>
    </row>
    <row r="66" spans="1:62" x14ac:dyDescent="0.25">
      <c r="A66" s="7"/>
      <c r="B66" s="43" t="s">
        <v>22</v>
      </c>
      <c r="C66" s="34">
        <v>0</v>
      </c>
      <c r="D66" s="34">
        <v>1</v>
      </c>
      <c r="E66" s="34">
        <v>0</v>
      </c>
      <c r="F66" s="34">
        <v>1</v>
      </c>
      <c r="G66" s="34">
        <v>1</v>
      </c>
      <c r="H66" s="34">
        <v>6</v>
      </c>
      <c r="I66" s="34">
        <v>1</v>
      </c>
      <c r="J66" s="34">
        <v>4</v>
      </c>
      <c r="K66" s="34">
        <v>4</v>
      </c>
      <c r="L66" s="34">
        <v>3</v>
      </c>
      <c r="M66" s="34">
        <v>0</v>
      </c>
      <c r="N66" s="45">
        <v>0</v>
      </c>
      <c r="O66" s="34">
        <v>1</v>
      </c>
      <c r="P66" s="34">
        <v>0</v>
      </c>
      <c r="Q66" s="34">
        <v>0</v>
      </c>
      <c r="R66" s="34">
        <v>0</v>
      </c>
      <c r="S66" s="34">
        <v>0</v>
      </c>
      <c r="T66" s="34">
        <v>0</v>
      </c>
      <c r="U66" s="34">
        <v>0</v>
      </c>
      <c r="V66" s="34">
        <v>0</v>
      </c>
      <c r="W66" s="34">
        <v>1</v>
      </c>
      <c r="X66" s="34">
        <v>0</v>
      </c>
      <c r="Y66" s="34">
        <v>0</v>
      </c>
      <c r="Z66" s="45">
        <v>0</v>
      </c>
      <c r="AA66" s="34">
        <v>0</v>
      </c>
      <c r="AB66" s="34">
        <v>2</v>
      </c>
      <c r="AC66" s="34">
        <v>1</v>
      </c>
      <c r="AD66" s="34">
        <v>1</v>
      </c>
      <c r="AE66" s="34">
        <v>2</v>
      </c>
      <c r="AF66" s="34">
        <v>2</v>
      </c>
      <c r="AG66" s="34">
        <v>1</v>
      </c>
      <c r="AH66" s="34">
        <v>3</v>
      </c>
      <c r="AI66" s="34">
        <v>1</v>
      </c>
      <c r="AJ66" s="34">
        <v>2</v>
      </c>
      <c r="AK66" s="34">
        <v>1</v>
      </c>
      <c r="AL66" s="45">
        <v>0</v>
      </c>
      <c r="AM66" s="34">
        <v>0</v>
      </c>
      <c r="AN66" s="34">
        <v>2</v>
      </c>
      <c r="AO66" s="34">
        <v>1</v>
      </c>
      <c r="AP66" s="34">
        <v>1</v>
      </c>
      <c r="AQ66" s="34">
        <v>3</v>
      </c>
      <c r="AR66" s="34">
        <v>1</v>
      </c>
      <c r="AS66" s="34">
        <v>4</v>
      </c>
      <c r="AT66" s="34">
        <v>4</v>
      </c>
      <c r="AU66" s="34">
        <v>1</v>
      </c>
      <c r="AV66" s="34">
        <v>0</v>
      </c>
      <c r="AW66" s="34">
        <v>1</v>
      </c>
      <c r="AX66" s="45">
        <v>0</v>
      </c>
      <c r="AY66" s="34">
        <v>0</v>
      </c>
      <c r="AZ66" s="34">
        <v>1</v>
      </c>
      <c r="BA66" s="34">
        <v>0</v>
      </c>
      <c r="BB66" s="34">
        <v>1</v>
      </c>
      <c r="BC66" s="34">
        <v>0</v>
      </c>
      <c r="BD66" s="34">
        <v>2</v>
      </c>
      <c r="BE66" s="34">
        <v>1</v>
      </c>
      <c r="BF66" s="34">
        <v>4</v>
      </c>
      <c r="BG66" s="34">
        <v>1</v>
      </c>
      <c r="BH66" s="11"/>
      <c r="BI66" s="11"/>
      <c r="BJ66" s="12"/>
    </row>
    <row r="67" spans="1:62" x14ac:dyDescent="0.25">
      <c r="A67" s="7"/>
      <c r="B67" s="43" t="s">
        <v>23</v>
      </c>
      <c r="C67" s="34">
        <v>0</v>
      </c>
      <c r="D67" s="34">
        <v>0</v>
      </c>
      <c r="E67" s="34">
        <v>0</v>
      </c>
      <c r="F67" s="34">
        <v>1</v>
      </c>
      <c r="G67" s="34">
        <v>0</v>
      </c>
      <c r="H67" s="34">
        <v>1</v>
      </c>
      <c r="I67" s="34">
        <v>0</v>
      </c>
      <c r="J67" s="34">
        <v>0</v>
      </c>
      <c r="K67" s="34">
        <v>2</v>
      </c>
      <c r="L67" s="34">
        <v>0</v>
      </c>
      <c r="M67" s="34">
        <v>1</v>
      </c>
      <c r="N67" s="45">
        <v>0</v>
      </c>
      <c r="O67" s="34">
        <v>1</v>
      </c>
      <c r="P67" s="34">
        <v>3</v>
      </c>
      <c r="Q67" s="34">
        <v>2</v>
      </c>
      <c r="R67" s="34">
        <v>0</v>
      </c>
      <c r="S67" s="34">
        <v>3</v>
      </c>
      <c r="T67" s="34">
        <v>3</v>
      </c>
      <c r="U67" s="34">
        <v>3</v>
      </c>
      <c r="V67" s="34">
        <v>1</v>
      </c>
      <c r="W67" s="34">
        <v>4</v>
      </c>
      <c r="X67" s="34">
        <v>4</v>
      </c>
      <c r="Y67" s="34">
        <v>1</v>
      </c>
      <c r="Z67" s="45">
        <v>1</v>
      </c>
      <c r="AA67" s="34">
        <v>1</v>
      </c>
      <c r="AB67" s="34">
        <v>0</v>
      </c>
      <c r="AC67" s="34">
        <v>0</v>
      </c>
      <c r="AD67" s="34">
        <v>0</v>
      </c>
      <c r="AE67" s="34">
        <v>1</v>
      </c>
      <c r="AF67" s="34">
        <v>2</v>
      </c>
      <c r="AG67" s="34">
        <v>0</v>
      </c>
      <c r="AH67" s="34">
        <v>1</v>
      </c>
      <c r="AI67" s="34">
        <v>2</v>
      </c>
      <c r="AJ67" s="34">
        <v>0</v>
      </c>
      <c r="AK67" s="34">
        <v>1</v>
      </c>
      <c r="AL67" s="45">
        <v>1</v>
      </c>
      <c r="AM67" s="34">
        <v>1</v>
      </c>
      <c r="AN67" s="34">
        <v>0</v>
      </c>
      <c r="AO67" s="34">
        <v>2</v>
      </c>
      <c r="AP67" s="34">
        <v>0</v>
      </c>
      <c r="AQ67" s="34">
        <v>0</v>
      </c>
      <c r="AR67" s="34">
        <v>1</v>
      </c>
      <c r="AS67" s="34">
        <v>0</v>
      </c>
      <c r="AT67" s="34">
        <v>0</v>
      </c>
      <c r="AU67" s="34">
        <v>0</v>
      </c>
      <c r="AV67" s="34">
        <v>1</v>
      </c>
      <c r="AW67" s="34">
        <v>1</v>
      </c>
      <c r="AX67" s="45">
        <v>0</v>
      </c>
      <c r="AY67" s="34">
        <v>0</v>
      </c>
      <c r="AZ67" s="34">
        <v>0</v>
      </c>
      <c r="BA67" s="34">
        <v>0</v>
      </c>
      <c r="BB67" s="34">
        <v>1</v>
      </c>
      <c r="BC67" s="34">
        <v>0</v>
      </c>
      <c r="BD67" s="34">
        <v>1</v>
      </c>
      <c r="BE67" s="34">
        <v>0</v>
      </c>
      <c r="BF67" s="34">
        <v>0</v>
      </c>
      <c r="BG67" s="34">
        <v>0</v>
      </c>
      <c r="BH67" s="11"/>
      <c r="BI67" s="11"/>
      <c r="BJ67" s="12"/>
    </row>
    <row r="68" spans="1:62" ht="15.75" thickBot="1" x14ac:dyDescent="0.3">
      <c r="A68" s="7"/>
      <c r="B68" s="3" t="s">
        <v>25</v>
      </c>
      <c r="C68" s="17">
        <v>50</v>
      </c>
      <c r="D68" s="15">
        <v>28</v>
      </c>
      <c r="E68" s="15">
        <v>17</v>
      </c>
      <c r="F68" s="15">
        <v>54</v>
      </c>
      <c r="G68" s="15">
        <v>69</v>
      </c>
      <c r="H68" s="15">
        <v>104</v>
      </c>
      <c r="I68" s="15">
        <v>152</v>
      </c>
      <c r="J68" s="15">
        <v>140</v>
      </c>
      <c r="K68" s="15">
        <v>156</v>
      </c>
      <c r="L68" s="15">
        <v>109</v>
      </c>
      <c r="M68" s="15">
        <v>59</v>
      </c>
      <c r="N68" s="16">
        <v>44</v>
      </c>
      <c r="O68" s="15">
        <v>32</v>
      </c>
      <c r="P68" s="15">
        <v>21</v>
      </c>
      <c r="Q68" s="15">
        <v>43</v>
      </c>
      <c r="R68" s="15">
        <v>33</v>
      </c>
      <c r="S68" s="15">
        <v>42</v>
      </c>
      <c r="T68" s="15">
        <v>69</v>
      </c>
      <c r="U68" s="15">
        <v>95</v>
      </c>
      <c r="V68" s="15">
        <v>164</v>
      </c>
      <c r="W68" s="15">
        <v>183</v>
      </c>
      <c r="X68" s="15">
        <v>251</v>
      </c>
      <c r="Y68" s="15">
        <v>341</v>
      </c>
      <c r="Z68" s="16">
        <v>147</v>
      </c>
      <c r="AA68" s="15">
        <v>54</v>
      </c>
      <c r="AB68" s="15">
        <v>43</v>
      </c>
      <c r="AC68" s="15">
        <v>58</v>
      </c>
      <c r="AD68" s="15">
        <v>54</v>
      </c>
      <c r="AE68" s="15">
        <v>67</v>
      </c>
      <c r="AF68" s="15">
        <v>111</v>
      </c>
      <c r="AG68" s="15">
        <v>115</v>
      </c>
      <c r="AH68" s="15">
        <v>248</v>
      </c>
      <c r="AI68" s="15">
        <v>308</v>
      </c>
      <c r="AJ68" s="15">
        <v>458</v>
      </c>
      <c r="AK68" s="15">
        <v>377</v>
      </c>
      <c r="AL68" s="16">
        <v>181</v>
      </c>
      <c r="AM68" s="15">
        <v>78</v>
      </c>
      <c r="AN68" s="15">
        <v>50</v>
      </c>
      <c r="AO68" s="15">
        <v>39</v>
      </c>
      <c r="AP68" s="15">
        <v>45</v>
      </c>
      <c r="AQ68" s="15">
        <v>83</v>
      </c>
      <c r="AR68" s="15">
        <v>165</v>
      </c>
      <c r="AS68" s="15">
        <v>244</v>
      </c>
      <c r="AT68" s="15">
        <v>423</v>
      </c>
      <c r="AU68" s="15">
        <v>466</v>
      </c>
      <c r="AV68" s="15">
        <v>537</v>
      </c>
      <c r="AW68" s="15">
        <v>396</v>
      </c>
      <c r="AX68" s="16">
        <v>183</v>
      </c>
      <c r="AY68" s="15">
        <v>108</v>
      </c>
      <c r="AZ68" s="15">
        <v>42</v>
      </c>
      <c r="BA68" s="15">
        <v>53</v>
      </c>
      <c r="BB68" s="15">
        <v>83</v>
      </c>
      <c r="BC68" s="15">
        <v>131</v>
      </c>
      <c r="BD68" s="15">
        <v>53</v>
      </c>
      <c r="BE68" s="15">
        <v>67</v>
      </c>
      <c r="BF68" s="15">
        <v>151</v>
      </c>
      <c r="BG68" s="15">
        <v>37</v>
      </c>
      <c r="BH68" s="15"/>
      <c r="BI68" s="15"/>
      <c r="BJ68" s="16"/>
    </row>
    <row r="69" spans="1:62" x14ac:dyDescent="0.25">
      <c r="A69" s="7">
        <v>10</v>
      </c>
      <c r="B69" s="37" t="s">
        <v>59</v>
      </c>
      <c r="C69" s="38"/>
      <c r="D69" s="39"/>
      <c r="E69" s="39"/>
      <c r="F69" s="39"/>
      <c r="G69" s="39"/>
      <c r="H69" s="39"/>
      <c r="I69" s="39"/>
      <c r="J69" s="39"/>
      <c r="K69" s="39"/>
      <c r="L69" s="39"/>
      <c r="M69" s="39"/>
      <c r="N69" s="40"/>
      <c r="O69" s="39"/>
      <c r="P69" s="39"/>
      <c r="Q69" s="39"/>
      <c r="R69" s="39"/>
      <c r="S69" s="39"/>
      <c r="T69" s="39"/>
      <c r="U69" s="39"/>
      <c r="V69" s="39"/>
      <c r="W69" s="39"/>
      <c r="X69" s="39"/>
      <c r="Y69" s="39"/>
      <c r="Z69" s="40"/>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40"/>
      <c r="AY69" s="39"/>
      <c r="AZ69" s="39"/>
      <c r="BA69" s="39"/>
      <c r="BB69" s="39"/>
      <c r="BC69" s="39"/>
      <c r="BD69" s="39"/>
      <c r="BE69" s="39"/>
      <c r="BF69" s="39"/>
      <c r="BG69" s="39"/>
      <c r="BH69" s="20"/>
      <c r="BI69" s="20"/>
      <c r="BJ69" s="21"/>
    </row>
    <row r="70" spans="1:62" x14ac:dyDescent="0.25">
      <c r="A70" s="7"/>
      <c r="B70" s="43" t="s">
        <v>20</v>
      </c>
      <c r="C70" s="42">
        <v>371</v>
      </c>
      <c r="D70" s="34">
        <v>517</v>
      </c>
      <c r="E70" s="34">
        <v>713</v>
      </c>
      <c r="F70" s="34">
        <v>929</v>
      </c>
      <c r="G70" s="34">
        <v>435</v>
      </c>
      <c r="H70" s="34">
        <v>276</v>
      </c>
      <c r="I70" s="34">
        <v>368</v>
      </c>
      <c r="J70" s="34">
        <v>243</v>
      </c>
      <c r="K70" s="34">
        <v>357</v>
      </c>
      <c r="L70" s="34">
        <v>573</v>
      </c>
      <c r="M70" s="34">
        <v>353</v>
      </c>
      <c r="N70" s="45">
        <v>659</v>
      </c>
      <c r="O70" s="34">
        <v>232</v>
      </c>
      <c r="P70" s="34">
        <v>263</v>
      </c>
      <c r="Q70" s="34">
        <v>340</v>
      </c>
      <c r="R70" s="34">
        <v>459</v>
      </c>
      <c r="S70" s="34">
        <v>1013</v>
      </c>
      <c r="T70" s="34">
        <v>1618</v>
      </c>
      <c r="U70" s="34">
        <v>1503</v>
      </c>
      <c r="V70" s="34">
        <v>1249</v>
      </c>
      <c r="W70" s="34">
        <v>1686</v>
      </c>
      <c r="X70" s="34">
        <v>2353</v>
      </c>
      <c r="Y70" s="34">
        <v>1470</v>
      </c>
      <c r="Z70" s="45">
        <v>1243</v>
      </c>
      <c r="AA70" s="34">
        <v>594</v>
      </c>
      <c r="AB70" s="34">
        <v>667</v>
      </c>
      <c r="AC70" s="34">
        <v>1048</v>
      </c>
      <c r="AD70" s="34">
        <v>1222</v>
      </c>
      <c r="AE70" s="34">
        <v>810</v>
      </c>
      <c r="AF70" s="34">
        <v>720</v>
      </c>
      <c r="AG70" s="34">
        <v>1338</v>
      </c>
      <c r="AH70" s="34">
        <v>3399</v>
      </c>
      <c r="AI70" s="34">
        <v>2345</v>
      </c>
      <c r="AJ70" s="34">
        <v>1664</v>
      </c>
      <c r="AK70" s="34">
        <v>1582</v>
      </c>
      <c r="AL70" s="45">
        <v>1181</v>
      </c>
      <c r="AM70" s="34">
        <v>438</v>
      </c>
      <c r="AN70" s="34">
        <v>504</v>
      </c>
      <c r="AO70" s="34">
        <v>741</v>
      </c>
      <c r="AP70" s="34">
        <v>774</v>
      </c>
      <c r="AQ70" s="34">
        <v>2047</v>
      </c>
      <c r="AR70" s="34">
        <v>3888</v>
      </c>
      <c r="AS70" s="34">
        <v>2342</v>
      </c>
      <c r="AT70" s="34">
        <v>2323</v>
      </c>
      <c r="AU70" s="34">
        <v>1650</v>
      </c>
      <c r="AV70" s="34">
        <v>1353</v>
      </c>
      <c r="AW70" s="34">
        <v>1472</v>
      </c>
      <c r="AX70" s="45">
        <v>1050</v>
      </c>
      <c r="AY70" s="34">
        <v>347</v>
      </c>
      <c r="AZ70" s="34">
        <v>449</v>
      </c>
      <c r="BA70" s="34">
        <v>637</v>
      </c>
      <c r="BB70" s="34">
        <v>807</v>
      </c>
      <c r="BC70" s="34">
        <v>3545</v>
      </c>
      <c r="BD70" s="34">
        <v>1014</v>
      </c>
      <c r="BE70" s="34">
        <v>677</v>
      </c>
      <c r="BF70" s="34">
        <v>216</v>
      </c>
      <c r="BG70" s="34">
        <v>708</v>
      </c>
      <c r="BH70" s="11"/>
      <c r="BI70" s="11"/>
      <c r="BJ70" s="12"/>
    </row>
    <row r="71" spans="1:62" x14ac:dyDescent="0.25">
      <c r="A71" s="7"/>
      <c r="B71" s="43" t="s">
        <v>21</v>
      </c>
      <c r="C71" s="42">
        <v>18</v>
      </c>
      <c r="D71" s="34">
        <v>38</v>
      </c>
      <c r="E71" s="34">
        <v>52</v>
      </c>
      <c r="F71" s="34">
        <v>89</v>
      </c>
      <c r="G71" s="34">
        <v>77</v>
      </c>
      <c r="H71" s="34">
        <v>42</v>
      </c>
      <c r="I71" s="34">
        <v>38</v>
      </c>
      <c r="J71" s="34">
        <v>27</v>
      </c>
      <c r="K71" s="34">
        <v>46</v>
      </c>
      <c r="L71" s="34">
        <v>55</v>
      </c>
      <c r="M71" s="34">
        <v>28</v>
      </c>
      <c r="N71" s="45">
        <v>30</v>
      </c>
      <c r="O71" s="34">
        <v>15</v>
      </c>
      <c r="P71" s="34">
        <v>41</v>
      </c>
      <c r="Q71" s="34">
        <v>62</v>
      </c>
      <c r="R71" s="34">
        <v>58</v>
      </c>
      <c r="S71" s="34">
        <v>86</v>
      </c>
      <c r="T71" s="34">
        <v>171</v>
      </c>
      <c r="U71" s="34">
        <v>171</v>
      </c>
      <c r="V71" s="34">
        <v>119</v>
      </c>
      <c r="W71" s="34">
        <v>188</v>
      </c>
      <c r="X71" s="34">
        <v>380</v>
      </c>
      <c r="Y71" s="34">
        <v>273</v>
      </c>
      <c r="Z71" s="45">
        <v>111</v>
      </c>
      <c r="AA71" s="34">
        <v>50</v>
      </c>
      <c r="AB71" s="34">
        <v>46</v>
      </c>
      <c r="AC71" s="34">
        <v>129</v>
      </c>
      <c r="AD71" s="34">
        <v>180</v>
      </c>
      <c r="AE71" s="34">
        <v>99</v>
      </c>
      <c r="AF71" s="34">
        <v>65</v>
      </c>
      <c r="AG71" s="34">
        <v>123</v>
      </c>
      <c r="AH71" s="34">
        <v>466</v>
      </c>
      <c r="AI71" s="34">
        <v>580</v>
      </c>
      <c r="AJ71" s="34">
        <v>341</v>
      </c>
      <c r="AK71" s="34">
        <v>378</v>
      </c>
      <c r="AL71" s="45">
        <v>238</v>
      </c>
      <c r="AM71" s="34">
        <v>36</v>
      </c>
      <c r="AN71" s="34">
        <v>50</v>
      </c>
      <c r="AO71" s="34">
        <v>53</v>
      </c>
      <c r="AP71" s="34">
        <v>67</v>
      </c>
      <c r="AQ71" s="34">
        <v>185</v>
      </c>
      <c r="AR71" s="34">
        <v>457</v>
      </c>
      <c r="AS71" s="34">
        <v>527</v>
      </c>
      <c r="AT71" s="34">
        <v>354</v>
      </c>
      <c r="AU71" s="34">
        <v>407</v>
      </c>
      <c r="AV71" s="34">
        <v>366</v>
      </c>
      <c r="AW71" s="34">
        <v>385</v>
      </c>
      <c r="AX71" s="45">
        <v>213</v>
      </c>
      <c r="AY71" s="34">
        <v>49</v>
      </c>
      <c r="AZ71" s="34">
        <v>91</v>
      </c>
      <c r="BA71" s="34">
        <v>110</v>
      </c>
      <c r="BB71" s="34">
        <v>123</v>
      </c>
      <c r="BC71" s="34">
        <v>612</v>
      </c>
      <c r="BD71" s="34">
        <v>138</v>
      </c>
      <c r="BE71" s="34">
        <v>106</v>
      </c>
      <c r="BF71" s="34">
        <v>36</v>
      </c>
      <c r="BG71" s="34">
        <v>148</v>
      </c>
      <c r="BH71" s="11"/>
      <c r="BI71" s="11"/>
      <c r="BJ71" s="12"/>
    </row>
    <row r="72" spans="1:62" x14ac:dyDescent="0.25">
      <c r="A72" s="7"/>
      <c r="B72" s="43" t="s">
        <v>22</v>
      </c>
      <c r="C72" s="42">
        <v>0</v>
      </c>
      <c r="D72" s="34">
        <v>11</v>
      </c>
      <c r="E72" s="34">
        <v>8</v>
      </c>
      <c r="F72" s="34">
        <v>10</v>
      </c>
      <c r="G72" s="34">
        <v>18</v>
      </c>
      <c r="H72" s="34">
        <v>9</v>
      </c>
      <c r="I72" s="34">
        <v>10</v>
      </c>
      <c r="J72" s="34">
        <v>3</v>
      </c>
      <c r="K72" s="34">
        <v>7</v>
      </c>
      <c r="L72" s="34">
        <v>1</v>
      </c>
      <c r="M72" s="34">
        <v>0</v>
      </c>
      <c r="N72" s="45">
        <v>0</v>
      </c>
      <c r="O72" s="34">
        <v>0</v>
      </c>
      <c r="P72" s="34">
        <v>0</v>
      </c>
      <c r="Q72" s="34">
        <v>0</v>
      </c>
      <c r="R72" s="34">
        <v>0</v>
      </c>
      <c r="S72" s="34">
        <v>1</v>
      </c>
      <c r="T72" s="34">
        <v>0</v>
      </c>
      <c r="U72" s="34">
        <v>1</v>
      </c>
      <c r="V72" s="34">
        <v>2</v>
      </c>
      <c r="W72" s="34">
        <v>3</v>
      </c>
      <c r="X72" s="34">
        <v>3</v>
      </c>
      <c r="Y72" s="34">
        <v>1</v>
      </c>
      <c r="Z72" s="45">
        <v>0</v>
      </c>
      <c r="AA72" s="34">
        <v>3</v>
      </c>
      <c r="AB72" s="34">
        <v>4</v>
      </c>
      <c r="AC72" s="34">
        <v>9</v>
      </c>
      <c r="AD72" s="34">
        <v>18</v>
      </c>
      <c r="AE72" s="34">
        <v>15</v>
      </c>
      <c r="AF72" s="34">
        <v>6</v>
      </c>
      <c r="AG72" s="34">
        <v>11</v>
      </c>
      <c r="AH72" s="34">
        <v>7</v>
      </c>
      <c r="AI72" s="34">
        <v>5</v>
      </c>
      <c r="AJ72" s="34">
        <v>3</v>
      </c>
      <c r="AK72" s="34">
        <v>7</v>
      </c>
      <c r="AL72" s="45">
        <v>4</v>
      </c>
      <c r="AM72" s="34">
        <v>5</v>
      </c>
      <c r="AN72" s="34">
        <v>9</v>
      </c>
      <c r="AO72" s="34">
        <v>20</v>
      </c>
      <c r="AP72" s="34">
        <v>16</v>
      </c>
      <c r="AQ72" s="34">
        <v>17</v>
      </c>
      <c r="AR72" s="34">
        <v>11</v>
      </c>
      <c r="AS72" s="34">
        <v>16</v>
      </c>
      <c r="AT72" s="34">
        <v>15</v>
      </c>
      <c r="AU72" s="34">
        <v>8</v>
      </c>
      <c r="AV72" s="34">
        <v>9</v>
      </c>
      <c r="AW72" s="34">
        <v>11</v>
      </c>
      <c r="AX72" s="45">
        <v>10</v>
      </c>
      <c r="AY72" s="34">
        <v>7</v>
      </c>
      <c r="AZ72" s="34">
        <v>6</v>
      </c>
      <c r="BA72" s="34">
        <v>14</v>
      </c>
      <c r="BB72" s="34">
        <v>14</v>
      </c>
      <c r="BC72" s="34">
        <v>17</v>
      </c>
      <c r="BD72" s="34">
        <v>17</v>
      </c>
      <c r="BE72" s="34">
        <v>15</v>
      </c>
      <c r="BF72" s="34">
        <v>40</v>
      </c>
      <c r="BG72" s="34">
        <v>28</v>
      </c>
      <c r="BH72" s="11"/>
      <c r="BI72" s="11"/>
      <c r="BJ72" s="12"/>
    </row>
    <row r="73" spans="1:62" x14ac:dyDescent="0.25">
      <c r="A73" s="7"/>
      <c r="B73" s="43" t="s">
        <v>23</v>
      </c>
      <c r="C73" s="42">
        <v>0</v>
      </c>
      <c r="D73" s="34">
        <v>2</v>
      </c>
      <c r="E73" s="34">
        <v>0</v>
      </c>
      <c r="F73" s="34">
        <v>2</v>
      </c>
      <c r="G73" s="34">
        <v>2</v>
      </c>
      <c r="H73" s="34">
        <v>2</v>
      </c>
      <c r="I73" s="34">
        <v>2</v>
      </c>
      <c r="J73" s="34">
        <v>1</v>
      </c>
      <c r="K73" s="34">
        <v>4</v>
      </c>
      <c r="L73" s="34">
        <v>7</v>
      </c>
      <c r="M73" s="34">
        <v>19</v>
      </c>
      <c r="N73" s="45">
        <v>6</v>
      </c>
      <c r="O73" s="34">
        <v>5</v>
      </c>
      <c r="P73" s="34">
        <v>6</v>
      </c>
      <c r="Q73" s="34">
        <v>6</v>
      </c>
      <c r="R73" s="34">
        <v>7</v>
      </c>
      <c r="S73" s="34">
        <v>5</v>
      </c>
      <c r="T73" s="34">
        <v>6</v>
      </c>
      <c r="U73" s="34">
        <v>5</v>
      </c>
      <c r="V73" s="34">
        <v>5</v>
      </c>
      <c r="W73" s="34">
        <v>3</v>
      </c>
      <c r="X73" s="34">
        <v>2</v>
      </c>
      <c r="Y73" s="34">
        <v>2</v>
      </c>
      <c r="Z73" s="45">
        <v>0</v>
      </c>
      <c r="AA73" s="34">
        <v>3</v>
      </c>
      <c r="AB73" s="34">
        <v>2</v>
      </c>
      <c r="AC73" s="34">
        <v>2</v>
      </c>
      <c r="AD73" s="34">
        <v>1</v>
      </c>
      <c r="AE73" s="34">
        <v>3</v>
      </c>
      <c r="AF73" s="34">
        <v>4</v>
      </c>
      <c r="AG73" s="34">
        <v>4</v>
      </c>
      <c r="AH73" s="34">
        <v>4</v>
      </c>
      <c r="AI73" s="34">
        <v>1</v>
      </c>
      <c r="AJ73" s="34">
        <v>0</v>
      </c>
      <c r="AK73" s="34">
        <v>6</v>
      </c>
      <c r="AL73" s="45">
        <v>5</v>
      </c>
      <c r="AM73" s="34">
        <v>1</v>
      </c>
      <c r="AN73" s="34">
        <v>1</v>
      </c>
      <c r="AO73" s="34">
        <v>5</v>
      </c>
      <c r="AP73" s="34">
        <v>2</v>
      </c>
      <c r="AQ73" s="34">
        <v>4</v>
      </c>
      <c r="AR73" s="34">
        <v>5</v>
      </c>
      <c r="AS73" s="34">
        <v>4</v>
      </c>
      <c r="AT73" s="34">
        <v>5</v>
      </c>
      <c r="AU73" s="34">
        <v>3</v>
      </c>
      <c r="AV73" s="34">
        <v>3</v>
      </c>
      <c r="AW73" s="34">
        <v>1</v>
      </c>
      <c r="AX73" s="45">
        <v>1</v>
      </c>
      <c r="AY73" s="34">
        <v>1</v>
      </c>
      <c r="AZ73" s="34">
        <v>3</v>
      </c>
      <c r="BA73" s="34">
        <v>2</v>
      </c>
      <c r="BB73" s="34">
        <v>2</v>
      </c>
      <c r="BC73" s="34">
        <v>2</v>
      </c>
      <c r="BD73" s="34">
        <v>2</v>
      </c>
      <c r="BE73" s="34">
        <v>2</v>
      </c>
      <c r="BF73" s="34">
        <v>11</v>
      </c>
      <c r="BG73" s="34">
        <v>2</v>
      </c>
      <c r="BH73" s="11"/>
      <c r="BI73" s="11"/>
      <c r="BJ73" s="12"/>
    </row>
    <row r="74" spans="1:62" ht="15.75" thickBot="1" x14ac:dyDescent="0.3">
      <c r="A74" s="7"/>
      <c r="B74" s="3" t="s">
        <v>25</v>
      </c>
      <c r="C74" s="17">
        <v>389</v>
      </c>
      <c r="D74" s="15">
        <v>568</v>
      </c>
      <c r="E74" s="15">
        <v>773</v>
      </c>
      <c r="F74" s="15">
        <v>1030</v>
      </c>
      <c r="G74" s="15">
        <v>532</v>
      </c>
      <c r="H74" s="15">
        <v>329</v>
      </c>
      <c r="I74" s="15">
        <v>418</v>
      </c>
      <c r="J74" s="15">
        <v>274</v>
      </c>
      <c r="K74" s="15">
        <v>414</v>
      </c>
      <c r="L74" s="15">
        <v>636</v>
      </c>
      <c r="M74" s="15">
        <v>400</v>
      </c>
      <c r="N74" s="16">
        <v>695</v>
      </c>
      <c r="O74" s="15">
        <v>252</v>
      </c>
      <c r="P74" s="15">
        <v>310</v>
      </c>
      <c r="Q74" s="15">
        <v>408</v>
      </c>
      <c r="R74" s="15">
        <v>524</v>
      </c>
      <c r="S74" s="15">
        <v>1105</v>
      </c>
      <c r="T74" s="15">
        <v>1795</v>
      </c>
      <c r="U74" s="15">
        <v>1680</v>
      </c>
      <c r="V74" s="15">
        <v>1375</v>
      </c>
      <c r="W74" s="15">
        <v>1880</v>
      </c>
      <c r="X74" s="15">
        <v>2738</v>
      </c>
      <c r="Y74" s="15">
        <v>1746</v>
      </c>
      <c r="Z74" s="16">
        <v>1354</v>
      </c>
      <c r="AA74" s="15">
        <v>650</v>
      </c>
      <c r="AB74" s="15">
        <v>719</v>
      </c>
      <c r="AC74" s="15">
        <v>1188</v>
      </c>
      <c r="AD74" s="15">
        <v>1421</v>
      </c>
      <c r="AE74" s="15">
        <v>927</v>
      </c>
      <c r="AF74" s="15">
        <v>795</v>
      </c>
      <c r="AG74" s="15">
        <v>1476</v>
      </c>
      <c r="AH74" s="15">
        <v>3876</v>
      </c>
      <c r="AI74" s="15">
        <v>2931</v>
      </c>
      <c r="AJ74" s="15">
        <v>2008</v>
      </c>
      <c r="AK74" s="15">
        <v>1973</v>
      </c>
      <c r="AL74" s="16">
        <v>1428</v>
      </c>
      <c r="AM74" s="15">
        <v>480</v>
      </c>
      <c r="AN74" s="15">
        <v>564</v>
      </c>
      <c r="AO74" s="15">
        <v>819</v>
      </c>
      <c r="AP74" s="15">
        <v>859</v>
      </c>
      <c r="AQ74" s="15">
        <v>2253</v>
      </c>
      <c r="AR74" s="15">
        <v>4361</v>
      </c>
      <c r="AS74" s="15">
        <v>2889</v>
      </c>
      <c r="AT74" s="15">
        <v>2697</v>
      </c>
      <c r="AU74" s="15">
        <v>2068</v>
      </c>
      <c r="AV74" s="15">
        <v>1731</v>
      </c>
      <c r="AW74" s="15">
        <v>1869</v>
      </c>
      <c r="AX74" s="16">
        <v>1274</v>
      </c>
      <c r="AY74" s="15">
        <v>404</v>
      </c>
      <c r="AZ74" s="15">
        <v>549</v>
      </c>
      <c r="BA74" s="15">
        <v>763</v>
      </c>
      <c r="BB74" s="15">
        <v>946</v>
      </c>
      <c r="BC74" s="15">
        <v>4176</v>
      </c>
      <c r="BD74" s="15">
        <v>1171</v>
      </c>
      <c r="BE74" s="15">
        <v>800</v>
      </c>
      <c r="BF74" s="15">
        <v>303</v>
      </c>
      <c r="BG74" s="15">
        <v>886</v>
      </c>
      <c r="BH74" s="15"/>
      <c r="BI74" s="15"/>
      <c r="BJ74" s="16"/>
    </row>
    <row r="75" spans="1:62" x14ac:dyDescent="0.25">
      <c r="A75" s="7">
        <v>11</v>
      </c>
      <c r="B75" s="37" t="s">
        <v>60</v>
      </c>
      <c r="C75" s="38"/>
      <c r="D75" s="39"/>
      <c r="E75" s="39"/>
      <c r="F75" s="39"/>
      <c r="G75" s="39"/>
      <c r="H75" s="39"/>
      <c r="I75" s="39"/>
      <c r="J75" s="39"/>
      <c r="K75" s="39"/>
      <c r="L75" s="39"/>
      <c r="M75" s="39"/>
      <c r="N75" s="40"/>
      <c r="O75" s="39"/>
      <c r="P75" s="39"/>
      <c r="Q75" s="39"/>
      <c r="R75" s="39"/>
      <c r="S75" s="39"/>
      <c r="T75" s="39"/>
      <c r="U75" s="39"/>
      <c r="V75" s="39"/>
      <c r="W75" s="39"/>
      <c r="X75" s="39"/>
      <c r="Y75" s="39"/>
      <c r="Z75" s="40"/>
      <c r="AA75" s="39"/>
      <c r="AB75" s="39"/>
      <c r="AC75" s="39"/>
      <c r="AD75" s="39"/>
      <c r="AE75" s="39"/>
      <c r="AF75" s="39"/>
      <c r="AG75" s="39"/>
      <c r="AH75" s="39"/>
      <c r="AI75" s="39"/>
      <c r="AJ75" s="39"/>
      <c r="AK75" s="39"/>
      <c r="AL75" s="40"/>
      <c r="AM75" s="39"/>
      <c r="AN75" s="39"/>
      <c r="AO75" s="39"/>
      <c r="AP75" s="39"/>
      <c r="AQ75" s="39"/>
      <c r="AR75" s="39"/>
      <c r="AS75" s="39"/>
      <c r="AT75" s="39"/>
      <c r="AU75" s="39"/>
      <c r="AV75" s="39"/>
      <c r="AW75" s="39"/>
      <c r="AX75" s="40"/>
      <c r="AY75" s="39"/>
      <c r="AZ75" s="39"/>
      <c r="BA75" s="39"/>
      <c r="BB75" s="39"/>
      <c r="BC75" s="39"/>
      <c r="BD75" s="39"/>
      <c r="BE75" s="39"/>
      <c r="BF75" s="39"/>
      <c r="BG75" s="39"/>
      <c r="BH75" s="20"/>
      <c r="BI75" s="20"/>
      <c r="BJ75" s="21"/>
    </row>
    <row r="76" spans="1:62" x14ac:dyDescent="0.25">
      <c r="A76" s="7"/>
      <c r="B76" s="43" t="s">
        <v>20</v>
      </c>
      <c r="C76" s="34">
        <v>3</v>
      </c>
      <c r="D76" s="34">
        <v>5</v>
      </c>
      <c r="E76" s="34">
        <v>17</v>
      </c>
      <c r="F76" s="34">
        <v>21</v>
      </c>
      <c r="G76" s="34">
        <v>3</v>
      </c>
      <c r="H76" s="34">
        <v>7</v>
      </c>
      <c r="I76" s="34">
        <v>7</v>
      </c>
      <c r="J76" s="34">
        <v>6</v>
      </c>
      <c r="K76" s="34">
        <v>9</v>
      </c>
      <c r="L76" s="34">
        <v>2</v>
      </c>
      <c r="M76" s="34">
        <v>6</v>
      </c>
      <c r="N76" s="45">
        <v>4</v>
      </c>
      <c r="O76" s="34">
        <v>2</v>
      </c>
      <c r="P76" s="34">
        <v>4</v>
      </c>
      <c r="Q76" s="34">
        <v>5</v>
      </c>
      <c r="R76" s="34">
        <v>12</v>
      </c>
      <c r="S76" s="34">
        <v>7</v>
      </c>
      <c r="T76" s="34">
        <v>23</v>
      </c>
      <c r="U76" s="34">
        <v>11</v>
      </c>
      <c r="V76" s="34">
        <v>31</v>
      </c>
      <c r="W76" s="34">
        <v>27</v>
      </c>
      <c r="X76" s="34">
        <v>21</v>
      </c>
      <c r="Y76" s="34">
        <v>22</v>
      </c>
      <c r="Z76" s="45">
        <v>4</v>
      </c>
      <c r="AA76" s="34">
        <v>3</v>
      </c>
      <c r="AB76" s="34">
        <v>8</v>
      </c>
      <c r="AC76" s="34">
        <v>5</v>
      </c>
      <c r="AD76" s="34">
        <v>3</v>
      </c>
      <c r="AE76" s="34">
        <v>9</v>
      </c>
      <c r="AF76" s="34">
        <v>14</v>
      </c>
      <c r="AG76" s="34">
        <v>47</v>
      </c>
      <c r="AH76" s="34">
        <v>41</v>
      </c>
      <c r="AI76" s="34">
        <v>24</v>
      </c>
      <c r="AJ76" s="34">
        <v>25</v>
      </c>
      <c r="AK76" s="34">
        <v>9</v>
      </c>
      <c r="AL76" s="45">
        <v>10</v>
      </c>
      <c r="AM76" s="34">
        <v>9</v>
      </c>
      <c r="AN76" s="34">
        <v>6</v>
      </c>
      <c r="AO76" s="34">
        <v>6</v>
      </c>
      <c r="AP76" s="34">
        <v>12</v>
      </c>
      <c r="AQ76" s="34">
        <v>40</v>
      </c>
      <c r="AR76" s="34">
        <v>27</v>
      </c>
      <c r="AS76" s="34">
        <v>26</v>
      </c>
      <c r="AT76" s="34">
        <v>22</v>
      </c>
      <c r="AU76" s="34">
        <v>18</v>
      </c>
      <c r="AV76" s="34">
        <v>14</v>
      </c>
      <c r="AW76" s="34">
        <v>7</v>
      </c>
      <c r="AX76" s="45">
        <v>8</v>
      </c>
      <c r="AY76" s="34">
        <v>8</v>
      </c>
      <c r="AZ76" s="34">
        <v>6</v>
      </c>
      <c r="BA76" s="34">
        <v>6</v>
      </c>
      <c r="BB76" s="34">
        <v>53</v>
      </c>
      <c r="BC76" s="34">
        <v>30</v>
      </c>
      <c r="BD76" s="34">
        <v>3</v>
      </c>
      <c r="BE76" s="34">
        <v>6</v>
      </c>
      <c r="BF76" s="34">
        <v>5</v>
      </c>
      <c r="BG76" s="34">
        <v>14</v>
      </c>
      <c r="BH76" s="11"/>
      <c r="BI76" s="11"/>
      <c r="BJ76" s="12"/>
    </row>
    <row r="77" spans="1:62" x14ac:dyDescent="0.25">
      <c r="A77" s="7"/>
      <c r="B77" s="43" t="s">
        <v>21</v>
      </c>
      <c r="C77" s="34">
        <v>0</v>
      </c>
      <c r="D77" s="34">
        <v>0</v>
      </c>
      <c r="E77" s="34">
        <v>0</v>
      </c>
      <c r="F77" s="34">
        <v>2</v>
      </c>
      <c r="G77" s="34">
        <v>0</v>
      </c>
      <c r="H77" s="34">
        <v>0</v>
      </c>
      <c r="I77" s="34">
        <v>0</v>
      </c>
      <c r="J77" s="34">
        <v>2</v>
      </c>
      <c r="K77" s="34">
        <v>2</v>
      </c>
      <c r="L77" s="34">
        <v>3</v>
      </c>
      <c r="M77" s="34">
        <v>0</v>
      </c>
      <c r="N77" s="45">
        <v>0</v>
      </c>
      <c r="O77" s="34">
        <v>0</v>
      </c>
      <c r="P77" s="34">
        <v>1</v>
      </c>
      <c r="Q77" s="34">
        <v>0</v>
      </c>
      <c r="R77" s="34">
        <v>1</v>
      </c>
      <c r="S77" s="34">
        <v>4</v>
      </c>
      <c r="T77" s="34">
        <v>0</v>
      </c>
      <c r="U77" s="34">
        <v>3</v>
      </c>
      <c r="V77" s="34">
        <v>1</v>
      </c>
      <c r="W77" s="34">
        <v>3</v>
      </c>
      <c r="X77" s="34">
        <v>4</v>
      </c>
      <c r="Y77" s="34">
        <v>3</v>
      </c>
      <c r="Z77" s="45">
        <v>0</v>
      </c>
      <c r="AA77" s="34">
        <v>0</v>
      </c>
      <c r="AB77" s="34">
        <v>0</v>
      </c>
      <c r="AC77" s="34">
        <v>0</v>
      </c>
      <c r="AD77" s="34">
        <v>0</v>
      </c>
      <c r="AE77" s="34">
        <v>1</v>
      </c>
      <c r="AF77" s="34">
        <v>0</v>
      </c>
      <c r="AG77" s="34">
        <v>6</v>
      </c>
      <c r="AH77" s="34">
        <v>11</v>
      </c>
      <c r="AI77" s="34">
        <v>7</v>
      </c>
      <c r="AJ77" s="34">
        <v>5</v>
      </c>
      <c r="AK77" s="34">
        <v>7</v>
      </c>
      <c r="AL77" s="45">
        <v>0</v>
      </c>
      <c r="AM77" s="34">
        <v>0</v>
      </c>
      <c r="AN77" s="34">
        <v>1</v>
      </c>
      <c r="AO77" s="34">
        <v>4</v>
      </c>
      <c r="AP77" s="34">
        <v>1</v>
      </c>
      <c r="AQ77" s="34">
        <v>2</v>
      </c>
      <c r="AR77" s="34">
        <v>8</v>
      </c>
      <c r="AS77" s="34">
        <v>8</v>
      </c>
      <c r="AT77" s="34">
        <v>8</v>
      </c>
      <c r="AU77" s="34">
        <v>7</v>
      </c>
      <c r="AV77" s="34">
        <v>8</v>
      </c>
      <c r="AW77" s="34">
        <v>7</v>
      </c>
      <c r="AX77" s="45">
        <v>0</v>
      </c>
      <c r="AY77" s="34">
        <v>1</v>
      </c>
      <c r="AZ77" s="34">
        <v>0</v>
      </c>
      <c r="BA77" s="34">
        <v>1</v>
      </c>
      <c r="BB77" s="34">
        <v>3</v>
      </c>
      <c r="BC77" s="34">
        <v>13</v>
      </c>
      <c r="BD77" s="34">
        <v>2</v>
      </c>
      <c r="BE77" s="34">
        <v>3</v>
      </c>
      <c r="BF77" s="34">
        <v>1</v>
      </c>
      <c r="BG77" s="34">
        <v>7</v>
      </c>
      <c r="BH77" s="11"/>
      <c r="BI77" s="11"/>
      <c r="BJ77" s="12"/>
    </row>
    <row r="78" spans="1:62" x14ac:dyDescent="0.25">
      <c r="A78" s="7"/>
      <c r="B78" s="43" t="s">
        <v>22</v>
      </c>
      <c r="C78" s="34">
        <v>0</v>
      </c>
      <c r="D78" s="34">
        <v>0</v>
      </c>
      <c r="E78" s="34">
        <v>1</v>
      </c>
      <c r="F78" s="34">
        <v>0</v>
      </c>
      <c r="G78" s="34">
        <v>0</v>
      </c>
      <c r="H78" s="34">
        <v>0</v>
      </c>
      <c r="I78" s="34">
        <v>0</v>
      </c>
      <c r="J78" s="34">
        <v>0</v>
      </c>
      <c r="K78" s="34">
        <v>0</v>
      </c>
      <c r="L78" s="34">
        <v>0</v>
      </c>
      <c r="M78" s="34">
        <v>0</v>
      </c>
      <c r="N78" s="45">
        <v>0</v>
      </c>
      <c r="O78" s="34">
        <v>0</v>
      </c>
      <c r="P78" s="34">
        <v>0</v>
      </c>
      <c r="Q78" s="34">
        <v>0</v>
      </c>
      <c r="R78" s="34">
        <v>0</v>
      </c>
      <c r="S78" s="34">
        <v>0</v>
      </c>
      <c r="T78" s="34">
        <v>0</v>
      </c>
      <c r="U78" s="34">
        <v>1</v>
      </c>
      <c r="V78" s="34">
        <v>0</v>
      </c>
      <c r="W78" s="34">
        <v>0</v>
      </c>
      <c r="X78" s="34">
        <v>0</v>
      </c>
      <c r="Y78" s="34">
        <v>0</v>
      </c>
      <c r="Z78" s="45">
        <v>0</v>
      </c>
      <c r="AA78" s="34">
        <v>0</v>
      </c>
      <c r="AB78" s="34">
        <v>0</v>
      </c>
      <c r="AC78" s="34">
        <v>0</v>
      </c>
      <c r="AD78" s="34">
        <v>0</v>
      </c>
      <c r="AE78" s="34">
        <v>0</v>
      </c>
      <c r="AF78" s="34">
        <v>0</v>
      </c>
      <c r="AG78" s="34">
        <v>0</v>
      </c>
      <c r="AH78" s="34">
        <v>0</v>
      </c>
      <c r="AI78" s="34">
        <v>0</v>
      </c>
      <c r="AJ78" s="34">
        <v>0</v>
      </c>
      <c r="AK78" s="34">
        <v>0</v>
      </c>
      <c r="AL78" s="45">
        <v>0</v>
      </c>
      <c r="AM78" s="34">
        <v>0</v>
      </c>
      <c r="AN78" s="34">
        <v>0</v>
      </c>
      <c r="AO78" s="34">
        <v>0</v>
      </c>
      <c r="AP78" s="34">
        <v>0</v>
      </c>
      <c r="AQ78" s="34">
        <v>0</v>
      </c>
      <c r="AR78" s="34">
        <v>0</v>
      </c>
      <c r="AS78" s="34">
        <v>0</v>
      </c>
      <c r="AT78" s="34">
        <v>0</v>
      </c>
      <c r="AU78" s="34">
        <v>0</v>
      </c>
      <c r="AV78" s="34">
        <v>0</v>
      </c>
      <c r="AW78" s="34">
        <v>0</v>
      </c>
      <c r="AX78" s="45">
        <v>0</v>
      </c>
      <c r="AY78" s="34">
        <v>0</v>
      </c>
      <c r="AZ78" s="34">
        <v>0</v>
      </c>
      <c r="BA78" s="34">
        <v>0</v>
      </c>
      <c r="BB78" s="34">
        <v>0</v>
      </c>
      <c r="BC78" s="34">
        <v>0</v>
      </c>
      <c r="BD78" s="34">
        <v>0</v>
      </c>
      <c r="BE78" s="34">
        <v>0</v>
      </c>
      <c r="BF78" s="34">
        <v>0</v>
      </c>
      <c r="BG78" s="34">
        <v>0</v>
      </c>
      <c r="BH78" s="11"/>
      <c r="BI78" s="11"/>
      <c r="BJ78" s="12"/>
    </row>
    <row r="79" spans="1:62" x14ac:dyDescent="0.25">
      <c r="A79" s="7"/>
      <c r="B79" s="43" t="s">
        <v>23</v>
      </c>
      <c r="C79" s="34">
        <v>0</v>
      </c>
      <c r="D79" s="34">
        <v>0</v>
      </c>
      <c r="E79" s="34">
        <v>0</v>
      </c>
      <c r="F79" s="34">
        <v>0</v>
      </c>
      <c r="G79" s="34">
        <v>0</v>
      </c>
      <c r="H79" s="34">
        <v>0</v>
      </c>
      <c r="I79" s="34">
        <v>0</v>
      </c>
      <c r="J79" s="34">
        <v>0</v>
      </c>
      <c r="K79" s="34">
        <v>0</v>
      </c>
      <c r="L79" s="34">
        <v>0</v>
      </c>
      <c r="M79" s="34">
        <v>0</v>
      </c>
      <c r="N79" s="45">
        <v>0</v>
      </c>
      <c r="O79" s="34">
        <v>0</v>
      </c>
      <c r="P79" s="34">
        <v>0</v>
      </c>
      <c r="Q79" s="34">
        <v>0</v>
      </c>
      <c r="R79" s="34">
        <v>0</v>
      </c>
      <c r="S79" s="34">
        <v>0</v>
      </c>
      <c r="T79" s="34">
        <v>1</v>
      </c>
      <c r="U79" s="34">
        <v>0</v>
      </c>
      <c r="V79" s="34">
        <v>0</v>
      </c>
      <c r="W79" s="34">
        <v>0</v>
      </c>
      <c r="X79" s="34">
        <v>0</v>
      </c>
      <c r="Y79" s="34">
        <v>0</v>
      </c>
      <c r="Z79" s="45">
        <v>0</v>
      </c>
      <c r="AA79" s="34">
        <v>0</v>
      </c>
      <c r="AB79" s="34">
        <v>0</v>
      </c>
      <c r="AC79" s="34">
        <v>0</v>
      </c>
      <c r="AD79" s="34">
        <v>0</v>
      </c>
      <c r="AE79" s="34">
        <v>0</v>
      </c>
      <c r="AF79" s="34">
        <v>0</v>
      </c>
      <c r="AG79" s="34">
        <v>0</v>
      </c>
      <c r="AH79" s="34">
        <v>0</v>
      </c>
      <c r="AI79" s="34">
        <v>0</v>
      </c>
      <c r="AJ79" s="34">
        <v>0</v>
      </c>
      <c r="AK79" s="34">
        <v>0</v>
      </c>
      <c r="AL79" s="45">
        <v>0</v>
      </c>
      <c r="AM79" s="34">
        <v>0</v>
      </c>
      <c r="AN79" s="34">
        <v>0</v>
      </c>
      <c r="AO79" s="34">
        <v>0</v>
      </c>
      <c r="AP79" s="34">
        <v>0</v>
      </c>
      <c r="AQ79" s="34">
        <v>0</v>
      </c>
      <c r="AR79" s="34">
        <v>0</v>
      </c>
      <c r="AS79" s="34">
        <v>0</v>
      </c>
      <c r="AT79" s="34">
        <v>0</v>
      </c>
      <c r="AU79" s="34">
        <v>0</v>
      </c>
      <c r="AV79" s="34">
        <v>0</v>
      </c>
      <c r="AW79" s="34">
        <v>0</v>
      </c>
      <c r="AX79" s="45">
        <v>0</v>
      </c>
      <c r="AY79" s="34">
        <v>0</v>
      </c>
      <c r="AZ79" s="34">
        <v>0</v>
      </c>
      <c r="BA79" s="34">
        <v>0</v>
      </c>
      <c r="BB79" s="34">
        <v>0</v>
      </c>
      <c r="BC79" s="34">
        <v>0</v>
      </c>
      <c r="BD79" s="34">
        <v>0</v>
      </c>
      <c r="BE79" s="34">
        <v>0</v>
      </c>
      <c r="BF79" s="34">
        <v>0</v>
      </c>
      <c r="BG79" s="34">
        <v>0</v>
      </c>
      <c r="BH79" s="11"/>
      <c r="BI79" s="11"/>
      <c r="BJ79" s="12"/>
    </row>
    <row r="80" spans="1:62" ht="15.75" thickBot="1" x14ac:dyDescent="0.3">
      <c r="A80" s="7"/>
      <c r="B80" s="3" t="s">
        <v>25</v>
      </c>
      <c r="C80" s="17">
        <v>3</v>
      </c>
      <c r="D80" s="15">
        <v>5</v>
      </c>
      <c r="E80" s="15">
        <v>18</v>
      </c>
      <c r="F80" s="15">
        <v>23</v>
      </c>
      <c r="G80" s="15">
        <v>3</v>
      </c>
      <c r="H80" s="15">
        <v>7</v>
      </c>
      <c r="I80" s="15">
        <v>7</v>
      </c>
      <c r="J80" s="15">
        <v>8</v>
      </c>
      <c r="K80" s="15">
        <v>11</v>
      </c>
      <c r="L80" s="15">
        <v>5</v>
      </c>
      <c r="M80" s="15">
        <v>6</v>
      </c>
      <c r="N80" s="16">
        <v>4</v>
      </c>
      <c r="O80" s="15">
        <v>2</v>
      </c>
      <c r="P80" s="15">
        <v>5</v>
      </c>
      <c r="Q80" s="15">
        <v>5</v>
      </c>
      <c r="R80" s="15">
        <v>13</v>
      </c>
      <c r="S80" s="15">
        <v>11</v>
      </c>
      <c r="T80" s="15">
        <v>24</v>
      </c>
      <c r="U80" s="15">
        <v>15</v>
      </c>
      <c r="V80" s="15">
        <v>32</v>
      </c>
      <c r="W80" s="15">
        <v>30</v>
      </c>
      <c r="X80" s="15">
        <v>25</v>
      </c>
      <c r="Y80" s="15">
        <v>25</v>
      </c>
      <c r="Z80" s="16">
        <v>4</v>
      </c>
      <c r="AA80" s="15">
        <v>3</v>
      </c>
      <c r="AB80" s="15">
        <v>8</v>
      </c>
      <c r="AC80" s="15">
        <v>5</v>
      </c>
      <c r="AD80" s="15">
        <v>3</v>
      </c>
      <c r="AE80" s="15">
        <v>10</v>
      </c>
      <c r="AF80" s="15">
        <v>14</v>
      </c>
      <c r="AG80" s="15">
        <v>53</v>
      </c>
      <c r="AH80" s="15">
        <v>52</v>
      </c>
      <c r="AI80" s="15">
        <v>31</v>
      </c>
      <c r="AJ80" s="15">
        <v>30</v>
      </c>
      <c r="AK80" s="15">
        <v>16</v>
      </c>
      <c r="AL80" s="16">
        <v>10</v>
      </c>
      <c r="AM80" s="15">
        <v>9</v>
      </c>
      <c r="AN80" s="15">
        <v>7</v>
      </c>
      <c r="AO80" s="15">
        <v>10</v>
      </c>
      <c r="AP80" s="15">
        <v>13</v>
      </c>
      <c r="AQ80" s="15">
        <v>42</v>
      </c>
      <c r="AR80" s="15">
        <v>35</v>
      </c>
      <c r="AS80" s="15">
        <v>34</v>
      </c>
      <c r="AT80" s="15">
        <v>30</v>
      </c>
      <c r="AU80" s="15">
        <v>25</v>
      </c>
      <c r="AV80" s="15">
        <v>22</v>
      </c>
      <c r="AW80" s="15">
        <v>14</v>
      </c>
      <c r="AX80" s="16">
        <v>8</v>
      </c>
      <c r="AY80" s="15">
        <v>9</v>
      </c>
      <c r="AZ80" s="15">
        <v>6</v>
      </c>
      <c r="BA80" s="15">
        <v>7</v>
      </c>
      <c r="BB80" s="15">
        <v>56</v>
      </c>
      <c r="BC80" s="15">
        <v>43</v>
      </c>
      <c r="BD80" s="15">
        <v>5</v>
      </c>
      <c r="BE80" s="15">
        <v>9</v>
      </c>
      <c r="BF80" s="15">
        <v>6</v>
      </c>
      <c r="BG80" s="15">
        <v>21</v>
      </c>
      <c r="BH80" s="15"/>
      <c r="BI80" s="15"/>
      <c r="BJ80" s="16"/>
    </row>
    <row r="81" spans="1:62" x14ac:dyDescent="0.25">
      <c r="A81" s="7">
        <v>12</v>
      </c>
      <c r="B81" s="37" t="s">
        <v>61</v>
      </c>
      <c r="C81" s="38"/>
      <c r="D81" s="39"/>
      <c r="E81" s="39"/>
      <c r="F81" s="39"/>
      <c r="G81" s="39"/>
      <c r="H81" s="39"/>
      <c r="I81" s="39"/>
      <c r="J81" s="39"/>
      <c r="K81" s="39"/>
      <c r="L81" s="39"/>
      <c r="M81" s="39"/>
      <c r="N81" s="40"/>
      <c r="O81" s="39"/>
      <c r="P81" s="39"/>
      <c r="Q81" s="39"/>
      <c r="R81" s="39"/>
      <c r="S81" s="39"/>
      <c r="T81" s="39"/>
      <c r="U81" s="39"/>
      <c r="V81" s="39"/>
      <c r="W81" s="39"/>
      <c r="X81" s="39"/>
      <c r="Y81" s="39"/>
      <c r="Z81" s="40"/>
      <c r="AA81" s="39"/>
      <c r="AB81" s="39"/>
      <c r="AC81" s="39"/>
      <c r="AD81" s="39"/>
      <c r="AE81" s="39"/>
      <c r="AF81" s="39"/>
      <c r="AG81" s="39"/>
      <c r="AH81" s="39"/>
      <c r="AI81" s="39"/>
      <c r="AJ81" s="39"/>
      <c r="AK81" s="39"/>
      <c r="AL81" s="40"/>
      <c r="AM81" s="39"/>
      <c r="AN81" s="39"/>
      <c r="AO81" s="39"/>
      <c r="AP81" s="39"/>
      <c r="AQ81" s="39"/>
      <c r="AR81" s="39"/>
      <c r="AS81" s="39"/>
      <c r="AT81" s="39"/>
      <c r="AU81" s="39"/>
      <c r="AV81" s="39"/>
      <c r="AW81" s="39"/>
      <c r="AX81" s="40"/>
      <c r="AY81" s="39"/>
      <c r="AZ81" s="39"/>
      <c r="BA81" s="39"/>
      <c r="BB81" s="39"/>
      <c r="BC81" s="39"/>
      <c r="BD81" s="39"/>
      <c r="BE81" s="39"/>
      <c r="BF81" s="39"/>
      <c r="BG81" s="39"/>
      <c r="BH81" s="20"/>
      <c r="BI81" s="20"/>
      <c r="BJ81" s="21"/>
    </row>
    <row r="82" spans="1:62" x14ac:dyDescent="0.25">
      <c r="A82" s="7"/>
      <c r="B82" s="43" t="s">
        <v>20</v>
      </c>
      <c r="C82" s="34">
        <v>3209</v>
      </c>
      <c r="D82" s="34">
        <v>3238</v>
      </c>
      <c r="E82" s="34">
        <v>3430</v>
      </c>
      <c r="F82" s="34">
        <v>3515</v>
      </c>
      <c r="G82" s="34">
        <v>2586</v>
      </c>
      <c r="H82" s="34">
        <v>2698</v>
      </c>
      <c r="I82" s="34">
        <v>2688</v>
      </c>
      <c r="J82" s="34">
        <v>2650</v>
      </c>
      <c r="K82" s="34">
        <v>2649</v>
      </c>
      <c r="L82" s="34">
        <v>2613</v>
      </c>
      <c r="M82" s="34">
        <v>2812</v>
      </c>
      <c r="N82" s="45">
        <v>3053</v>
      </c>
      <c r="O82" s="34">
        <v>3714</v>
      </c>
      <c r="P82" s="34">
        <v>3795</v>
      </c>
      <c r="Q82" s="34">
        <v>3800</v>
      </c>
      <c r="R82" s="34">
        <v>2378</v>
      </c>
      <c r="S82" s="34">
        <v>2366</v>
      </c>
      <c r="T82" s="34">
        <v>2465</v>
      </c>
      <c r="U82" s="34">
        <v>2411</v>
      </c>
      <c r="V82" s="34">
        <v>2368</v>
      </c>
      <c r="W82" s="34">
        <v>2331</v>
      </c>
      <c r="X82" s="34">
        <v>2311</v>
      </c>
      <c r="Y82" s="34">
        <v>2404</v>
      </c>
      <c r="Z82" s="45">
        <v>2895</v>
      </c>
      <c r="AA82" s="34">
        <v>3049</v>
      </c>
      <c r="AB82" s="34">
        <v>2927</v>
      </c>
      <c r="AC82" s="34">
        <v>3151</v>
      </c>
      <c r="AD82" s="34">
        <v>2200</v>
      </c>
      <c r="AE82" s="34">
        <v>2220</v>
      </c>
      <c r="AF82" s="34">
        <v>2203</v>
      </c>
      <c r="AG82" s="34">
        <v>2153</v>
      </c>
      <c r="AH82" s="34">
        <v>2321</v>
      </c>
      <c r="AI82" s="34">
        <v>2102</v>
      </c>
      <c r="AJ82" s="34">
        <v>2332</v>
      </c>
      <c r="AK82" s="34">
        <v>2303</v>
      </c>
      <c r="AL82" s="45">
        <v>2706</v>
      </c>
      <c r="AM82" s="34">
        <v>2903</v>
      </c>
      <c r="AN82" s="34">
        <v>2936</v>
      </c>
      <c r="AO82" s="34">
        <v>3159</v>
      </c>
      <c r="AP82" s="34">
        <v>2077</v>
      </c>
      <c r="AQ82" s="34">
        <v>2237</v>
      </c>
      <c r="AR82" s="34">
        <v>2136</v>
      </c>
      <c r="AS82" s="34">
        <v>2090</v>
      </c>
      <c r="AT82" s="34">
        <v>2233</v>
      </c>
      <c r="AU82" s="34">
        <v>2111</v>
      </c>
      <c r="AV82" s="34">
        <v>2117</v>
      </c>
      <c r="AW82" s="34">
        <v>2230</v>
      </c>
      <c r="AX82" s="45">
        <v>2820</v>
      </c>
      <c r="AY82" s="34">
        <v>2932</v>
      </c>
      <c r="AZ82" s="34">
        <v>2984</v>
      </c>
      <c r="BA82" s="34">
        <v>3152</v>
      </c>
      <c r="BB82" s="34">
        <v>2028</v>
      </c>
      <c r="BC82" s="34">
        <v>2069</v>
      </c>
      <c r="BD82" s="34">
        <v>2087</v>
      </c>
      <c r="BE82" s="34">
        <v>2103</v>
      </c>
      <c r="BF82" s="34">
        <v>1773</v>
      </c>
      <c r="BG82" s="34">
        <v>1804</v>
      </c>
      <c r="BH82" s="11"/>
      <c r="BI82" s="11"/>
      <c r="BJ82" s="12"/>
    </row>
    <row r="83" spans="1:62" x14ac:dyDescent="0.25">
      <c r="A83" s="7"/>
      <c r="B83" s="43" t="s">
        <v>21</v>
      </c>
      <c r="C83" s="34">
        <v>15459</v>
      </c>
      <c r="D83" s="34">
        <v>16294</v>
      </c>
      <c r="E83" s="34">
        <v>17109</v>
      </c>
      <c r="F83" s="34">
        <v>17615</v>
      </c>
      <c r="G83" s="34">
        <v>1761</v>
      </c>
      <c r="H83" s="34">
        <v>1711</v>
      </c>
      <c r="I83" s="34">
        <v>1678</v>
      </c>
      <c r="J83" s="34">
        <v>1643</v>
      </c>
      <c r="K83" s="34">
        <v>1623</v>
      </c>
      <c r="L83" s="34">
        <v>1573</v>
      </c>
      <c r="M83" s="34">
        <v>17728</v>
      </c>
      <c r="N83" s="45">
        <v>17959</v>
      </c>
      <c r="O83" s="34">
        <v>16995</v>
      </c>
      <c r="P83" s="34">
        <v>17520</v>
      </c>
      <c r="Q83" s="34">
        <v>18190</v>
      </c>
      <c r="R83" s="34">
        <v>1313</v>
      </c>
      <c r="S83" s="34">
        <v>1378</v>
      </c>
      <c r="T83" s="34">
        <v>1459</v>
      </c>
      <c r="U83" s="34">
        <v>1498</v>
      </c>
      <c r="V83" s="34">
        <v>1545</v>
      </c>
      <c r="W83" s="34">
        <v>1665</v>
      </c>
      <c r="X83" s="34">
        <v>1682</v>
      </c>
      <c r="Y83" s="34">
        <v>1793</v>
      </c>
      <c r="Z83" s="45">
        <v>17251</v>
      </c>
      <c r="AA83" s="34">
        <v>16398</v>
      </c>
      <c r="AB83" s="34">
        <v>17347</v>
      </c>
      <c r="AC83" s="34">
        <v>18399</v>
      </c>
      <c r="AD83" s="34">
        <v>1431</v>
      </c>
      <c r="AE83" s="34">
        <v>1538</v>
      </c>
      <c r="AF83" s="34">
        <v>1697</v>
      </c>
      <c r="AG83" s="34">
        <v>1763</v>
      </c>
      <c r="AH83" s="34">
        <v>1932</v>
      </c>
      <c r="AI83" s="34">
        <v>1973</v>
      </c>
      <c r="AJ83" s="34">
        <v>2031</v>
      </c>
      <c r="AK83" s="34">
        <v>2227</v>
      </c>
      <c r="AL83" s="45">
        <v>16508</v>
      </c>
      <c r="AM83" s="34">
        <v>17335</v>
      </c>
      <c r="AN83" s="34">
        <v>17257</v>
      </c>
      <c r="AO83" s="34">
        <v>18378</v>
      </c>
      <c r="AP83" s="34">
        <v>1592</v>
      </c>
      <c r="AQ83" s="34">
        <v>1592</v>
      </c>
      <c r="AR83" s="34">
        <v>1824</v>
      </c>
      <c r="AS83" s="34">
        <v>1945</v>
      </c>
      <c r="AT83" s="34">
        <v>2145</v>
      </c>
      <c r="AU83" s="34">
        <v>2168</v>
      </c>
      <c r="AV83" s="34">
        <v>2291</v>
      </c>
      <c r="AW83" s="34">
        <v>2471</v>
      </c>
      <c r="AX83" s="45">
        <v>16942</v>
      </c>
      <c r="AY83" s="34">
        <v>17198</v>
      </c>
      <c r="AZ83" s="34">
        <v>17525</v>
      </c>
      <c r="BA83" s="34">
        <v>18364</v>
      </c>
      <c r="BB83" s="34">
        <v>1706</v>
      </c>
      <c r="BC83" s="34">
        <v>1976</v>
      </c>
      <c r="BD83" s="34">
        <v>23827</v>
      </c>
      <c r="BE83" s="34">
        <v>23796</v>
      </c>
      <c r="BF83" s="34">
        <v>23959</v>
      </c>
      <c r="BG83" s="34">
        <v>30490</v>
      </c>
      <c r="BH83" s="11"/>
      <c r="BI83" s="11"/>
      <c r="BJ83" s="12"/>
    </row>
    <row r="84" spans="1:62" x14ac:dyDescent="0.25">
      <c r="A84" s="7"/>
      <c r="B84" s="43" t="s">
        <v>22</v>
      </c>
      <c r="C84" s="34">
        <v>0</v>
      </c>
      <c r="D84" s="34">
        <v>0</v>
      </c>
      <c r="E84" s="34">
        <v>0</v>
      </c>
      <c r="F84" s="34">
        <v>0</v>
      </c>
      <c r="G84" s="34">
        <v>0</v>
      </c>
      <c r="H84" s="34">
        <v>0</v>
      </c>
      <c r="I84" s="34">
        <v>0</v>
      </c>
      <c r="J84" s="34">
        <v>0</v>
      </c>
      <c r="K84" s="34">
        <v>0</v>
      </c>
      <c r="L84" s="34">
        <v>0</v>
      </c>
      <c r="M84" s="34">
        <v>0</v>
      </c>
      <c r="N84" s="45">
        <v>0</v>
      </c>
      <c r="O84" s="34">
        <v>0</v>
      </c>
      <c r="P84" s="34">
        <v>0</v>
      </c>
      <c r="Q84" s="34">
        <v>0</v>
      </c>
      <c r="R84" s="34">
        <v>0</v>
      </c>
      <c r="S84" s="34">
        <v>0</v>
      </c>
      <c r="T84" s="34">
        <v>0</v>
      </c>
      <c r="U84" s="34">
        <v>0</v>
      </c>
      <c r="V84" s="34">
        <v>0</v>
      </c>
      <c r="W84" s="34">
        <v>0</v>
      </c>
      <c r="X84" s="34">
        <v>0</v>
      </c>
      <c r="Y84" s="34">
        <v>0</v>
      </c>
      <c r="Z84" s="45">
        <v>0</v>
      </c>
      <c r="AA84" s="34">
        <v>0</v>
      </c>
      <c r="AB84" s="34">
        <v>0</v>
      </c>
      <c r="AC84" s="34">
        <v>0</v>
      </c>
      <c r="AD84" s="34">
        <v>0</v>
      </c>
      <c r="AE84" s="34">
        <v>0</v>
      </c>
      <c r="AF84" s="34">
        <v>0</v>
      </c>
      <c r="AG84" s="34">
        <v>0</v>
      </c>
      <c r="AH84" s="34">
        <v>0</v>
      </c>
      <c r="AI84" s="34">
        <v>0</v>
      </c>
      <c r="AJ84" s="34">
        <v>0</v>
      </c>
      <c r="AK84" s="34">
        <v>0</v>
      </c>
      <c r="AL84" s="45">
        <v>0</v>
      </c>
      <c r="AM84" s="34">
        <v>0</v>
      </c>
      <c r="AN84" s="34">
        <v>0</v>
      </c>
      <c r="AO84" s="34">
        <v>0</v>
      </c>
      <c r="AP84" s="34">
        <v>1</v>
      </c>
      <c r="AQ84" s="34">
        <v>1</v>
      </c>
      <c r="AR84" s="34">
        <v>1</v>
      </c>
      <c r="AS84" s="34">
        <v>2</v>
      </c>
      <c r="AT84" s="34">
        <v>1</v>
      </c>
      <c r="AU84" s="34">
        <v>1</v>
      </c>
      <c r="AV84" s="34">
        <v>2</v>
      </c>
      <c r="AW84" s="34">
        <v>1</v>
      </c>
      <c r="AX84" s="45">
        <v>1</v>
      </c>
      <c r="AY84" s="34">
        <v>2</v>
      </c>
      <c r="AZ84" s="34">
        <v>2</v>
      </c>
      <c r="BA84" s="34">
        <v>3</v>
      </c>
      <c r="BB84" s="34">
        <v>1</v>
      </c>
      <c r="BC84" s="34">
        <v>1</v>
      </c>
      <c r="BD84" s="34">
        <v>0</v>
      </c>
      <c r="BE84" s="34">
        <v>0</v>
      </c>
      <c r="BF84" s="34">
        <v>0</v>
      </c>
      <c r="BG84" s="34">
        <v>0</v>
      </c>
      <c r="BH84" s="11"/>
      <c r="BI84" s="11"/>
      <c r="BJ84" s="12"/>
    </row>
    <row r="85" spans="1:62" x14ac:dyDescent="0.25">
      <c r="A85" s="7"/>
      <c r="B85" s="43" t="s">
        <v>23</v>
      </c>
      <c r="C85" s="34">
        <v>0</v>
      </c>
      <c r="D85" s="34">
        <v>0</v>
      </c>
      <c r="E85" s="34">
        <v>0</v>
      </c>
      <c r="F85" s="34">
        <v>0</v>
      </c>
      <c r="G85" s="34">
        <v>0</v>
      </c>
      <c r="H85" s="34">
        <v>0</v>
      </c>
      <c r="I85" s="34">
        <v>0</v>
      </c>
      <c r="J85" s="34">
        <v>0</v>
      </c>
      <c r="K85" s="34">
        <v>0</v>
      </c>
      <c r="L85" s="34">
        <v>0</v>
      </c>
      <c r="M85" s="34">
        <v>0</v>
      </c>
      <c r="N85" s="45">
        <v>0</v>
      </c>
      <c r="O85" s="34">
        <v>0</v>
      </c>
      <c r="P85" s="34">
        <v>0</v>
      </c>
      <c r="Q85" s="34">
        <v>0</v>
      </c>
      <c r="R85" s="34">
        <v>0</v>
      </c>
      <c r="S85" s="34">
        <v>0</v>
      </c>
      <c r="T85" s="34">
        <v>0</v>
      </c>
      <c r="U85" s="34">
        <v>0</v>
      </c>
      <c r="V85" s="34">
        <v>0</v>
      </c>
      <c r="W85" s="34">
        <v>0</v>
      </c>
      <c r="X85" s="34">
        <v>0</v>
      </c>
      <c r="Y85" s="34">
        <v>0</v>
      </c>
      <c r="Z85" s="45">
        <v>0</v>
      </c>
      <c r="AA85" s="34">
        <v>0</v>
      </c>
      <c r="AB85" s="34">
        <v>0</v>
      </c>
      <c r="AC85" s="34">
        <v>0</v>
      </c>
      <c r="AD85" s="34">
        <v>0</v>
      </c>
      <c r="AE85" s="34">
        <v>0</v>
      </c>
      <c r="AF85" s="34">
        <v>0</v>
      </c>
      <c r="AG85" s="34">
        <v>0</v>
      </c>
      <c r="AH85" s="34">
        <v>0</v>
      </c>
      <c r="AI85" s="34">
        <v>0</v>
      </c>
      <c r="AJ85" s="34">
        <v>0</v>
      </c>
      <c r="AK85" s="34">
        <v>0</v>
      </c>
      <c r="AL85" s="45">
        <v>0</v>
      </c>
      <c r="AM85" s="34">
        <v>0</v>
      </c>
      <c r="AN85" s="34">
        <v>0</v>
      </c>
      <c r="AO85" s="34">
        <v>0</v>
      </c>
      <c r="AP85" s="34">
        <v>0</v>
      </c>
      <c r="AQ85" s="34">
        <v>0</v>
      </c>
      <c r="AR85" s="34">
        <v>0</v>
      </c>
      <c r="AS85" s="34">
        <v>0</v>
      </c>
      <c r="AT85" s="34">
        <v>0</v>
      </c>
      <c r="AU85" s="34">
        <v>0</v>
      </c>
      <c r="AV85" s="34">
        <v>0</v>
      </c>
      <c r="AW85" s="34">
        <v>0</v>
      </c>
      <c r="AX85" s="45">
        <v>0</v>
      </c>
      <c r="AY85" s="34">
        <v>0</v>
      </c>
      <c r="AZ85" s="34">
        <v>0</v>
      </c>
      <c r="BA85" s="34">
        <v>0</v>
      </c>
      <c r="BB85" s="34">
        <v>0</v>
      </c>
      <c r="BC85" s="34">
        <v>0</v>
      </c>
      <c r="BD85" s="34">
        <v>0</v>
      </c>
      <c r="BE85" s="34">
        <v>0</v>
      </c>
      <c r="BF85" s="34">
        <v>0</v>
      </c>
      <c r="BG85" s="34">
        <v>0</v>
      </c>
      <c r="BH85" s="11"/>
      <c r="BI85" s="11"/>
      <c r="BJ85" s="12"/>
    </row>
    <row r="86" spans="1:62" ht="15.75" thickBot="1" x14ac:dyDescent="0.3">
      <c r="A86" s="7"/>
      <c r="B86" s="3" t="s">
        <v>25</v>
      </c>
      <c r="C86" s="17">
        <v>18668</v>
      </c>
      <c r="D86" s="15">
        <v>19532</v>
      </c>
      <c r="E86" s="15">
        <v>20539</v>
      </c>
      <c r="F86" s="15">
        <v>21130</v>
      </c>
      <c r="G86" s="15">
        <v>4347</v>
      </c>
      <c r="H86" s="15">
        <v>4409</v>
      </c>
      <c r="I86" s="15">
        <v>4366</v>
      </c>
      <c r="J86" s="15">
        <v>4293</v>
      </c>
      <c r="K86" s="15">
        <v>4272</v>
      </c>
      <c r="L86" s="15">
        <v>4186</v>
      </c>
      <c r="M86" s="15">
        <v>20540</v>
      </c>
      <c r="N86" s="25">
        <v>21012</v>
      </c>
      <c r="O86" s="17">
        <v>20709</v>
      </c>
      <c r="P86" s="15">
        <v>21315</v>
      </c>
      <c r="Q86" s="15">
        <v>21990</v>
      </c>
      <c r="R86" s="15">
        <v>3691</v>
      </c>
      <c r="S86" s="15">
        <v>3744</v>
      </c>
      <c r="T86" s="15">
        <v>3924</v>
      </c>
      <c r="U86" s="15">
        <v>3909</v>
      </c>
      <c r="V86" s="15">
        <v>3913</v>
      </c>
      <c r="W86" s="15">
        <v>3996</v>
      </c>
      <c r="X86" s="15">
        <v>3993</v>
      </c>
      <c r="Y86" s="15">
        <v>4197</v>
      </c>
      <c r="Z86" s="16">
        <v>20146</v>
      </c>
      <c r="AA86" s="17">
        <v>19447</v>
      </c>
      <c r="AB86" s="15">
        <v>20274</v>
      </c>
      <c r="AC86" s="15">
        <v>21550</v>
      </c>
      <c r="AD86" s="15">
        <v>3631</v>
      </c>
      <c r="AE86" s="15">
        <v>3758</v>
      </c>
      <c r="AF86" s="15">
        <v>3900</v>
      </c>
      <c r="AG86" s="15">
        <v>3916</v>
      </c>
      <c r="AH86" s="15">
        <v>4253</v>
      </c>
      <c r="AI86" s="15">
        <v>4075</v>
      </c>
      <c r="AJ86" s="15">
        <v>4363</v>
      </c>
      <c r="AK86" s="15">
        <v>4530</v>
      </c>
      <c r="AL86" s="16">
        <v>19214</v>
      </c>
      <c r="AM86" s="17">
        <v>20238</v>
      </c>
      <c r="AN86" s="15">
        <v>20193</v>
      </c>
      <c r="AO86" s="15">
        <v>21537</v>
      </c>
      <c r="AP86" s="15">
        <v>3670</v>
      </c>
      <c r="AQ86" s="15">
        <v>3830</v>
      </c>
      <c r="AR86" s="15">
        <v>3961</v>
      </c>
      <c r="AS86" s="15">
        <v>4037</v>
      </c>
      <c r="AT86" s="15">
        <v>4379</v>
      </c>
      <c r="AU86" s="15">
        <v>4280</v>
      </c>
      <c r="AV86" s="15">
        <v>4410</v>
      </c>
      <c r="AW86" s="15">
        <v>4702</v>
      </c>
      <c r="AX86" s="16">
        <v>19763</v>
      </c>
      <c r="AY86" s="17">
        <v>20132</v>
      </c>
      <c r="AZ86" s="15">
        <v>20511</v>
      </c>
      <c r="BA86" s="15">
        <v>21519</v>
      </c>
      <c r="BB86" s="15">
        <v>3735</v>
      </c>
      <c r="BC86" s="15">
        <v>4046</v>
      </c>
      <c r="BD86" s="15">
        <f>SUM(BD82:BD85)</f>
        <v>25914</v>
      </c>
      <c r="BE86" s="15">
        <f>SUM(BE82:BE85)</f>
        <v>25899</v>
      </c>
      <c r="BF86" s="15">
        <f>SUM(BF82:BF85)</f>
        <v>25732</v>
      </c>
      <c r="BG86" s="15">
        <v>32294</v>
      </c>
      <c r="BH86" s="15"/>
      <c r="BI86" s="15"/>
      <c r="BJ86" s="16"/>
    </row>
    <row r="87" spans="1:62" x14ac:dyDescent="0.25">
      <c r="A87" s="7">
        <v>13</v>
      </c>
      <c r="B87" s="37" t="s">
        <v>37</v>
      </c>
      <c r="C87" s="38"/>
      <c r="D87" s="39"/>
      <c r="E87" s="39"/>
      <c r="F87" s="39"/>
      <c r="G87" s="39"/>
      <c r="H87" s="39"/>
      <c r="I87" s="39"/>
      <c r="J87" s="39"/>
      <c r="K87" s="39"/>
      <c r="L87" s="39"/>
      <c r="M87" s="39"/>
      <c r="N87" s="40"/>
      <c r="O87" s="39"/>
      <c r="P87" s="39"/>
      <c r="Q87" s="39"/>
      <c r="R87" s="39"/>
      <c r="S87" s="39"/>
      <c r="T87" s="39"/>
      <c r="U87" s="39"/>
      <c r="V87" s="39"/>
      <c r="W87" s="39"/>
      <c r="X87" s="39"/>
      <c r="Y87" s="39"/>
      <c r="Z87" s="40"/>
      <c r="AA87" s="39"/>
      <c r="AB87" s="39"/>
      <c r="AC87" s="39"/>
      <c r="AD87" s="39"/>
      <c r="AE87" s="39"/>
      <c r="AF87" s="39"/>
      <c r="AG87" s="39"/>
      <c r="AH87" s="39"/>
      <c r="AI87" s="39"/>
      <c r="AJ87" s="39"/>
      <c r="AK87" s="39"/>
      <c r="AL87" s="40"/>
      <c r="AM87" s="39"/>
      <c r="AN87" s="39"/>
      <c r="AO87" s="39"/>
      <c r="AP87" s="39"/>
      <c r="AQ87" s="39"/>
      <c r="AR87" s="39"/>
      <c r="AS87" s="39"/>
      <c r="AT87" s="39"/>
      <c r="AU87" s="39"/>
      <c r="AV87" s="39"/>
      <c r="AW87" s="39"/>
      <c r="AX87" s="40"/>
      <c r="AY87" s="39"/>
      <c r="AZ87" s="39"/>
      <c r="BA87" s="39"/>
      <c r="BB87" s="39"/>
      <c r="BC87" s="39"/>
      <c r="BD87" s="39"/>
      <c r="BE87" s="39"/>
      <c r="BF87" s="39"/>
      <c r="BG87" s="39"/>
      <c r="BH87" s="20"/>
      <c r="BI87" s="20"/>
      <c r="BJ87" s="21"/>
    </row>
    <row r="88" spans="1:62" x14ac:dyDescent="0.25">
      <c r="A88" s="7"/>
      <c r="B88" s="43" t="s">
        <v>20</v>
      </c>
      <c r="C88" s="34">
        <v>46</v>
      </c>
      <c r="D88" s="34">
        <v>39</v>
      </c>
      <c r="E88" s="34">
        <v>1367</v>
      </c>
      <c r="F88" s="34">
        <v>31</v>
      </c>
      <c r="G88" s="34">
        <v>18</v>
      </c>
      <c r="H88" s="34">
        <v>18</v>
      </c>
      <c r="I88" s="34">
        <v>9</v>
      </c>
      <c r="J88" s="34">
        <v>11</v>
      </c>
      <c r="K88" s="34">
        <v>19</v>
      </c>
      <c r="L88" s="34">
        <v>12</v>
      </c>
      <c r="M88" s="34">
        <v>11</v>
      </c>
      <c r="N88" s="45">
        <v>15</v>
      </c>
      <c r="O88" s="34">
        <v>5</v>
      </c>
      <c r="P88" s="34">
        <v>5</v>
      </c>
      <c r="Q88" s="34">
        <v>1377</v>
      </c>
      <c r="R88" s="34">
        <v>19</v>
      </c>
      <c r="S88" s="34">
        <v>39</v>
      </c>
      <c r="T88" s="34">
        <v>39</v>
      </c>
      <c r="U88" s="34">
        <v>40</v>
      </c>
      <c r="V88" s="34">
        <v>43</v>
      </c>
      <c r="W88" s="34">
        <v>44</v>
      </c>
      <c r="X88" s="34">
        <v>43</v>
      </c>
      <c r="Y88" s="34">
        <v>31</v>
      </c>
      <c r="Z88" s="45">
        <v>26</v>
      </c>
      <c r="AA88" s="34">
        <v>18</v>
      </c>
      <c r="AB88" s="34">
        <v>23</v>
      </c>
      <c r="AC88" s="34">
        <v>30</v>
      </c>
      <c r="AD88" s="34">
        <v>930</v>
      </c>
      <c r="AE88" s="34">
        <v>47</v>
      </c>
      <c r="AF88" s="34">
        <v>33</v>
      </c>
      <c r="AG88" s="34">
        <v>48</v>
      </c>
      <c r="AH88" s="34">
        <v>83</v>
      </c>
      <c r="AI88" s="34">
        <v>53</v>
      </c>
      <c r="AJ88" s="34">
        <v>54</v>
      </c>
      <c r="AK88" s="34">
        <v>43</v>
      </c>
      <c r="AL88" s="45">
        <v>26</v>
      </c>
      <c r="AM88" s="34">
        <v>27</v>
      </c>
      <c r="AN88" s="34">
        <v>33</v>
      </c>
      <c r="AO88" s="34">
        <v>31</v>
      </c>
      <c r="AP88" s="34">
        <v>1042</v>
      </c>
      <c r="AQ88" s="34">
        <v>94</v>
      </c>
      <c r="AR88" s="34">
        <v>69</v>
      </c>
      <c r="AS88" s="34">
        <v>43</v>
      </c>
      <c r="AT88" s="34">
        <v>46</v>
      </c>
      <c r="AU88" s="34">
        <v>46</v>
      </c>
      <c r="AV88" s="34">
        <v>31</v>
      </c>
      <c r="AW88" s="34">
        <v>40</v>
      </c>
      <c r="AX88" s="45">
        <v>30</v>
      </c>
      <c r="AY88" s="34">
        <v>21</v>
      </c>
      <c r="AZ88" s="34">
        <v>41</v>
      </c>
      <c r="BA88" s="34">
        <v>42</v>
      </c>
      <c r="BB88" s="34">
        <v>1263</v>
      </c>
      <c r="BC88" s="34">
        <v>67</v>
      </c>
      <c r="BD88" s="34">
        <v>133</v>
      </c>
      <c r="BE88" s="34">
        <v>214</v>
      </c>
      <c r="BF88" s="34">
        <v>861</v>
      </c>
      <c r="BG88" s="34">
        <v>734</v>
      </c>
      <c r="BH88" s="11"/>
      <c r="BI88" s="11"/>
      <c r="BJ88" s="12"/>
    </row>
    <row r="89" spans="1:62" x14ac:dyDescent="0.25">
      <c r="A89" s="7"/>
      <c r="B89" s="43" t="s">
        <v>21</v>
      </c>
      <c r="C89" s="34">
        <v>203</v>
      </c>
      <c r="D89" s="34">
        <v>185</v>
      </c>
      <c r="E89" s="34">
        <v>16757</v>
      </c>
      <c r="F89" s="34">
        <v>289</v>
      </c>
      <c r="G89" s="34">
        <v>186</v>
      </c>
      <c r="H89" s="34">
        <v>69</v>
      </c>
      <c r="I89" s="34">
        <v>56</v>
      </c>
      <c r="J89" s="34">
        <v>60</v>
      </c>
      <c r="K89" s="34">
        <v>82</v>
      </c>
      <c r="L89" s="34">
        <v>122</v>
      </c>
      <c r="M89" s="34">
        <v>73</v>
      </c>
      <c r="N89" s="45">
        <v>48</v>
      </c>
      <c r="O89" s="34">
        <v>41</v>
      </c>
      <c r="P89" s="34">
        <v>31</v>
      </c>
      <c r="Q89" s="34">
        <v>18561</v>
      </c>
      <c r="R89" s="34">
        <v>81</v>
      </c>
      <c r="S89" s="34">
        <v>59</v>
      </c>
      <c r="T89" s="34">
        <v>51</v>
      </c>
      <c r="U89" s="34">
        <v>47</v>
      </c>
      <c r="V89" s="34">
        <v>37</v>
      </c>
      <c r="W89" s="34">
        <v>71</v>
      </c>
      <c r="X89" s="34">
        <v>129</v>
      </c>
      <c r="Y89" s="34">
        <v>126</v>
      </c>
      <c r="Z89" s="45">
        <v>97</v>
      </c>
      <c r="AA89" s="34">
        <v>88</v>
      </c>
      <c r="AB89" s="34">
        <v>132</v>
      </c>
      <c r="AC89" s="34">
        <v>142</v>
      </c>
      <c r="AD89" s="34">
        <v>18207</v>
      </c>
      <c r="AE89" s="34">
        <v>90</v>
      </c>
      <c r="AF89" s="34">
        <v>61</v>
      </c>
      <c r="AG89" s="34">
        <v>78</v>
      </c>
      <c r="AH89" s="34">
        <v>107</v>
      </c>
      <c r="AI89" s="34">
        <v>147</v>
      </c>
      <c r="AJ89" s="34">
        <v>189</v>
      </c>
      <c r="AK89" s="34">
        <v>208</v>
      </c>
      <c r="AL89" s="45">
        <v>133</v>
      </c>
      <c r="AM89" s="34">
        <v>145</v>
      </c>
      <c r="AN89" s="34">
        <v>133</v>
      </c>
      <c r="AO89" s="34">
        <v>176</v>
      </c>
      <c r="AP89" s="34">
        <v>18167</v>
      </c>
      <c r="AQ89" s="34">
        <v>170</v>
      </c>
      <c r="AR89" s="34">
        <v>121</v>
      </c>
      <c r="AS89" s="34">
        <v>86</v>
      </c>
      <c r="AT89" s="34">
        <v>142</v>
      </c>
      <c r="AU89" s="34">
        <v>116</v>
      </c>
      <c r="AV89" s="34">
        <v>173</v>
      </c>
      <c r="AW89" s="34">
        <v>321</v>
      </c>
      <c r="AX89" s="45">
        <v>181</v>
      </c>
      <c r="AY89" s="34">
        <v>162</v>
      </c>
      <c r="AZ89" s="34">
        <v>147</v>
      </c>
      <c r="BA89" s="34">
        <v>179</v>
      </c>
      <c r="BB89" s="34">
        <v>18594</v>
      </c>
      <c r="BC89" s="34">
        <v>292</v>
      </c>
      <c r="BD89" s="34">
        <v>752</v>
      </c>
      <c r="BE89" s="34">
        <v>826</v>
      </c>
      <c r="BF89" s="34">
        <v>5939</v>
      </c>
      <c r="BG89" s="34">
        <v>2758</v>
      </c>
      <c r="BH89" s="11"/>
      <c r="BI89" s="11"/>
      <c r="BJ89" s="12"/>
    </row>
    <row r="90" spans="1:62" x14ac:dyDescent="0.25">
      <c r="A90" s="7"/>
      <c r="B90" s="43" t="s">
        <v>22</v>
      </c>
      <c r="C90" s="34">
        <v>0</v>
      </c>
      <c r="D90" s="34">
        <v>0</v>
      </c>
      <c r="E90" s="34">
        <v>0</v>
      </c>
      <c r="F90" s="34">
        <v>0</v>
      </c>
      <c r="G90" s="34">
        <v>0</v>
      </c>
      <c r="H90" s="34">
        <v>0</v>
      </c>
      <c r="I90" s="34">
        <v>0</v>
      </c>
      <c r="J90" s="34">
        <v>0</v>
      </c>
      <c r="K90" s="34">
        <v>0</v>
      </c>
      <c r="L90" s="34">
        <v>0</v>
      </c>
      <c r="M90" s="34">
        <v>0</v>
      </c>
      <c r="N90" s="45">
        <v>0</v>
      </c>
      <c r="O90" s="34">
        <v>0</v>
      </c>
      <c r="P90" s="34">
        <v>0</v>
      </c>
      <c r="Q90" s="34">
        <v>0</v>
      </c>
      <c r="R90" s="34">
        <v>0</v>
      </c>
      <c r="S90" s="34">
        <v>0</v>
      </c>
      <c r="T90" s="34">
        <v>0</v>
      </c>
      <c r="U90" s="34">
        <v>0</v>
      </c>
      <c r="V90" s="34">
        <v>0</v>
      </c>
      <c r="W90" s="34">
        <v>0</v>
      </c>
      <c r="X90" s="34">
        <v>0</v>
      </c>
      <c r="Y90" s="34">
        <v>0</v>
      </c>
      <c r="Z90" s="45">
        <v>0</v>
      </c>
      <c r="AA90" s="34">
        <v>0</v>
      </c>
      <c r="AB90" s="34">
        <v>0</v>
      </c>
      <c r="AC90" s="34">
        <v>0</v>
      </c>
      <c r="AD90" s="34">
        <v>0</v>
      </c>
      <c r="AE90" s="34">
        <v>0</v>
      </c>
      <c r="AF90" s="34">
        <v>0</v>
      </c>
      <c r="AG90" s="34">
        <v>0</v>
      </c>
      <c r="AH90" s="34">
        <v>0</v>
      </c>
      <c r="AI90" s="34">
        <v>0</v>
      </c>
      <c r="AJ90" s="34">
        <v>0</v>
      </c>
      <c r="AK90" s="34">
        <v>0</v>
      </c>
      <c r="AL90" s="45">
        <v>0</v>
      </c>
      <c r="AM90" s="34">
        <v>0</v>
      </c>
      <c r="AN90" s="34">
        <v>0</v>
      </c>
      <c r="AO90" s="34">
        <v>0</v>
      </c>
      <c r="AP90" s="34">
        <v>3</v>
      </c>
      <c r="AQ90" s="34">
        <v>0</v>
      </c>
      <c r="AR90" s="34">
        <v>0</v>
      </c>
      <c r="AS90" s="34">
        <v>1</v>
      </c>
      <c r="AT90" s="34">
        <v>0</v>
      </c>
      <c r="AU90" s="34">
        <v>0</v>
      </c>
      <c r="AV90" s="34">
        <v>1</v>
      </c>
      <c r="AW90" s="34">
        <v>0</v>
      </c>
      <c r="AX90" s="45">
        <v>0</v>
      </c>
      <c r="AY90" s="34">
        <v>0</v>
      </c>
      <c r="AZ90" s="34">
        <v>0</v>
      </c>
      <c r="BA90" s="34">
        <v>0</v>
      </c>
      <c r="BB90" s="34">
        <v>3</v>
      </c>
      <c r="BC90" s="34">
        <v>0</v>
      </c>
      <c r="BD90" s="34">
        <v>0</v>
      </c>
      <c r="BE90" s="34">
        <v>0</v>
      </c>
      <c r="BF90" s="34">
        <v>0</v>
      </c>
      <c r="BG90" s="34">
        <v>0</v>
      </c>
      <c r="BH90" s="11"/>
      <c r="BI90" s="11"/>
      <c r="BJ90" s="12"/>
    </row>
    <row r="91" spans="1:62" x14ac:dyDescent="0.25">
      <c r="A91" s="7"/>
      <c r="B91" s="43" t="s">
        <v>23</v>
      </c>
      <c r="C91" s="34">
        <v>0</v>
      </c>
      <c r="D91" s="34">
        <v>0</v>
      </c>
      <c r="E91" s="34">
        <v>0</v>
      </c>
      <c r="F91" s="34">
        <v>0</v>
      </c>
      <c r="G91" s="34">
        <v>0</v>
      </c>
      <c r="H91" s="34">
        <v>0</v>
      </c>
      <c r="I91" s="34">
        <v>0</v>
      </c>
      <c r="J91" s="34">
        <v>0</v>
      </c>
      <c r="K91" s="34">
        <v>0</v>
      </c>
      <c r="L91" s="34">
        <v>0</v>
      </c>
      <c r="M91" s="34">
        <v>0</v>
      </c>
      <c r="N91" s="45">
        <v>0</v>
      </c>
      <c r="O91" s="34">
        <v>0</v>
      </c>
      <c r="P91" s="34">
        <v>0</v>
      </c>
      <c r="Q91" s="34">
        <v>0</v>
      </c>
      <c r="R91" s="34">
        <v>0</v>
      </c>
      <c r="S91" s="34">
        <v>0</v>
      </c>
      <c r="T91" s="34">
        <v>0</v>
      </c>
      <c r="U91" s="34">
        <v>0</v>
      </c>
      <c r="V91" s="34">
        <v>0</v>
      </c>
      <c r="W91" s="34">
        <v>0</v>
      </c>
      <c r="X91" s="34">
        <v>0</v>
      </c>
      <c r="Y91" s="34">
        <v>0</v>
      </c>
      <c r="Z91" s="45">
        <v>0</v>
      </c>
      <c r="AA91" s="34">
        <v>0</v>
      </c>
      <c r="AB91" s="34">
        <v>0</v>
      </c>
      <c r="AC91" s="34">
        <v>0</v>
      </c>
      <c r="AD91" s="34">
        <v>0</v>
      </c>
      <c r="AE91" s="34">
        <v>0</v>
      </c>
      <c r="AF91" s="34">
        <v>0</v>
      </c>
      <c r="AG91" s="34">
        <v>0</v>
      </c>
      <c r="AH91" s="34">
        <v>0</v>
      </c>
      <c r="AI91" s="34">
        <v>0</v>
      </c>
      <c r="AJ91" s="34">
        <v>0</v>
      </c>
      <c r="AK91" s="34">
        <v>0</v>
      </c>
      <c r="AL91" s="45">
        <v>0</v>
      </c>
      <c r="AM91" s="34">
        <v>0</v>
      </c>
      <c r="AN91" s="34">
        <v>0</v>
      </c>
      <c r="AO91" s="34">
        <v>0</v>
      </c>
      <c r="AP91" s="34">
        <v>0</v>
      </c>
      <c r="AQ91" s="34">
        <v>0</v>
      </c>
      <c r="AR91" s="34">
        <v>0</v>
      </c>
      <c r="AS91" s="34">
        <v>0</v>
      </c>
      <c r="AT91" s="34">
        <v>0</v>
      </c>
      <c r="AU91" s="34">
        <v>0</v>
      </c>
      <c r="AV91" s="34">
        <v>0</v>
      </c>
      <c r="AW91" s="34">
        <v>0</v>
      </c>
      <c r="AX91" s="45">
        <v>0</v>
      </c>
      <c r="AY91" s="34">
        <v>0</v>
      </c>
      <c r="AZ91" s="34">
        <v>0</v>
      </c>
      <c r="BA91" s="34">
        <v>0</v>
      </c>
      <c r="BB91" s="34">
        <v>0</v>
      </c>
      <c r="BC91" s="34">
        <v>0</v>
      </c>
      <c r="BD91" s="34">
        <v>0</v>
      </c>
      <c r="BE91" s="34">
        <v>0</v>
      </c>
      <c r="BF91" s="34">
        <v>0</v>
      </c>
      <c r="BG91" s="34">
        <v>0</v>
      </c>
      <c r="BH91" s="11"/>
      <c r="BI91" s="11"/>
      <c r="BJ91" s="12"/>
    </row>
    <row r="92" spans="1:62" ht="15.75" thickBot="1" x14ac:dyDescent="0.3">
      <c r="A92" s="7"/>
      <c r="B92" s="3" t="s">
        <v>25</v>
      </c>
      <c r="C92" s="17">
        <v>249</v>
      </c>
      <c r="D92" s="15">
        <v>224</v>
      </c>
      <c r="E92" s="15">
        <v>18124</v>
      </c>
      <c r="F92" s="15">
        <v>320</v>
      </c>
      <c r="G92" s="15">
        <v>204</v>
      </c>
      <c r="H92" s="15">
        <v>87</v>
      </c>
      <c r="I92" s="15">
        <v>65</v>
      </c>
      <c r="J92" s="15">
        <v>71</v>
      </c>
      <c r="K92" s="15">
        <v>101</v>
      </c>
      <c r="L92" s="15">
        <v>134</v>
      </c>
      <c r="M92" s="15">
        <v>84</v>
      </c>
      <c r="N92" s="16">
        <v>63</v>
      </c>
      <c r="O92" s="15">
        <v>46</v>
      </c>
      <c r="P92" s="15">
        <v>36</v>
      </c>
      <c r="Q92" s="15">
        <v>19938</v>
      </c>
      <c r="R92" s="15">
        <v>100</v>
      </c>
      <c r="S92" s="15">
        <v>98</v>
      </c>
      <c r="T92" s="15">
        <v>90</v>
      </c>
      <c r="U92" s="15">
        <v>87</v>
      </c>
      <c r="V92" s="15">
        <v>80</v>
      </c>
      <c r="W92" s="15">
        <v>115</v>
      </c>
      <c r="X92" s="15">
        <v>172</v>
      </c>
      <c r="Y92" s="15">
        <v>157</v>
      </c>
      <c r="Z92" s="16">
        <v>123</v>
      </c>
      <c r="AA92" s="15">
        <v>106</v>
      </c>
      <c r="AB92" s="15">
        <v>155</v>
      </c>
      <c r="AC92" s="15">
        <v>172</v>
      </c>
      <c r="AD92" s="15">
        <v>19137</v>
      </c>
      <c r="AE92" s="15">
        <v>137</v>
      </c>
      <c r="AF92" s="15">
        <v>94</v>
      </c>
      <c r="AG92" s="15">
        <v>126</v>
      </c>
      <c r="AH92" s="15">
        <v>190</v>
      </c>
      <c r="AI92" s="15">
        <v>200</v>
      </c>
      <c r="AJ92" s="15">
        <v>243</v>
      </c>
      <c r="AK92" s="15">
        <v>251</v>
      </c>
      <c r="AL92" s="16">
        <v>159</v>
      </c>
      <c r="AM92" s="15">
        <v>172</v>
      </c>
      <c r="AN92" s="15">
        <v>166</v>
      </c>
      <c r="AO92" s="15">
        <v>207</v>
      </c>
      <c r="AP92" s="15">
        <v>19212</v>
      </c>
      <c r="AQ92" s="15">
        <v>264</v>
      </c>
      <c r="AR92" s="15">
        <v>190</v>
      </c>
      <c r="AS92" s="15">
        <v>130</v>
      </c>
      <c r="AT92" s="15">
        <v>188</v>
      </c>
      <c r="AU92" s="15">
        <v>162</v>
      </c>
      <c r="AV92" s="15">
        <v>205</v>
      </c>
      <c r="AW92" s="15">
        <v>361</v>
      </c>
      <c r="AX92" s="16">
        <v>211</v>
      </c>
      <c r="AY92" s="15">
        <v>183</v>
      </c>
      <c r="AZ92" s="15">
        <v>188</v>
      </c>
      <c r="BA92" s="15">
        <v>221</v>
      </c>
      <c r="BB92" s="15">
        <v>19860</v>
      </c>
      <c r="BC92" s="15">
        <v>359</v>
      </c>
      <c r="BD92" s="15">
        <v>885</v>
      </c>
      <c r="BE92" s="15">
        <v>1040</v>
      </c>
      <c r="BF92" s="15">
        <v>6800</v>
      </c>
      <c r="BG92" s="15">
        <v>3492</v>
      </c>
      <c r="BH92" s="15"/>
      <c r="BI92" s="15"/>
      <c r="BJ92" s="16"/>
    </row>
    <row r="93" spans="1:62" x14ac:dyDescent="0.25">
      <c r="A93" s="7">
        <v>14</v>
      </c>
      <c r="B93" s="37" t="s">
        <v>38</v>
      </c>
      <c r="C93" s="38"/>
      <c r="D93" s="39"/>
      <c r="E93" s="39"/>
      <c r="F93" s="39"/>
      <c r="G93" s="39"/>
      <c r="H93" s="39"/>
      <c r="I93" s="39"/>
      <c r="J93" s="39"/>
      <c r="K93" s="39"/>
      <c r="L93" s="39"/>
      <c r="M93" s="39"/>
      <c r="N93" s="40"/>
      <c r="O93" s="39"/>
      <c r="P93" s="39"/>
      <c r="Q93" s="39"/>
      <c r="R93" s="39"/>
      <c r="S93" s="39"/>
      <c r="T93" s="39"/>
      <c r="U93" s="39"/>
      <c r="V93" s="39"/>
      <c r="W93" s="39"/>
      <c r="X93" s="39"/>
      <c r="Y93" s="39"/>
      <c r="Z93" s="40"/>
      <c r="AA93" s="39"/>
      <c r="AB93" s="39"/>
      <c r="AC93" s="39"/>
      <c r="AD93" s="39"/>
      <c r="AE93" s="39"/>
      <c r="AF93" s="39"/>
      <c r="AG93" s="39"/>
      <c r="AH93" s="39"/>
      <c r="AI93" s="39"/>
      <c r="AJ93" s="39"/>
      <c r="AK93" s="39"/>
      <c r="AL93" s="40"/>
      <c r="AM93" s="39"/>
      <c r="AN93" s="39"/>
      <c r="AO93" s="39"/>
      <c r="AP93" s="39"/>
      <c r="AQ93" s="39"/>
      <c r="AR93" s="39"/>
      <c r="AS93" s="39"/>
      <c r="AT93" s="39"/>
      <c r="AU93" s="39"/>
      <c r="AV93" s="39"/>
      <c r="AW93" s="39"/>
      <c r="AX93" s="40"/>
      <c r="AY93" s="39"/>
      <c r="AZ93" s="39"/>
      <c r="BA93" s="39"/>
      <c r="BB93" s="39"/>
      <c r="BC93" s="39"/>
      <c r="BD93" s="39"/>
      <c r="BE93" s="39"/>
      <c r="BF93" s="39"/>
      <c r="BG93" s="39"/>
      <c r="BH93" s="20"/>
      <c r="BI93" s="20"/>
      <c r="BJ93" s="21"/>
    </row>
    <row r="94" spans="1:62" x14ac:dyDescent="0.25">
      <c r="A94" s="7"/>
      <c r="B94" s="43" t="s">
        <v>20</v>
      </c>
      <c r="C94" s="34">
        <v>196</v>
      </c>
      <c r="D94" s="34">
        <v>146</v>
      </c>
      <c r="E94" s="34">
        <v>173</v>
      </c>
      <c r="F94" s="34">
        <v>18</v>
      </c>
      <c r="G94" s="34">
        <v>16</v>
      </c>
      <c r="H94" s="34">
        <v>18</v>
      </c>
      <c r="I94" s="34">
        <v>10</v>
      </c>
      <c r="J94" s="34">
        <v>9</v>
      </c>
      <c r="K94" s="34">
        <v>14</v>
      </c>
      <c r="L94" s="34">
        <v>271</v>
      </c>
      <c r="M94" s="34">
        <v>39</v>
      </c>
      <c r="N94" s="45">
        <v>33</v>
      </c>
      <c r="O94" s="34">
        <v>50</v>
      </c>
      <c r="P94" s="34">
        <v>61</v>
      </c>
      <c r="Q94" s="34">
        <v>40</v>
      </c>
      <c r="R94" s="34">
        <v>37</v>
      </c>
      <c r="S94" s="34">
        <v>57</v>
      </c>
      <c r="T94" s="34">
        <v>50</v>
      </c>
      <c r="U94" s="34">
        <v>65</v>
      </c>
      <c r="V94" s="34">
        <v>52</v>
      </c>
      <c r="W94" s="34">
        <v>69</v>
      </c>
      <c r="X94" s="34">
        <v>47</v>
      </c>
      <c r="Y94" s="34">
        <v>445</v>
      </c>
      <c r="Z94" s="45">
        <v>93</v>
      </c>
      <c r="AA94" s="34">
        <v>114</v>
      </c>
      <c r="AB94" s="34">
        <v>93</v>
      </c>
      <c r="AC94" s="34">
        <v>109</v>
      </c>
      <c r="AD94" s="34">
        <v>53</v>
      </c>
      <c r="AE94" s="34">
        <v>67</v>
      </c>
      <c r="AF94" s="34">
        <v>64</v>
      </c>
      <c r="AG94" s="34">
        <v>99</v>
      </c>
      <c r="AH94" s="34">
        <v>113</v>
      </c>
      <c r="AI94" s="34">
        <v>66</v>
      </c>
      <c r="AJ94" s="34">
        <v>80</v>
      </c>
      <c r="AK94" s="34">
        <v>414</v>
      </c>
      <c r="AL94" s="45">
        <v>118</v>
      </c>
      <c r="AM94" s="34">
        <v>105</v>
      </c>
      <c r="AN94" s="34">
        <v>162</v>
      </c>
      <c r="AO94" s="34">
        <v>155</v>
      </c>
      <c r="AP94" s="34">
        <v>56</v>
      </c>
      <c r="AQ94" s="34">
        <v>135</v>
      </c>
      <c r="AR94" s="34">
        <v>97</v>
      </c>
      <c r="AS94" s="34">
        <v>57</v>
      </c>
      <c r="AT94" s="34">
        <v>70</v>
      </c>
      <c r="AU94" s="34">
        <v>65</v>
      </c>
      <c r="AV94" s="34">
        <v>64</v>
      </c>
      <c r="AW94" s="34">
        <v>473</v>
      </c>
      <c r="AX94" s="45">
        <v>87</v>
      </c>
      <c r="AY94" s="34">
        <v>96</v>
      </c>
      <c r="AZ94" s="34">
        <v>99</v>
      </c>
      <c r="BA94" s="34">
        <v>175</v>
      </c>
      <c r="BB94" s="34">
        <v>129</v>
      </c>
      <c r="BC94" s="34">
        <v>72</v>
      </c>
      <c r="BD94" s="34">
        <v>236</v>
      </c>
      <c r="BE94" s="34">
        <v>257</v>
      </c>
      <c r="BF94" s="34">
        <v>133</v>
      </c>
      <c r="BG94" s="34">
        <v>341</v>
      </c>
      <c r="BH94" s="11"/>
      <c r="BI94" s="11"/>
      <c r="BJ94" s="12"/>
    </row>
    <row r="95" spans="1:62" x14ac:dyDescent="0.25">
      <c r="A95" s="7"/>
      <c r="B95" s="43" t="s">
        <v>21</v>
      </c>
      <c r="C95" s="34">
        <v>883</v>
      </c>
      <c r="D95" s="34">
        <v>834</v>
      </c>
      <c r="E95" s="34">
        <v>580</v>
      </c>
      <c r="F95" s="34">
        <v>113</v>
      </c>
      <c r="G95" s="34">
        <v>80</v>
      </c>
      <c r="H95" s="34">
        <v>60</v>
      </c>
      <c r="I95" s="34">
        <v>48</v>
      </c>
      <c r="J95" s="34">
        <v>42</v>
      </c>
      <c r="K95" s="34">
        <v>54</v>
      </c>
      <c r="L95" s="34">
        <v>1118</v>
      </c>
      <c r="M95" s="34">
        <v>253</v>
      </c>
      <c r="N95" s="45">
        <v>500</v>
      </c>
      <c r="O95" s="34">
        <v>802</v>
      </c>
      <c r="P95" s="34">
        <v>849</v>
      </c>
      <c r="Q95" s="34">
        <v>428</v>
      </c>
      <c r="R95" s="34">
        <v>133</v>
      </c>
      <c r="S95" s="34">
        <v>114</v>
      </c>
      <c r="T95" s="34">
        <v>111</v>
      </c>
      <c r="U95" s="34">
        <v>109</v>
      </c>
      <c r="V95" s="34">
        <v>180</v>
      </c>
      <c r="W95" s="34">
        <v>168</v>
      </c>
      <c r="X95" s="34">
        <v>149</v>
      </c>
      <c r="Y95" s="34">
        <v>17513</v>
      </c>
      <c r="Z95" s="45">
        <v>512</v>
      </c>
      <c r="AA95" s="34">
        <v>794</v>
      </c>
      <c r="AB95" s="34">
        <v>717</v>
      </c>
      <c r="AC95" s="34">
        <v>824</v>
      </c>
      <c r="AD95" s="34">
        <v>179</v>
      </c>
      <c r="AE95" s="34">
        <v>240</v>
      </c>
      <c r="AF95" s="34">
        <v>166</v>
      </c>
      <c r="AG95" s="34">
        <v>206</v>
      </c>
      <c r="AH95" s="34">
        <v>259</v>
      </c>
      <c r="AI95" s="34">
        <v>209</v>
      </c>
      <c r="AJ95" s="34">
        <v>281</v>
      </c>
      <c r="AK95" s="34">
        <v>16907</v>
      </c>
      <c r="AL95" s="45">
        <v>712</v>
      </c>
      <c r="AM95" s="34">
        <v>853</v>
      </c>
      <c r="AN95" s="34">
        <v>753</v>
      </c>
      <c r="AO95" s="34">
        <v>933</v>
      </c>
      <c r="AP95" s="34">
        <v>163</v>
      </c>
      <c r="AQ95" s="34">
        <v>455</v>
      </c>
      <c r="AR95" s="34">
        <v>275</v>
      </c>
      <c r="AS95" s="34">
        <v>213</v>
      </c>
      <c r="AT95" s="34">
        <v>257</v>
      </c>
      <c r="AU95" s="34">
        <v>229</v>
      </c>
      <c r="AV95" s="34">
        <v>268</v>
      </c>
      <c r="AW95" s="34">
        <v>18039</v>
      </c>
      <c r="AX95" s="45">
        <v>604</v>
      </c>
      <c r="AY95" s="34">
        <v>1001</v>
      </c>
      <c r="AZ95" s="34">
        <v>919</v>
      </c>
      <c r="BA95" s="34">
        <v>983</v>
      </c>
      <c r="BB95" s="34">
        <v>424</v>
      </c>
      <c r="BC95" s="34">
        <v>468</v>
      </c>
      <c r="BD95" s="34">
        <v>3666</v>
      </c>
      <c r="BE95" s="34">
        <v>804</v>
      </c>
      <c r="BF95" s="34">
        <v>1716</v>
      </c>
      <c r="BG95" s="34">
        <v>14532</v>
      </c>
      <c r="BH95" s="11"/>
      <c r="BI95" s="11"/>
      <c r="BJ95" s="12"/>
    </row>
    <row r="96" spans="1:62" x14ac:dyDescent="0.25">
      <c r="A96" s="7"/>
      <c r="B96" s="43" t="s">
        <v>22</v>
      </c>
      <c r="C96" s="34">
        <v>0</v>
      </c>
      <c r="D96" s="34">
        <v>0</v>
      </c>
      <c r="E96" s="34">
        <v>0</v>
      </c>
      <c r="F96" s="34">
        <v>0</v>
      </c>
      <c r="G96" s="34">
        <v>0</v>
      </c>
      <c r="H96" s="34">
        <v>0</v>
      </c>
      <c r="I96" s="34">
        <v>0</v>
      </c>
      <c r="J96" s="34">
        <v>0</v>
      </c>
      <c r="K96" s="34">
        <v>0</v>
      </c>
      <c r="L96" s="34">
        <v>0</v>
      </c>
      <c r="M96" s="34">
        <v>0</v>
      </c>
      <c r="N96" s="45">
        <v>0</v>
      </c>
      <c r="O96" s="34">
        <v>0</v>
      </c>
      <c r="P96" s="34">
        <v>0</v>
      </c>
      <c r="Q96" s="34">
        <v>0</v>
      </c>
      <c r="R96" s="34">
        <v>0</v>
      </c>
      <c r="S96" s="34">
        <v>0</v>
      </c>
      <c r="T96" s="34">
        <v>0</v>
      </c>
      <c r="U96" s="34">
        <v>0</v>
      </c>
      <c r="V96" s="34">
        <v>0</v>
      </c>
      <c r="W96" s="34">
        <v>0</v>
      </c>
      <c r="X96" s="34">
        <v>0</v>
      </c>
      <c r="Y96" s="34">
        <v>0</v>
      </c>
      <c r="Z96" s="45">
        <v>0</v>
      </c>
      <c r="AA96" s="34">
        <v>0</v>
      </c>
      <c r="AB96" s="34">
        <v>0</v>
      </c>
      <c r="AC96" s="34">
        <v>0</v>
      </c>
      <c r="AD96" s="34">
        <v>0</v>
      </c>
      <c r="AE96" s="34">
        <v>0</v>
      </c>
      <c r="AF96" s="34">
        <v>0</v>
      </c>
      <c r="AG96" s="34">
        <v>0</v>
      </c>
      <c r="AH96" s="34">
        <v>0</v>
      </c>
      <c r="AI96" s="34">
        <v>0</v>
      </c>
      <c r="AJ96" s="34">
        <v>0</v>
      </c>
      <c r="AK96" s="34">
        <v>0</v>
      </c>
      <c r="AL96" s="45">
        <v>0</v>
      </c>
      <c r="AM96" s="34">
        <v>0</v>
      </c>
      <c r="AN96" s="34">
        <v>0</v>
      </c>
      <c r="AO96" s="34">
        <v>3</v>
      </c>
      <c r="AP96" s="34">
        <v>1</v>
      </c>
      <c r="AQ96" s="34">
        <v>0</v>
      </c>
      <c r="AR96" s="34">
        <v>1</v>
      </c>
      <c r="AS96" s="34">
        <v>0</v>
      </c>
      <c r="AT96" s="34">
        <v>0</v>
      </c>
      <c r="AU96" s="34">
        <v>1</v>
      </c>
      <c r="AV96" s="34">
        <v>0</v>
      </c>
      <c r="AW96" s="34">
        <v>0</v>
      </c>
      <c r="AX96" s="45">
        <v>1</v>
      </c>
      <c r="AY96" s="34">
        <v>1</v>
      </c>
      <c r="AZ96" s="34">
        <v>0</v>
      </c>
      <c r="BA96" s="34">
        <v>1</v>
      </c>
      <c r="BB96" s="34">
        <v>0</v>
      </c>
      <c r="BC96" s="34">
        <v>0</v>
      </c>
      <c r="BD96" s="34">
        <v>0</v>
      </c>
      <c r="BE96" s="34">
        <v>0</v>
      </c>
      <c r="BF96" s="34">
        <v>0</v>
      </c>
      <c r="BG96" s="34">
        <v>0</v>
      </c>
      <c r="BH96" s="11"/>
      <c r="BI96" s="11"/>
      <c r="BJ96" s="12"/>
    </row>
    <row r="97" spans="1:62" x14ac:dyDescent="0.25">
      <c r="A97" s="7"/>
      <c r="B97" s="43" t="s">
        <v>23</v>
      </c>
      <c r="C97" s="34">
        <v>0</v>
      </c>
      <c r="D97" s="34">
        <v>0</v>
      </c>
      <c r="E97" s="34">
        <v>0</v>
      </c>
      <c r="F97" s="34">
        <v>0</v>
      </c>
      <c r="G97" s="34">
        <v>0</v>
      </c>
      <c r="H97" s="34">
        <v>0</v>
      </c>
      <c r="I97" s="34">
        <v>0</v>
      </c>
      <c r="J97" s="34">
        <v>0</v>
      </c>
      <c r="K97" s="34">
        <v>0</v>
      </c>
      <c r="L97" s="34">
        <v>0</v>
      </c>
      <c r="M97" s="34">
        <v>0</v>
      </c>
      <c r="N97" s="45">
        <v>0</v>
      </c>
      <c r="O97" s="34">
        <v>0</v>
      </c>
      <c r="P97" s="34">
        <v>0</v>
      </c>
      <c r="Q97" s="34">
        <v>0</v>
      </c>
      <c r="R97" s="34">
        <v>0</v>
      </c>
      <c r="S97" s="34">
        <v>0</v>
      </c>
      <c r="T97" s="34">
        <v>0</v>
      </c>
      <c r="U97" s="34">
        <v>0</v>
      </c>
      <c r="V97" s="34">
        <v>0</v>
      </c>
      <c r="W97" s="34">
        <v>0</v>
      </c>
      <c r="X97" s="34">
        <v>0</v>
      </c>
      <c r="Y97" s="34">
        <v>0</v>
      </c>
      <c r="Z97" s="45">
        <v>0</v>
      </c>
      <c r="AA97" s="34">
        <v>0</v>
      </c>
      <c r="AB97" s="34">
        <v>0</v>
      </c>
      <c r="AC97" s="34">
        <v>0</v>
      </c>
      <c r="AD97" s="34">
        <v>0</v>
      </c>
      <c r="AE97" s="34">
        <v>0</v>
      </c>
      <c r="AF97" s="34">
        <v>0</v>
      </c>
      <c r="AG97" s="34">
        <v>0</v>
      </c>
      <c r="AH97" s="34">
        <v>0</v>
      </c>
      <c r="AI97" s="34">
        <v>0</v>
      </c>
      <c r="AJ97" s="34">
        <v>0</v>
      </c>
      <c r="AK97" s="34">
        <v>0</v>
      </c>
      <c r="AL97" s="45">
        <v>0</v>
      </c>
      <c r="AM97" s="34">
        <v>0</v>
      </c>
      <c r="AN97" s="34">
        <v>0</v>
      </c>
      <c r="AO97" s="34">
        <v>0</v>
      </c>
      <c r="AP97" s="34">
        <v>0</v>
      </c>
      <c r="AQ97" s="34">
        <v>0</v>
      </c>
      <c r="AR97" s="34">
        <v>0</v>
      </c>
      <c r="AS97" s="34">
        <v>0</v>
      </c>
      <c r="AT97" s="34">
        <v>0</v>
      </c>
      <c r="AU97" s="34">
        <v>0</v>
      </c>
      <c r="AV97" s="34">
        <v>0</v>
      </c>
      <c r="AW97" s="34">
        <v>0</v>
      </c>
      <c r="AX97" s="45">
        <v>0</v>
      </c>
      <c r="AY97" s="34">
        <v>0</v>
      </c>
      <c r="AZ97" s="34">
        <v>0</v>
      </c>
      <c r="BA97" s="34">
        <v>0</v>
      </c>
      <c r="BB97" s="34">
        <v>0</v>
      </c>
      <c r="BC97" s="34">
        <v>0</v>
      </c>
      <c r="BD97" s="34">
        <v>0</v>
      </c>
      <c r="BE97" s="34">
        <v>0</v>
      </c>
      <c r="BF97" s="34">
        <v>0</v>
      </c>
      <c r="BG97" s="34">
        <v>0</v>
      </c>
      <c r="BH97" s="11"/>
      <c r="BI97" s="11"/>
      <c r="BJ97" s="12"/>
    </row>
    <row r="98" spans="1:62" ht="15.75" thickBot="1" x14ac:dyDescent="0.3">
      <c r="A98" s="7"/>
      <c r="B98" s="3" t="s">
        <v>25</v>
      </c>
      <c r="C98" s="17">
        <v>1079</v>
      </c>
      <c r="D98" s="15">
        <v>980</v>
      </c>
      <c r="E98" s="15">
        <v>753</v>
      </c>
      <c r="F98" s="15">
        <v>131</v>
      </c>
      <c r="G98" s="15">
        <v>96</v>
      </c>
      <c r="H98" s="15">
        <v>78</v>
      </c>
      <c r="I98" s="15">
        <v>58</v>
      </c>
      <c r="J98" s="15">
        <v>51</v>
      </c>
      <c r="K98" s="15">
        <v>68</v>
      </c>
      <c r="L98" s="15">
        <v>1389</v>
      </c>
      <c r="M98" s="15">
        <v>292</v>
      </c>
      <c r="N98" s="16">
        <v>533</v>
      </c>
      <c r="O98" s="15">
        <v>852</v>
      </c>
      <c r="P98" s="15">
        <v>910</v>
      </c>
      <c r="Q98" s="15">
        <v>468</v>
      </c>
      <c r="R98" s="15">
        <v>170</v>
      </c>
      <c r="S98" s="15">
        <v>171</v>
      </c>
      <c r="T98" s="15">
        <v>161</v>
      </c>
      <c r="U98" s="15">
        <v>174</v>
      </c>
      <c r="V98" s="15">
        <v>232</v>
      </c>
      <c r="W98" s="15">
        <v>237</v>
      </c>
      <c r="X98" s="15">
        <v>196</v>
      </c>
      <c r="Y98" s="15">
        <v>17958</v>
      </c>
      <c r="Z98" s="16">
        <v>605</v>
      </c>
      <c r="AA98" s="15">
        <v>908</v>
      </c>
      <c r="AB98" s="15">
        <v>810</v>
      </c>
      <c r="AC98" s="15">
        <v>933</v>
      </c>
      <c r="AD98" s="15">
        <v>232</v>
      </c>
      <c r="AE98" s="15">
        <v>307</v>
      </c>
      <c r="AF98" s="15">
        <v>230</v>
      </c>
      <c r="AG98" s="15">
        <v>305</v>
      </c>
      <c r="AH98" s="15">
        <v>372</v>
      </c>
      <c r="AI98" s="15">
        <v>275</v>
      </c>
      <c r="AJ98" s="15">
        <v>361</v>
      </c>
      <c r="AK98" s="15">
        <v>17321</v>
      </c>
      <c r="AL98" s="16">
        <v>830</v>
      </c>
      <c r="AM98" s="15">
        <v>958</v>
      </c>
      <c r="AN98" s="15">
        <v>915</v>
      </c>
      <c r="AO98" s="15">
        <v>1091</v>
      </c>
      <c r="AP98" s="15">
        <v>220</v>
      </c>
      <c r="AQ98" s="15">
        <v>590</v>
      </c>
      <c r="AR98" s="15">
        <v>373</v>
      </c>
      <c r="AS98" s="15">
        <v>270</v>
      </c>
      <c r="AT98" s="15">
        <v>327</v>
      </c>
      <c r="AU98" s="15">
        <v>295</v>
      </c>
      <c r="AV98" s="15">
        <v>332</v>
      </c>
      <c r="AW98" s="15">
        <v>18512</v>
      </c>
      <c r="AX98" s="16">
        <v>692</v>
      </c>
      <c r="AY98" s="15">
        <v>1098</v>
      </c>
      <c r="AZ98" s="15">
        <v>1018</v>
      </c>
      <c r="BA98" s="15">
        <v>1159</v>
      </c>
      <c r="BB98" s="15">
        <v>553</v>
      </c>
      <c r="BC98" s="15">
        <v>540</v>
      </c>
      <c r="BD98" s="15">
        <f>SUM(BD94:BD97)</f>
        <v>3902</v>
      </c>
      <c r="BE98" s="15">
        <f>SUM(BE94:BE97)</f>
        <v>1061</v>
      </c>
      <c r="BF98" s="15">
        <f>SUM(BF94:BF97)</f>
        <v>1849</v>
      </c>
      <c r="BG98" s="15">
        <v>14873</v>
      </c>
      <c r="BH98" s="15"/>
      <c r="BI98" s="15"/>
      <c r="BJ98" s="16"/>
    </row>
    <row r="99" spans="1:62" x14ac:dyDescent="0.25">
      <c r="A99" s="7">
        <v>15</v>
      </c>
      <c r="B99" s="37" t="s">
        <v>39</v>
      </c>
      <c r="C99" s="38"/>
      <c r="D99" s="39"/>
      <c r="E99" s="39"/>
      <c r="F99" s="39"/>
      <c r="G99" s="39"/>
      <c r="H99" s="39"/>
      <c r="I99" s="39"/>
      <c r="J99" s="39"/>
      <c r="K99" s="39"/>
      <c r="L99" s="39"/>
      <c r="M99" s="39"/>
      <c r="N99" s="40"/>
      <c r="O99" s="94"/>
      <c r="P99" s="39"/>
      <c r="Q99" s="39"/>
      <c r="R99" s="39"/>
      <c r="S99" s="39"/>
      <c r="T99" s="39"/>
      <c r="U99" s="39"/>
      <c r="V99" s="39"/>
      <c r="W99" s="39"/>
      <c r="X99" s="39"/>
      <c r="Y99" s="39"/>
      <c r="Z99" s="40"/>
      <c r="AA99" s="94"/>
      <c r="AB99" s="39"/>
      <c r="AC99" s="39"/>
      <c r="AD99" s="39"/>
      <c r="AE99" s="39"/>
      <c r="AF99" s="39"/>
      <c r="AG99" s="39"/>
      <c r="AH99" s="39"/>
      <c r="AI99" s="39"/>
      <c r="AJ99" s="39"/>
      <c r="AK99" s="39"/>
      <c r="AL99" s="40"/>
      <c r="AM99" s="94"/>
      <c r="AN99" s="39"/>
      <c r="AO99" s="39"/>
      <c r="AP99" s="39"/>
      <c r="AQ99" s="39"/>
      <c r="AR99" s="39"/>
      <c r="AS99" s="39"/>
      <c r="AT99" s="39"/>
      <c r="AU99" s="39"/>
      <c r="AV99" s="39"/>
      <c r="AW99" s="39"/>
      <c r="AX99" s="40"/>
      <c r="AY99" s="94"/>
      <c r="AZ99" s="39"/>
      <c r="BA99" s="39"/>
      <c r="BB99" s="39"/>
      <c r="BC99" s="39"/>
      <c r="BD99" s="39"/>
      <c r="BE99" s="39"/>
      <c r="BF99" s="39"/>
      <c r="BG99" s="39"/>
      <c r="BH99" s="20"/>
      <c r="BI99" s="20"/>
      <c r="BJ99" s="21"/>
    </row>
    <row r="100" spans="1:62" x14ac:dyDescent="0.25">
      <c r="A100" s="7"/>
      <c r="B100" s="43" t="s">
        <v>20</v>
      </c>
      <c r="C100" s="44">
        <v>0</v>
      </c>
      <c r="D100" s="34">
        <v>0</v>
      </c>
      <c r="E100" s="34">
        <v>0</v>
      </c>
      <c r="F100" s="34">
        <v>0</v>
      </c>
      <c r="G100" s="34">
        <v>0</v>
      </c>
      <c r="H100" s="34">
        <v>0</v>
      </c>
      <c r="I100" s="34">
        <v>0</v>
      </c>
      <c r="J100" s="34">
        <v>0</v>
      </c>
      <c r="K100" s="34">
        <v>0</v>
      </c>
      <c r="L100" s="34">
        <v>0</v>
      </c>
      <c r="M100" s="34">
        <v>0</v>
      </c>
      <c r="N100" s="45">
        <v>0</v>
      </c>
      <c r="O100" s="33">
        <v>0</v>
      </c>
      <c r="P100" s="34">
        <v>0</v>
      </c>
      <c r="Q100" s="34">
        <v>0</v>
      </c>
      <c r="R100" s="34">
        <v>0</v>
      </c>
      <c r="S100" s="34">
        <v>0</v>
      </c>
      <c r="T100" s="34">
        <v>0</v>
      </c>
      <c r="U100" s="34">
        <v>0</v>
      </c>
      <c r="V100" s="34">
        <v>0</v>
      </c>
      <c r="W100" s="34">
        <v>0</v>
      </c>
      <c r="X100" s="34">
        <v>0</v>
      </c>
      <c r="Y100" s="34">
        <v>0</v>
      </c>
      <c r="Z100" s="45">
        <v>0</v>
      </c>
      <c r="AA100" s="33">
        <v>0</v>
      </c>
      <c r="AB100" s="34">
        <v>0</v>
      </c>
      <c r="AC100" s="34">
        <v>0</v>
      </c>
      <c r="AD100" s="34">
        <v>0</v>
      </c>
      <c r="AE100" s="34">
        <v>0</v>
      </c>
      <c r="AF100" s="34">
        <v>0</v>
      </c>
      <c r="AG100" s="34">
        <v>0</v>
      </c>
      <c r="AH100" s="34">
        <v>0</v>
      </c>
      <c r="AI100" s="34">
        <v>0</v>
      </c>
      <c r="AJ100" s="34">
        <v>0</v>
      </c>
      <c r="AK100" s="34">
        <v>0</v>
      </c>
      <c r="AL100" s="45">
        <v>0</v>
      </c>
      <c r="AM100" s="33">
        <v>0</v>
      </c>
      <c r="AN100" s="34">
        <v>0</v>
      </c>
      <c r="AO100" s="34">
        <v>0</v>
      </c>
      <c r="AP100" s="34">
        <v>0</v>
      </c>
      <c r="AQ100" s="34">
        <v>0</v>
      </c>
      <c r="AR100" s="34">
        <v>0</v>
      </c>
      <c r="AS100" s="34">
        <v>0</v>
      </c>
      <c r="AT100" s="34">
        <v>0</v>
      </c>
      <c r="AU100" s="34">
        <v>0</v>
      </c>
      <c r="AV100" s="34">
        <v>0</v>
      </c>
      <c r="AW100" s="34">
        <v>0</v>
      </c>
      <c r="AX100" s="45">
        <v>0</v>
      </c>
      <c r="AY100" s="33">
        <v>0</v>
      </c>
      <c r="AZ100" s="34">
        <v>0</v>
      </c>
      <c r="BA100" s="34">
        <v>0</v>
      </c>
      <c r="BB100" s="34">
        <v>0</v>
      </c>
      <c r="BC100" s="34">
        <v>0</v>
      </c>
      <c r="BD100" s="34">
        <v>0</v>
      </c>
      <c r="BE100" s="34">
        <v>0</v>
      </c>
      <c r="BF100" s="34">
        <v>0</v>
      </c>
      <c r="BG100" s="34">
        <v>0</v>
      </c>
      <c r="BH100" s="11"/>
      <c r="BI100" s="11"/>
      <c r="BJ100" s="12"/>
    </row>
    <row r="101" spans="1:62" x14ac:dyDescent="0.25">
      <c r="A101" s="7"/>
      <c r="B101" s="43" t="s">
        <v>21</v>
      </c>
      <c r="C101" s="44">
        <v>6</v>
      </c>
      <c r="D101" s="34">
        <v>17</v>
      </c>
      <c r="E101" s="34">
        <v>23</v>
      </c>
      <c r="F101" s="34">
        <v>39</v>
      </c>
      <c r="G101" s="34">
        <v>51</v>
      </c>
      <c r="H101" s="34">
        <v>46</v>
      </c>
      <c r="I101" s="34">
        <v>36</v>
      </c>
      <c r="J101" s="34">
        <v>26</v>
      </c>
      <c r="K101" s="34">
        <v>31</v>
      </c>
      <c r="L101" s="34">
        <v>23</v>
      </c>
      <c r="M101" s="34">
        <v>6</v>
      </c>
      <c r="N101" s="45">
        <v>1</v>
      </c>
      <c r="O101" s="33">
        <v>14</v>
      </c>
      <c r="P101" s="34">
        <v>9</v>
      </c>
      <c r="Q101" s="34">
        <v>25</v>
      </c>
      <c r="R101" s="34">
        <v>37</v>
      </c>
      <c r="S101" s="34">
        <v>66</v>
      </c>
      <c r="T101" s="34">
        <v>39</v>
      </c>
      <c r="U101" s="34">
        <v>30</v>
      </c>
      <c r="V101" s="34">
        <v>53</v>
      </c>
      <c r="W101" s="34">
        <v>43</v>
      </c>
      <c r="X101" s="34">
        <v>42</v>
      </c>
      <c r="Y101" s="34">
        <v>29</v>
      </c>
      <c r="Z101" s="45">
        <v>25</v>
      </c>
      <c r="AA101" s="33">
        <v>23</v>
      </c>
      <c r="AB101" s="34">
        <v>47</v>
      </c>
      <c r="AC101" s="34">
        <v>82</v>
      </c>
      <c r="AD101" s="34">
        <v>129</v>
      </c>
      <c r="AE101" s="34">
        <v>143</v>
      </c>
      <c r="AF101" s="34">
        <v>109</v>
      </c>
      <c r="AG101" s="34">
        <v>100</v>
      </c>
      <c r="AH101" s="34">
        <v>91</v>
      </c>
      <c r="AI101" s="34">
        <v>61</v>
      </c>
      <c r="AJ101" s="34">
        <v>36</v>
      </c>
      <c r="AK101" s="34">
        <v>20</v>
      </c>
      <c r="AL101" s="45">
        <v>11</v>
      </c>
      <c r="AM101" s="33">
        <v>40</v>
      </c>
      <c r="AN101" s="34">
        <v>30</v>
      </c>
      <c r="AO101" s="34">
        <v>32</v>
      </c>
      <c r="AP101" s="34">
        <v>65</v>
      </c>
      <c r="AQ101" s="34">
        <v>59</v>
      </c>
      <c r="AR101" s="34">
        <v>87</v>
      </c>
      <c r="AS101" s="34">
        <v>112</v>
      </c>
      <c r="AT101" s="34">
        <v>45</v>
      </c>
      <c r="AU101" s="34">
        <v>25</v>
      </c>
      <c r="AV101" s="34">
        <v>16</v>
      </c>
      <c r="AW101" s="34">
        <v>11</v>
      </c>
      <c r="AX101" s="45">
        <v>9</v>
      </c>
      <c r="AY101" s="33">
        <v>13</v>
      </c>
      <c r="AZ101" s="34">
        <v>65</v>
      </c>
      <c r="BA101" s="34">
        <v>42</v>
      </c>
      <c r="BB101" s="34">
        <v>69</v>
      </c>
      <c r="BC101" s="34">
        <v>91</v>
      </c>
      <c r="BD101" s="34">
        <v>46</v>
      </c>
      <c r="BE101" s="34">
        <v>25</v>
      </c>
      <c r="BF101" s="34">
        <v>62</v>
      </c>
      <c r="BG101" s="34">
        <v>10</v>
      </c>
      <c r="BH101" s="11"/>
      <c r="BI101" s="11"/>
      <c r="BJ101" s="12"/>
    </row>
    <row r="102" spans="1:62" x14ac:dyDescent="0.25">
      <c r="A102" s="7"/>
      <c r="B102" s="43" t="s">
        <v>22</v>
      </c>
      <c r="C102" s="44">
        <v>0</v>
      </c>
      <c r="D102" s="34">
        <v>0</v>
      </c>
      <c r="E102" s="34">
        <v>0</v>
      </c>
      <c r="F102" s="34">
        <v>0</v>
      </c>
      <c r="G102" s="34">
        <v>0</v>
      </c>
      <c r="H102" s="34">
        <v>0</v>
      </c>
      <c r="I102" s="34">
        <v>0</v>
      </c>
      <c r="J102" s="34">
        <v>0</v>
      </c>
      <c r="K102" s="34">
        <v>0</v>
      </c>
      <c r="L102" s="34">
        <v>0</v>
      </c>
      <c r="M102" s="34">
        <v>0</v>
      </c>
      <c r="N102" s="45">
        <v>0</v>
      </c>
      <c r="O102" s="33">
        <v>0</v>
      </c>
      <c r="P102" s="34">
        <v>0</v>
      </c>
      <c r="Q102" s="34">
        <v>0</v>
      </c>
      <c r="R102" s="34">
        <v>0</v>
      </c>
      <c r="S102" s="34">
        <v>0</v>
      </c>
      <c r="T102" s="34">
        <v>0</v>
      </c>
      <c r="U102" s="34">
        <v>0</v>
      </c>
      <c r="V102" s="34">
        <v>0</v>
      </c>
      <c r="W102" s="34">
        <v>0</v>
      </c>
      <c r="X102" s="34">
        <v>0</v>
      </c>
      <c r="Y102" s="34">
        <v>0</v>
      </c>
      <c r="Z102" s="45">
        <v>0</v>
      </c>
      <c r="AA102" s="33">
        <v>0</v>
      </c>
      <c r="AB102" s="34">
        <v>0</v>
      </c>
      <c r="AC102" s="34">
        <v>0</v>
      </c>
      <c r="AD102" s="34">
        <v>0</v>
      </c>
      <c r="AE102" s="34">
        <v>0</v>
      </c>
      <c r="AF102" s="34">
        <v>0</v>
      </c>
      <c r="AG102" s="34">
        <v>0</v>
      </c>
      <c r="AH102" s="34">
        <v>0</v>
      </c>
      <c r="AI102" s="34">
        <v>0</v>
      </c>
      <c r="AJ102" s="34">
        <v>0</v>
      </c>
      <c r="AK102" s="34">
        <v>0</v>
      </c>
      <c r="AL102" s="45">
        <v>0</v>
      </c>
      <c r="AM102" s="33">
        <v>0</v>
      </c>
      <c r="AN102" s="34">
        <v>0</v>
      </c>
      <c r="AO102" s="34">
        <v>0</v>
      </c>
      <c r="AP102" s="34">
        <v>0</v>
      </c>
      <c r="AQ102" s="34">
        <v>0</v>
      </c>
      <c r="AR102" s="34">
        <v>0</v>
      </c>
      <c r="AS102" s="34">
        <v>0</v>
      </c>
      <c r="AT102" s="34">
        <v>0</v>
      </c>
      <c r="AU102" s="34">
        <v>0</v>
      </c>
      <c r="AV102" s="34">
        <v>0</v>
      </c>
      <c r="AW102" s="34">
        <v>0</v>
      </c>
      <c r="AX102" s="45">
        <v>0</v>
      </c>
      <c r="AY102" s="33">
        <v>0</v>
      </c>
      <c r="AZ102" s="34">
        <v>0</v>
      </c>
      <c r="BA102" s="34">
        <v>0</v>
      </c>
      <c r="BB102" s="34">
        <v>0</v>
      </c>
      <c r="BC102" s="34">
        <v>0</v>
      </c>
      <c r="BD102" s="34">
        <v>0</v>
      </c>
      <c r="BE102" s="34">
        <v>0</v>
      </c>
      <c r="BF102" s="34">
        <v>0</v>
      </c>
      <c r="BG102" s="34">
        <v>0</v>
      </c>
      <c r="BH102" s="11"/>
      <c r="BI102" s="11"/>
      <c r="BJ102" s="12"/>
    </row>
    <row r="103" spans="1:62" x14ac:dyDescent="0.25">
      <c r="A103" s="7"/>
      <c r="B103" s="43" t="s">
        <v>23</v>
      </c>
      <c r="C103" s="44">
        <v>0</v>
      </c>
      <c r="D103" s="34">
        <v>0</v>
      </c>
      <c r="E103" s="34">
        <v>0</v>
      </c>
      <c r="F103" s="34">
        <v>0</v>
      </c>
      <c r="G103" s="34">
        <v>0</v>
      </c>
      <c r="H103" s="34">
        <v>0</v>
      </c>
      <c r="I103" s="34">
        <v>0</v>
      </c>
      <c r="J103" s="34">
        <v>0</v>
      </c>
      <c r="K103" s="34">
        <v>0</v>
      </c>
      <c r="L103" s="34">
        <v>0</v>
      </c>
      <c r="M103" s="34">
        <v>0</v>
      </c>
      <c r="N103" s="45">
        <v>0</v>
      </c>
      <c r="O103" s="33">
        <v>0</v>
      </c>
      <c r="P103" s="34">
        <v>0</v>
      </c>
      <c r="Q103" s="34">
        <v>0</v>
      </c>
      <c r="R103" s="34">
        <v>0</v>
      </c>
      <c r="S103" s="34">
        <v>0</v>
      </c>
      <c r="T103" s="34">
        <v>0</v>
      </c>
      <c r="U103" s="34">
        <v>0</v>
      </c>
      <c r="V103" s="34">
        <v>0</v>
      </c>
      <c r="W103" s="34">
        <v>0</v>
      </c>
      <c r="X103" s="34">
        <v>0</v>
      </c>
      <c r="Y103" s="34">
        <v>0</v>
      </c>
      <c r="Z103" s="45">
        <v>0</v>
      </c>
      <c r="AA103" s="33">
        <v>0</v>
      </c>
      <c r="AB103" s="34">
        <v>0</v>
      </c>
      <c r="AC103" s="34">
        <v>0</v>
      </c>
      <c r="AD103" s="34">
        <v>0</v>
      </c>
      <c r="AE103" s="34">
        <v>0</v>
      </c>
      <c r="AF103" s="34">
        <v>0</v>
      </c>
      <c r="AG103" s="34">
        <v>0</v>
      </c>
      <c r="AH103" s="34">
        <v>0</v>
      </c>
      <c r="AI103" s="34">
        <v>0</v>
      </c>
      <c r="AJ103" s="34">
        <v>0</v>
      </c>
      <c r="AK103" s="34">
        <v>0</v>
      </c>
      <c r="AL103" s="45">
        <v>0</v>
      </c>
      <c r="AM103" s="33">
        <v>0</v>
      </c>
      <c r="AN103" s="34">
        <v>0</v>
      </c>
      <c r="AO103" s="34">
        <v>0</v>
      </c>
      <c r="AP103" s="34">
        <v>0</v>
      </c>
      <c r="AQ103" s="34">
        <v>0</v>
      </c>
      <c r="AR103" s="34">
        <v>0</v>
      </c>
      <c r="AS103" s="34">
        <v>0</v>
      </c>
      <c r="AT103" s="34">
        <v>0</v>
      </c>
      <c r="AU103" s="34">
        <v>0</v>
      </c>
      <c r="AV103" s="34">
        <v>0</v>
      </c>
      <c r="AW103" s="34">
        <v>0</v>
      </c>
      <c r="AX103" s="45">
        <v>0</v>
      </c>
      <c r="AY103" s="33">
        <v>0</v>
      </c>
      <c r="AZ103" s="34">
        <v>0</v>
      </c>
      <c r="BA103" s="34">
        <v>0</v>
      </c>
      <c r="BB103" s="34">
        <v>0</v>
      </c>
      <c r="BC103" s="34">
        <v>0</v>
      </c>
      <c r="BD103" s="34">
        <v>0</v>
      </c>
      <c r="BE103" s="34">
        <v>0</v>
      </c>
      <c r="BF103" s="34">
        <v>0</v>
      </c>
      <c r="BG103" s="34">
        <v>0</v>
      </c>
      <c r="BH103" s="11"/>
      <c r="BI103" s="11"/>
      <c r="BJ103" s="12"/>
    </row>
    <row r="104" spans="1:62" ht="15.75" thickBot="1" x14ac:dyDescent="0.3">
      <c r="A104" s="7"/>
      <c r="B104" s="3" t="s">
        <v>25</v>
      </c>
      <c r="C104" s="17">
        <v>6</v>
      </c>
      <c r="D104" s="15">
        <v>17</v>
      </c>
      <c r="E104" s="15">
        <v>23</v>
      </c>
      <c r="F104" s="15">
        <v>39</v>
      </c>
      <c r="G104" s="15">
        <v>51</v>
      </c>
      <c r="H104" s="15">
        <v>46</v>
      </c>
      <c r="I104" s="15">
        <v>36</v>
      </c>
      <c r="J104" s="15">
        <v>26</v>
      </c>
      <c r="K104" s="15">
        <v>31</v>
      </c>
      <c r="L104" s="15">
        <v>23</v>
      </c>
      <c r="M104" s="15">
        <v>6</v>
      </c>
      <c r="N104" s="16">
        <v>1</v>
      </c>
      <c r="O104" s="15">
        <v>14</v>
      </c>
      <c r="P104" s="15">
        <v>9</v>
      </c>
      <c r="Q104" s="15">
        <v>25</v>
      </c>
      <c r="R104" s="15">
        <v>37</v>
      </c>
      <c r="S104" s="15">
        <v>66</v>
      </c>
      <c r="T104" s="15">
        <v>39</v>
      </c>
      <c r="U104" s="15">
        <v>30</v>
      </c>
      <c r="V104" s="15">
        <v>53</v>
      </c>
      <c r="W104" s="15">
        <v>43</v>
      </c>
      <c r="X104" s="15">
        <v>42</v>
      </c>
      <c r="Y104" s="15">
        <v>29</v>
      </c>
      <c r="Z104" s="16">
        <v>25</v>
      </c>
      <c r="AA104" s="15">
        <v>23</v>
      </c>
      <c r="AB104" s="15">
        <v>47</v>
      </c>
      <c r="AC104" s="15">
        <v>82</v>
      </c>
      <c r="AD104" s="15">
        <v>129</v>
      </c>
      <c r="AE104" s="15">
        <v>143</v>
      </c>
      <c r="AF104" s="15">
        <v>109</v>
      </c>
      <c r="AG104" s="15">
        <v>100</v>
      </c>
      <c r="AH104" s="15">
        <v>91</v>
      </c>
      <c r="AI104" s="15">
        <v>61</v>
      </c>
      <c r="AJ104" s="15">
        <v>36</v>
      </c>
      <c r="AK104" s="15">
        <v>20</v>
      </c>
      <c r="AL104" s="16">
        <v>11</v>
      </c>
      <c r="AM104" s="15">
        <v>40</v>
      </c>
      <c r="AN104" s="15">
        <v>30</v>
      </c>
      <c r="AO104" s="15">
        <v>32</v>
      </c>
      <c r="AP104" s="15">
        <v>65</v>
      </c>
      <c r="AQ104" s="15">
        <v>59</v>
      </c>
      <c r="AR104" s="15">
        <v>87</v>
      </c>
      <c r="AS104" s="15">
        <v>112</v>
      </c>
      <c r="AT104" s="15">
        <v>45</v>
      </c>
      <c r="AU104" s="15">
        <v>25</v>
      </c>
      <c r="AV104" s="15">
        <v>16</v>
      </c>
      <c r="AW104" s="15">
        <v>11</v>
      </c>
      <c r="AX104" s="16">
        <v>9</v>
      </c>
      <c r="AY104" s="15">
        <v>13</v>
      </c>
      <c r="AZ104" s="15">
        <v>65</v>
      </c>
      <c r="BA104" s="15">
        <v>42</v>
      </c>
      <c r="BB104" s="15">
        <v>69</v>
      </c>
      <c r="BC104" s="15">
        <v>91</v>
      </c>
      <c r="BD104" s="15">
        <v>46</v>
      </c>
      <c r="BE104" s="15">
        <v>25</v>
      </c>
      <c r="BF104" s="15">
        <v>62</v>
      </c>
      <c r="BG104" s="15">
        <v>10</v>
      </c>
      <c r="BH104" s="15"/>
      <c r="BI104" s="15"/>
      <c r="BJ104" s="16"/>
    </row>
    <row r="105" spans="1:62" x14ac:dyDescent="0.25">
      <c r="A105" s="7">
        <v>16</v>
      </c>
      <c r="B105" s="37" t="s">
        <v>40</v>
      </c>
      <c r="C105" s="38"/>
      <c r="D105" s="39"/>
      <c r="E105" s="39"/>
      <c r="F105" s="39"/>
      <c r="G105" s="39"/>
      <c r="H105" s="39"/>
      <c r="I105" s="39"/>
      <c r="J105" s="39"/>
      <c r="K105" s="39"/>
      <c r="L105" s="39"/>
      <c r="M105" s="39"/>
      <c r="N105" s="40"/>
      <c r="O105" s="94"/>
      <c r="P105" s="39"/>
      <c r="Q105" s="39"/>
      <c r="R105" s="39"/>
      <c r="S105" s="39"/>
      <c r="T105" s="39"/>
      <c r="U105" s="39"/>
      <c r="V105" s="39"/>
      <c r="W105" s="39"/>
      <c r="X105" s="39"/>
      <c r="Y105" s="39"/>
      <c r="Z105" s="40"/>
      <c r="AA105" s="94"/>
      <c r="AB105" s="39"/>
      <c r="AC105" s="39"/>
      <c r="AD105" s="39"/>
      <c r="AE105" s="39"/>
      <c r="AF105" s="39"/>
      <c r="AG105" s="39"/>
      <c r="AH105" s="39"/>
      <c r="AI105" s="39"/>
      <c r="AJ105" s="39"/>
      <c r="AK105" s="39"/>
      <c r="AL105" s="40"/>
      <c r="AM105" s="94"/>
      <c r="AN105" s="39"/>
      <c r="AO105" s="39"/>
      <c r="AP105" s="39"/>
      <c r="AQ105" s="39"/>
      <c r="AR105" s="39"/>
      <c r="AS105" s="39"/>
      <c r="AT105" s="39"/>
      <c r="AU105" s="39"/>
      <c r="AV105" s="39"/>
      <c r="AW105" s="39"/>
      <c r="AX105" s="40"/>
      <c r="AY105" s="94"/>
      <c r="AZ105" s="39"/>
      <c r="BA105" s="39"/>
      <c r="BB105" s="39"/>
      <c r="BC105" s="39"/>
      <c r="BD105" s="39"/>
      <c r="BE105" s="39"/>
      <c r="BF105" s="39"/>
      <c r="BG105" s="39"/>
      <c r="BH105" s="20"/>
      <c r="BI105" s="20"/>
      <c r="BJ105" s="21"/>
    </row>
    <row r="106" spans="1:62" x14ac:dyDescent="0.25">
      <c r="A106" s="7"/>
      <c r="B106" s="43" t="s">
        <v>20</v>
      </c>
      <c r="C106" s="44">
        <v>0</v>
      </c>
      <c r="D106" s="34">
        <v>0</v>
      </c>
      <c r="E106" s="34">
        <v>0</v>
      </c>
      <c r="F106" s="34">
        <v>0</v>
      </c>
      <c r="G106" s="34">
        <v>0</v>
      </c>
      <c r="H106" s="34">
        <v>0</v>
      </c>
      <c r="I106" s="34">
        <v>0</v>
      </c>
      <c r="J106" s="34">
        <v>0</v>
      </c>
      <c r="K106" s="34">
        <v>0</v>
      </c>
      <c r="L106" s="34">
        <v>0</v>
      </c>
      <c r="M106" s="34">
        <v>0</v>
      </c>
      <c r="N106" s="45">
        <v>0</v>
      </c>
      <c r="O106" s="33">
        <v>0</v>
      </c>
      <c r="P106" s="34">
        <v>0</v>
      </c>
      <c r="Q106" s="34">
        <v>0</v>
      </c>
      <c r="R106" s="34">
        <v>0</v>
      </c>
      <c r="S106" s="34">
        <v>0</v>
      </c>
      <c r="T106" s="34">
        <v>0</v>
      </c>
      <c r="U106" s="34">
        <v>0</v>
      </c>
      <c r="V106" s="34">
        <v>0</v>
      </c>
      <c r="W106" s="34">
        <v>0</v>
      </c>
      <c r="X106" s="34">
        <v>0</v>
      </c>
      <c r="Y106" s="34">
        <v>0</v>
      </c>
      <c r="Z106" s="45">
        <v>0</v>
      </c>
      <c r="AA106" s="33">
        <v>0</v>
      </c>
      <c r="AB106" s="34">
        <v>0</v>
      </c>
      <c r="AC106" s="34">
        <v>0</v>
      </c>
      <c r="AD106" s="34">
        <v>0</v>
      </c>
      <c r="AE106" s="34">
        <v>0</v>
      </c>
      <c r="AF106" s="34">
        <v>0</v>
      </c>
      <c r="AG106" s="34">
        <v>0</v>
      </c>
      <c r="AH106" s="34">
        <v>0</v>
      </c>
      <c r="AI106" s="34">
        <v>0</v>
      </c>
      <c r="AJ106" s="34">
        <v>0</v>
      </c>
      <c r="AK106" s="34">
        <v>0</v>
      </c>
      <c r="AL106" s="45">
        <v>0</v>
      </c>
      <c r="AM106" s="33">
        <v>0</v>
      </c>
      <c r="AN106" s="34">
        <v>0</v>
      </c>
      <c r="AO106" s="34">
        <v>0</v>
      </c>
      <c r="AP106" s="34">
        <v>0</v>
      </c>
      <c r="AQ106" s="34">
        <v>0</v>
      </c>
      <c r="AR106" s="34">
        <v>0</v>
      </c>
      <c r="AS106" s="34">
        <v>0</v>
      </c>
      <c r="AT106" s="34">
        <v>0</v>
      </c>
      <c r="AU106" s="34">
        <v>0</v>
      </c>
      <c r="AV106" s="34">
        <v>0</v>
      </c>
      <c r="AW106" s="34">
        <v>0</v>
      </c>
      <c r="AX106" s="45">
        <v>0</v>
      </c>
      <c r="AY106" s="33">
        <v>0</v>
      </c>
      <c r="AZ106" s="34">
        <v>0</v>
      </c>
      <c r="BA106" s="34">
        <v>0</v>
      </c>
      <c r="BB106" s="34">
        <v>0</v>
      </c>
      <c r="BC106" s="34">
        <v>0</v>
      </c>
      <c r="BD106" s="34">
        <v>0</v>
      </c>
      <c r="BE106" s="34">
        <v>0</v>
      </c>
      <c r="BF106" s="34">
        <v>0</v>
      </c>
      <c r="BG106" s="34">
        <v>0</v>
      </c>
      <c r="BH106" s="11"/>
      <c r="BI106" s="11"/>
      <c r="BJ106" s="12"/>
    </row>
    <row r="107" spans="1:62" x14ac:dyDescent="0.25">
      <c r="A107" s="7"/>
      <c r="B107" s="43" t="s">
        <v>21</v>
      </c>
      <c r="C107" s="44">
        <v>33</v>
      </c>
      <c r="D107" s="34">
        <v>95</v>
      </c>
      <c r="E107" s="34">
        <v>128</v>
      </c>
      <c r="F107" s="34">
        <v>218</v>
      </c>
      <c r="G107" s="34">
        <v>239</v>
      </c>
      <c r="H107" s="34">
        <v>216</v>
      </c>
      <c r="I107" s="34">
        <v>163</v>
      </c>
      <c r="J107" s="34">
        <v>212</v>
      </c>
      <c r="K107" s="34">
        <v>281</v>
      </c>
      <c r="L107" s="34">
        <v>219</v>
      </c>
      <c r="M107" s="34">
        <v>206</v>
      </c>
      <c r="N107" s="45">
        <v>90</v>
      </c>
      <c r="O107" s="33">
        <v>125</v>
      </c>
      <c r="P107" s="34">
        <v>134</v>
      </c>
      <c r="Q107" s="34">
        <v>296</v>
      </c>
      <c r="R107" s="34">
        <v>758</v>
      </c>
      <c r="S107" s="34">
        <v>972</v>
      </c>
      <c r="T107" s="34">
        <v>842</v>
      </c>
      <c r="U107" s="34">
        <v>466</v>
      </c>
      <c r="V107" s="34">
        <v>854</v>
      </c>
      <c r="W107" s="34">
        <v>1024</v>
      </c>
      <c r="X107" s="34">
        <v>673</v>
      </c>
      <c r="Y107" s="34">
        <v>316</v>
      </c>
      <c r="Z107" s="45">
        <v>89</v>
      </c>
      <c r="AA107" s="33">
        <v>3142</v>
      </c>
      <c r="AB107" s="34">
        <v>88</v>
      </c>
      <c r="AC107" s="34">
        <v>293</v>
      </c>
      <c r="AD107" s="34">
        <v>476</v>
      </c>
      <c r="AE107" s="34">
        <v>501</v>
      </c>
      <c r="AF107" s="34">
        <v>575</v>
      </c>
      <c r="AG107" s="34">
        <v>1301</v>
      </c>
      <c r="AH107" s="34">
        <v>1039</v>
      </c>
      <c r="AI107" s="34">
        <v>572</v>
      </c>
      <c r="AJ107" s="34">
        <v>486</v>
      </c>
      <c r="AK107" s="34">
        <v>304</v>
      </c>
      <c r="AL107" s="45">
        <v>95</v>
      </c>
      <c r="AM107" s="33">
        <v>360</v>
      </c>
      <c r="AN107" s="34">
        <v>4359</v>
      </c>
      <c r="AO107" s="34">
        <v>153</v>
      </c>
      <c r="AP107" s="34">
        <v>745</v>
      </c>
      <c r="AQ107" s="34">
        <v>1788</v>
      </c>
      <c r="AR107" s="34">
        <v>913</v>
      </c>
      <c r="AS107" s="34">
        <v>694</v>
      </c>
      <c r="AT107" s="34">
        <v>548</v>
      </c>
      <c r="AU107" s="34">
        <v>509</v>
      </c>
      <c r="AV107" s="34">
        <v>453</v>
      </c>
      <c r="AW107" s="34">
        <v>253</v>
      </c>
      <c r="AX107" s="45">
        <v>55</v>
      </c>
      <c r="AY107" s="33">
        <v>50</v>
      </c>
      <c r="AZ107" s="34">
        <v>99</v>
      </c>
      <c r="BA107" s="34">
        <v>236</v>
      </c>
      <c r="BB107" s="34">
        <v>1113</v>
      </c>
      <c r="BC107" s="34">
        <v>861</v>
      </c>
      <c r="BD107" s="34">
        <v>179</v>
      </c>
      <c r="BE107" s="34">
        <v>159</v>
      </c>
      <c r="BF107" s="34">
        <v>260</v>
      </c>
      <c r="BG107" s="34">
        <v>347</v>
      </c>
      <c r="BH107" s="11"/>
      <c r="BI107" s="11"/>
      <c r="BJ107" s="12"/>
    </row>
    <row r="108" spans="1:62" x14ac:dyDescent="0.25">
      <c r="A108" s="7"/>
      <c r="B108" s="43" t="s">
        <v>22</v>
      </c>
      <c r="C108" s="44">
        <v>0</v>
      </c>
      <c r="D108" s="34">
        <v>0</v>
      </c>
      <c r="E108" s="34">
        <v>0</v>
      </c>
      <c r="F108" s="34">
        <v>0</v>
      </c>
      <c r="G108" s="34">
        <v>0</v>
      </c>
      <c r="H108" s="34">
        <v>0</v>
      </c>
      <c r="I108" s="34">
        <v>0</v>
      </c>
      <c r="J108" s="34">
        <v>0</v>
      </c>
      <c r="K108" s="34">
        <v>0</v>
      </c>
      <c r="L108" s="34">
        <v>0</v>
      </c>
      <c r="M108" s="34">
        <v>0</v>
      </c>
      <c r="N108" s="45">
        <v>0</v>
      </c>
      <c r="O108" s="33">
        <v>0</v>
      </c>
      <c r="P108" s="34">
        <v>0</v>
      </c>
      <c r="Q108" s="34">
        <v>0</v>
      </c>
      <c r="R108" s="34">
        <v>0</v>
      </c>
      <c r="S108" s="34">
        <v>0</v>
      </c>
      <c r="T108" s="34">
        <v>0</v>
      </c>
      <c r="U108" s="34">
        <v>0</v>
      </c>
      <c r="V108" s="34">
        <v>0</v>
      </c>
      <c r="W108" s="34">
        <v>0</v>
      </c>
      <c r="X108" s="34">
        <v>0</v>
      </c>
      <c r="Y108" s="34">
        <v>0</v>
      </c>
      <c r="Z108" s="45">
        <v>0</v>
      </c>
      <c r="AA108" s="33">
        <v>0</v>
      </c>
      <c r="AB108" s="34">
        <v>0</v>
      </c>
      <c r="AC108" s="34">
        <v>0</v>
      </c>
      <c r="AD108" s="34">
        <v>0</v>
      </c>
      <c r="AE108" s="34">
        <v>0</v>
      </c>
      <c r="AF108" s="34">
        <v>0</v>
      </c>
      <c r="AG108" s="34">
        <v>0</v>
      </c>
      <c r="AH108" s="34">
        <v>0</v>
      </c>
      <c r="AI108" s="34">
        <v>0</v>
      </c>
      <c r="AJ108" s="34">
        <v>0</v>
      </c>
      <c r="AK108" s="34">
        <v>0</v>
      </c>
      <c r="AL108" s="45">
        <v>0</v>
      </c>
      <c r="AM108" s="33">
        <v>0</v>
      </c>
      <c r="AN108" s="34">
        <v>0</v>
      </c>
      <c r="AO108" s="34">
        <v>0</v>
      </c>
      <c r="AP108" s="34">
        <v>0</v>
      </c>
      <c r="AQ108" s="34">
        <v>0</v>
      </c>
      <c r="AR108" s="34">
        <v>0</v>
      </c>
      <c r="AS108" s="34">
        <v>0</v>
      </c>
      <c r="AT108" s="34">
        <v>0</v>
      </c>
      <c r="AU108" s="34">
        <v>0</v>
      </c>
      <c r="AV108" s="34">
        <v>0</v>
      </c>
      <c r="AW108" s="34">
        <v>0</v>
      </c>
      <c r="AX108" s="45">
        <v>0</v>
      </c>
      <c r="AY108" s="33">
        <v>0</v>
      </c>
      <c r="AZ108" s="34">
        <v>0</v>
      </c>
      <c r="BA108" s="34">
        <v>0</v>
      </c>
      <c r="BB108" s="34">
        <v>0</v>
      </c>
      <c r="BC108" s="34">
        <v>0</v>
      </c>
      <c r="BD108" s="34">
        <v>0</v>
      </c>
      <c r="BE108" s="34">
        <v>0</v>
      </c>
      <c r="BF108" s="34">
        <v>0</v>
      </c>
      <c r="BG108" s="34">
        <v>0</v>
      </c>
      <c r="BH108" s="11"/>
      <c r="BI108" s="11"/>
      <c r="BJ108" s="12"/>
    </row>
    <row r="109" spans="1:62" x14ac:dyDescent="0.25">
      <c r="A109" s="7"/>
      <c r="B109" s="43" t="s">
        <v>23</v>
      </c>
      <c r="C109" s="44">
        <v>0</v>
      </c>
      <c r="D109" s="34">
        <v>0</v>
      </c>
      <c r="E109" s="34">
        <v>0</v>
      </c>
      <c r="F109" s="34">
        <v>0</v>
      </c>
      <c r="G109" s="34">
        <v>0</v>
      </c>
      <c r="H109" s="34">
        <v>0</v>
      </c>
      <c r="I109" s="34">
        <v>0</v>
      </c>
      <c r="J109" s="34">
        <v>0</v>
      </c>
      <c r="K109" s="34">
        <v>0</v>
      </c>
      <c r="L109" s="34">
        <v>0</v>
      </c>
      <c r="M109" s="34">
        <v>0</v>
      </c>
      <c r="N109" s="45">
        <v>0</v>
      </c>
      <c r="O109" s="33">
        <v>0</v>
      </c>
      <c r="P109" s="34">
        <v>0</v>
      </c>
      <c r="Q109" s="34">
        <v>0</v>
      </c>
      <c r="R109" s="34">
        <v>0</v>
      </c>
      <c r="S109" s="34">
        <v>0</v>
      </c>
      <c r="T109" s="34">
        <v>0</v>
      </c>
      <c r="U109" s="34">
        <v>0</v>
      </c>
      <c r="V109" s="34">
        <v>0</v>
      </c>
      <c r="W109" s="34">
        <v>0</v>
      </c>
      <c r="X109" s="34">
        <v>0</v>
      </c>
      <c r="Y109" s="34">
        <v>0</v>
      </c>
      <c r="Z109" s="45">
        <v>0</v>
      </c>
      <c r="AA109" s="33">
        <v>0</v>
      </c>
      <c r="AB109" s="34">
        <v>0</v>
      </c>
      <c r="AC109" s="34">
        <v>0</v>
      </c>
      <c r="AD109" s="34">
        <v>0</v>
      </c>
      <c r="AE109" s="34">
        <v>0</v>
      </c>
      <c r="AF109" s="34">
        <v>0</v>
      </c>
      <c r="AG109" s="34">
        <v>0</v>
      </c>
      <c r="AH109" s="34">
        <v>0</v>
      </c>
      <c r="AI109" s="34">
        <v>0</v>
      </c>
      <c r="AJ109" s="34">
        <v>0</v>
      </c>
      <c r="AK109" s="34">
        <v>0</v>
      </c>
      <c r="AL109" s="45">
        <v>0</v>
      </c>
      <c r="AM109" s="33">
        <v>0</v>
      </c>
      <c r="AN109" s="34">
        <v>0</v>
      </c>
      <c r="AO109" s="34">
        <v>0</v>
      </c>
      <c r="AP109" s="34">
        <v>0</v>
      </c>
      <c r="AQ109" s="34">
        <v>0</v>
      </c>
      <c r="AR109" s="34">
        <v>0</v>
      </c>
      <c r="AS109" s="34">
        <v>0</v>
      </c>
      <c r="AT109" s="34">
        <v>0</v>
      </c>
      <c r="AU109" s="34">
        <v>0</v>
      </c>
      <c r="AV109" s="34">
        <v>0</v>
      </c>
      <c r="AW109" s="34">
        <v>0</v>
      </c>
      <c r="AX109" s="45">
        <v>0</v>
      </c>
      <c r="AY109" s="33">
        <v>0</v>
      </c>
      <c r="AZ109" s="34">
        <v>0</v>
      </c>
      <c r="BA109" s="34">
        <v>0</v>
      </c>
      <c r="BB109" s="34">
        <v>0</v>
      </c>
      <c r="BC109" s="34">
        <v>0</v>
      </c>
      <c r="BD109" s="34">
        <v>0</v>
      </c>
      <c r="BE109" s="34">
        <v>0</v>
      </c>
      <c r="BF109" s="34">
        <v>0</v>
      </c>
      <c r="BG109" s="34">
        <v>0</v>
      </c>
      <c r="BH109" s="11"/>
      <c r="BI109" s="11"/>
      <c r="BJ109" s="12"/>
    </row>
    <row r="110" spans="1:62" ht="15.75" thickBot="1" x14ac:dyDescent="0.3">
      <c r="A110" s="7"/>
      <c r="B110" s="3" t="s">
        <v>25</v>
      </c>
      <c r="C110" s="17">
        <v>33</v>
      </c>
      <c r="D110" s="15">
        <v>95</v>
      </c>
      <c r="E110" s="15">
        <v>128</v>
      </c>
      <c r="F110" s="15">
        <v>218</v>
      </c>
      <c r="G110" s="15">
        <v>239</v>
      </c>
      <c r="H110" s="15">
        <v>216</v>
      </c>
      <c r="I110" s="15">
        <v>163</v>
      </c>
      <c r="J110" s="15">
        <v>212</v>
      </c>
      <c r="K110" s="15">
        <v>281</v>
      </c>
      <c r="L110" s="15">
        <v>219</v>
      </c>
      <c r="M110" s="15">
        <v>206</v>
      </c>
      <c r="N110" s="16">
        <v>90</v>
      </c>
      <c r="O110" s="15">
        <v>125</v>
      </c>
      <c r="P110" s="15">
        <v>134</v>
      </c>
      <c r="Q110" s="15">
        <v>296</v>
      </c>
      <c r="R110" s="15">
        <v>758</v>
      </c>
      <c r="S110" s="15">
        <v>972</v>
      </c>
      <c r="T110" s="15">
        <v>842</v>
      </c>
      <c r="U110" s="15">
        <v>466</v>
      </c>
      <c r="V110" s="15">
        <v>854</v>
      </c>
      <c r="W110" s="15">
        <v>1024</v>
      </c>
      <c r="X110" s="15">
        <v>673</v>
      </c>
      <c r="Y110" s="15">
        <v>316</v>
      </c>
      <c r="Z110" s="16">
        <v>89</v>
      </c>
      <c r="AA110" s="15">
        <v>3142</v>
      </c>
      <c r="AB110" s="15">
        <v>88</v>
      </c>
      <c r="AC110" s="15">
        <v>293</v>
      </c>
      <c r="AD110" s="15">
        <v>476</v>
      </c>
      <c r="AE110" s="15">
        <v>501</v>
      </c>
      <c r="AF110" s="15">
        <v>575</v>
      </c>
      <c r="AG110" s="15">
        <v>1301</v>
      </c>
      <c r="AH110" s="15">
        <v>1039</v>
      </c>
      <c r="AI110" s="15">
        <v>572</v>
      </c>
      <c r="AJ110" s="15">
        <v>486</v>
      </c>
      <c r="AK110" s="15">
        <v>304</v>
      </c>
      <c r="AL110" s="16">
        <v>95</v>
      </c>
      <c r="AM110" s="15">
        <v>360</v>
      </c>
      <c r="AN110" s="15">
        <v>4359</v>
      </c>
      <c r="AO110" s="15">
        <v>153</v>
      </c>
      <c r="AP110" s="15">
        <v>745</v>
      </c>
      <c r="AQ110" s="15">
        <v>1788</v>
      </c>
      <c r="AR110" s="15">
        <v>913</v>
      </c>
      <c r="AS110" s="15">
        <v>694</v>
      </c>
      <c r="AT110" s="15">
        <v>548</v>
      </c>
      <c r="AU110" s="15">
        <v>509</v>
      </c>
      <c r="AV110" s="15">
        <v>453</v>
      </c>
      <c r="AW110" s="15">
        <v>253</v>
      </c>
      <c r="AX110" s="16">
        <v>55</v>
      </c>
      <c r="AY110" s="15">
        <v>50</v>
      </c>
      <c r="AZ110" s="15">
        <v>99</v>
      </c>
      <c r="BA110" s="15">
        <v>236</v>
      </c>
      <c r="BB110" s="15">
        <v>1113</v>
      </c>
      <c r="BC110" s="15">
        <v>861</v>
      </c>
      <c r="BD110" s="15">
        <v>179</v>
      </c>
      <c r="BE110" s="15">
        <v>159</v>
      </c>
      <c r="BF110" s="15">
        <v>260</v>
      </c>
      <c r="BG110" s="15">
        <v>347</v>
      </c>
      <c r="BH110" s="15"/>
      <c r="BI110" s="15"/>
      <c r="BJ110" s="16"/>
    </row>
    <row r="111" spans="1:62" x14ac:dyDescent="0.25">
      <c r="A111" s="7">
        <v>17</v>
      </c>
      <c r="B111" s="37" t="s">
        <v>41</v>
      </c>
      <c r="C111" s="38"/>
      <c r="D111" s="39"/>
      <c r="E111" s="39"/>
      <c r="F111" s="39"/>
      <c r="G111" s="39"/>
      <c r="H111" s="39"/>
      <c r="I111" s="39"/>
      <c r="J111" s="39"/>
      <c r="K111" s="39"/>
      <c r="L111" s="39"/>
      <c r="M111" s="39"/>
      <c r="N111" s="40"/>
      <c r="O111" s="39"/>
      <c r="P111" s="39"/>
      <c r="Q111" s="39"/>
      <c r="R111" s="39"/>
      <c r="S111" s="39"/>
      <c r="T111" s="39"/>
      <c r="U111" s="39"/>
      <c r="V111" s="39"/>
      <c r="W111" s="39"/>
      <c r="X111" s="39"/>
      <c r="Y111" s="39"/>
      <c r="Z111" s="40"/>
      <c r="AA111" s="39"/>
      <c r="AB111" s="39"/>
      <c r="AC111" s="39"/>
      <c r="AD111" s="39"/>
      <c r="AE111" s="39"/>
      <c r="AF111" s="39"/>
      <c r="AG111" s="39"/>
      <c r="AH111" s="39"/>
      <c r="AI111" s="39"/>
      <c r="AJ111" s="39"/>
      <c r="AK111" s="39"/>
      <c r="AL111" s="40"/>
      <c r="AM111" s="39"/>
      <c r="AN111" s="39"/>
      <c r="AO111" s="39"/>
      <c r="AP111" s="39"/>
      <c r="AQ111" s="39"/>
      <c r="AR111" s="39"/>
      <c r="AS111" s="39"/>
      <c r="AT111" s="39"/>
      <c r="AU111" s="39"/>
      <c r="AV111" s="39"/>
      <c r="AW111" s="39"/>
      <c r="AX111" s="40"/>
      <c r="AY111" s="39"/>
      <c r="AZ111" s="39"/>
      <c r="BA111" s="39"/>
      <c r="BB111" s="39"/>
      <c r="BC111" s="39"/>
      <c r="BD111" s="39"/>
      <c r="BE111" s="39"/>
      <c r="BF111" s="39"/>
      <c r="BG111" s="39"/>
      <c r="BH111" s="20"/>
      <c r="BI111" s="20"/>
      <c r="BJ111" s="21"/>
    </row>
    <row r="112" spans="1:62" x14ac:dyDescent="0.25">
      <c r="A112" s="7"/>
      <c r="B112" s="43" t="s">
        <v>20</v>
      </c>
      <c r="C112" s="34">
        <v>0</v>
      </c>
      <c r="D112" s="34">
        <v>2</v>
      </c>
      <c r="E112" s="34">
        <v>2</v>
      </c>
      <c r="F112" s="34">
        <v>2</v>
      </c>
      <c r="G112" s="34">
        <v>1</v>
      </c>
      <c r="H112" s="34">
        <v>3</v>
      </c>
      <c r="I112" s="34">
        <v>0</v>
      </c>
      <c r="J112" s="34">
        <v>0</v>
      </c>
      <c r="K112" s="34">
        <v>2</v>
      </c>
      <c r="L112" s="34">
        <v>3</v>
      </c>
      <c r="M112" s="34">
        <v>4</v>
      </c>
      <c r="N112" s="45">
        <v>0</v>
      </c>
      <c r="O112" s="34">
        <v>0</v>
      </c>
      <c r="P112" s="34">
        <v>1</v>
      </c>
      <c r="Q112" s="34">
        <v>1</v>
      </c>
      <c r="R112" s="34">
        <v>3</v>
      </c>
      <c r="S112" s="34">
        <v>0</v>
      </c>
      <c r="T112" s="34">
        <v>1</v>
      </c>
      <c r="U112" s="34">
        <v>3</v>
      </c>
      <c r="V112" s="34">
        <v>5</v>
      </c>
      <c r="W112" s="34">
        <v>3</v>
      </c>
      <c r="X112" s="34">
        <v>3</v>
      </c>
      <c r="Y112" s="34">
        <v>2</v>
      </c>
      <c r="Z112" s="45">
        <v>3</v>
      </c>
      <c r="AA112" s="34">
        <v>14</v>
      </c>
      <c r="AB112" s="34">
        <v>2</v>
      </c>
      <c r="AC112" s="34">
        <v>3</v>
      </c>
      <c r="AD112" s="34">
        <v>4</v>
      </c>
      <c r="AE112" s="34">
        <v>9</v>
      </c>
      <c r="AF112" s="34">
        <v>1</v>
      </c>
      <c r="AG112" s="34">
        <v>8</v>
      </c>
      <c r="AH112" s="34">
        <v>3</v>
      </c>
      <c r="AI112" s="34">
        <v>3</v>
      </c>
      <c r="AJ112" s="34">
        <v>11</v>
      </c>
      <c r="AK112" s="34">
        <v>3</v>
      </c>
      <c r="AL112" s="45">
        <v>1</v>
      </c>
      <c r="AM112" s="34">
        <v>0</v>
      </c>
      <c r="AN112" s="34">
        <v>51</v>
      </c>
      <c r="AO112" s="34">
        <v>1</v>
      </c>
      <c r="AP112" s="34">
        <v>2</v>
      </c>
      <c r="AQ112" s="34">
        <v>12</v>
      </c>
      <c r="AR112" s="34">
        <v>1</v>
      </c>
      <c r="AS112" s="34">
        <v>5</v>
      </c>
      <c r="AT112" s="34">
        <v>2</v>
      </c>
      <c r="AU112" s="34">
        <v>4</v>
      </c>
      <c r="AV112" s="34">
        <v>2</v>
      </c>
      <c r="AW112" s="34">
        <v>6</v>
      </c>
      <c r="AX112" s="45">
        <v>0</v>
      </c>
      <c r="AY112" s="34">
        <v>0</v>
      </c>
      <c r="AZ112" s="34">
        <v>1</v>
      </c>
      <c r="BA112" s="34">
        <v>0</v>
      </c>
      <c r="BB112" s="34">
        <v>4</v>
      </c>
      <c r="BC112" s="34">
        <v>4</v>
      </c>
      <c r="BD112" s="34">
        <v>0</v>
      </c>
      <c r="BE112" s="34">
        <v>0</v>
      </c>
      <c r="BF112" s="34">
        <v>0</v>
      </c>
      <c r="BG112" s="34">
        <v>0</v>
      </c>
      <c r="BH112" s="11"/>
      <c r="BI112" s="11"/>
      <c r="BJ112" s="12"/>
    </row>
    <row r="113" spans="1:62" x14ac:dyDescent="0.25">
      <c r="A113" s="7"/>
      <c r="B113" s="43" t="s">
        <v>21</v>
      </c>
      <c r="C113" s="34">
        <v>27</v>
      </c>
      <c r="D113" s="34">
        <v>72</v>
      </c>
      <c r="E113" s="34">
        <v>113</v>
      </c>
      <c r="F113" s="34">
        <v>176</v>
      </c>
      <c r="G113" s="34">
        <v>174</v>
      </c>
      <c r="H113" s="34">
        <v>161</v>
      </c>
      <c r="I113" s="34">
        <v>130</v>
      </c>
      <c r="J113" s="34">
        <v>140</v>
      </c>
      <c r="K113" s="34">
        <v>175</v>
      </c>
      <c r="L113" s="34">
        <v>127</v>
      </c>
      <c r="M113" s="34">
        <v>97</v>
      </c>
      <c r="N113" s="45">
        <v>41</v>
      </c>
      <c r="O113" s="34">
        <v>63</v>
      </c>
      <c r="P113" s="34">
        <v>39</v>
      </c>
      <c r="Q113" s="34">
        <v>94</v>
      </c>
      <c r="R113" s="34">
        <v>154</v>
      </c>
      <c r="S113" s="34">
        <v>145</v>
      </c>
      <c r="T113" s="34">
        <v>147</v>
      </c>
      <c r="U113" s="34">
        <v>119</v>
      </c>
      <c r="V113" s="34">
        <v>242</v>
      </c>
      <c r="W113" s="34">
        <v>343</v>
      </c>
      <c r="X113" s="34">
        <v>242</v>
      </c>
      <c r="Y113" s="34">
        <v>198</v>
      </c>
      <c r="Z113" s="45">
        <v>54</v>
      </c>
      <c r="AA113" s="34">
        <v>1300</v>
      </c>
      <c r="AB113" s="34">
        <v>55</v>
      </c>
      <c r="AC113" s="34">
        <v>159</v>
      </c>
      <c r="AD113" s="34">
        <v>239</v>
      </c>
      <c r="AE113" s="34">
        <v>332</v>
      </c>
      <c r="AF113" s="34">
        <v>280</v>
      </c>
      <c r="AG113" s="34">
        <v>508</v>
      </c>
      <c r="AH113" s="34">
        <v>446</v>
      </c>
      <c r="AI113" s="34">
        <v>282</v>
      </c>
      <c r="AJ113" s="34">
        <v>309</v>
      </c>
      <c r="AK113" s="34">
        <v>167</v>
      </c>
      <c r="AL113" s="45">
        <v>37</v>
      </c>
      <c r="AM113" s="34">
        <v>282</v>
      </c>
      <c r="AN113" s="34">
        <v>2675</v>
      </c>
      <c r="AO113" s="34">
        <v>36</v>
      </c>
      <c r="AP113" s="34">
        <v>188</v>
      </c>
      <c r="AQ113" s="34">
        <v>935</v>
      </c>
      <c r="AR113" s="34">
        <v>412</v>
      </c>
      <c r="AS113" s="34">
        <v>382</v>
      </c>
      <c r="AT113" s="34">
        <v>416</v>
      </c>
      <c r="AU113" s="34">
        <v>340</v>
      </c>
      <c r="AV113" s="34">
        <v>334</v>
      </c>
      <c r="AW113" s="34">
        <v>197</v>
      </c>
      <c r="AX113" s="45">
        <v>29</v>
      </c>
      <c r="AY113" s="34">
        <v>29</v>
      </c>
      <c r="AZ113" s="34">
        <v>41</v>
      </c>
      <c r="BA113" s="34">
        <v>106</v>
      </c>
      <c r="BB113" s="34">
        <v>407</v>
      </c>
      <c r="BC113" s="34">
        <v>402</v>
      </c>
      <c r="BD113" s="34">
        <v>5</v>
      </c>
      <c r="BE113" s="34">
        <v>5</v>
      </c>
      <c r="BF113" s="34">
        <v>62</v>
      </c>
      <c r="BG113" s="34">
        <v>88</v>
      </c>
      <c r="BH113" s="11"/>
      <c r="BI113" s="11"/>
      <c r="BJ113" s="12"/>
    </row>
    <row r="114" spans="1:62" x14ac:dyDescent="0.25">
      <c r="A114" s="7"/>
      <c r="B114" s="43" t="s">
        <v>22</v>
      </c>
      <c r="C114" s="34">
        <v>0</v>
      </c>
      <c r="D114" s="34">
        <v>0</v>
      </c>
      <c r="E114" s="34">
        <v>2</v>
      </c>
      <c r="F114" s="34">
        <v>2</v>
      </c>
      <c r="G114" s="34">
        <v>5</v>
      </c>
      <c r="H114" s="34">
        <v>5</v>
      </c>
      <c r="I114" s="34">
        <v>12</v>
      </c>
      <c r="J114" s="34">
        <v>27</v>
      </c>
      <c r="K114" s="34">
        <v>55</v>
      </c>
      <c r="L114" s="34">
        <v>93</v>
      </c>
      <c r="M114" s="34">
        <v>50</v>
      </c>
      <c r="N114" s="45">
        <v>78</v>
      </c>
      <c r="O114" s="34">
        <v>85</v>
      </c>
      <c r="P114" s="34">
        <v>61</v>
      </c>
      <c r="Q114" s="34">
        <v>77</v>
      </c>
      <c r="R114" s="34">
        <v>44</v>
      </c>
      <c r="S114" s="34">
        <v>40</v>
      </c>
      <c r="T114" s="34">
        <v>37</v>
      </c>
      <c r="U114" s="34">
        <v>33</v>
      </c>
      <c r="V114" s="34">
        <v>14</v>
      </c>
      <c r="W114" s="34">
        <v>20</v>
      </c>
      <c r="X114" s="34">
        <v>26</v>
      </c>
      <c r="Y114" s="34">
        <v>23</v>
      </c>
      <c r="Z114" s="45">
        <v>21</v>
      </c>
      <c r="AA114" s="34">
        <v>26</v>
      </c>
      <c r="AB114" s="34">
        <v>18</v>
      </c>
      <c r="AC114" s="34">
        <v>27</v>
      </c>
      <c r="AD114" s="34">
        <v>15</v>
      </c>
      <c r="AE114" s="34">
        <v>0</v>
      </c>
      <c r="AF114" s="34">
        <v>20</v>
      </c>
      <c r="AG114" s="34">
        <v>15</v>
      </c>
      <c r="AH114" s="34">
        <v>17</v>
      </c>
      <c r="AI114" s="34">
        <v>16</v>
      </c>
      <c r="AJ114" s="34">
        <v>11</v>
      </c>
      <c r="AK114" s="34">
        <v>8</v>
      </c>
      <c r="AL114" s="45">
        <v>12</v>
      </c>
      <c r="AM114" s="34">
        <v>15</v>
      </c>
      <c r="AN114" s="34">
        <v>6</v>
      </c>
      <c r="AO114" s="34">
        <v>23</v>
      </c>
      <c r="AP114" s="34">
        <v>10</v>
      </c>
      <c r="AQ114" s="34">
        <v>16</v>
      </c>
      <c r="AR114" s="34">
        <v>17</v>
      </c>
      <c r="AS114" s="34">
        <v>6</v>
      </c>
      <c r="AT114" s="34">
        <v>11</v>
      </c>
      <c r="AU114" s="34">
        <v>9</v>
      </c>
      <c r="AV114" s="34">
        <v>12</v>
      </c>
      <c r="AW114" s="34">
        <v>7</v>
      </c>
      <c r="AX114" s="45">
        <v>10</v>
      </c>
      <c r="AY114" s="34">
        <v>6</v>
      </c>
      <c r="AZ114" s="34">
        <v>7</v>
      </c>
      <c r="BA114" s="34">
        <v>11</v>
      </c>
      <c r="BB114" s="34">
        <v>3</v>
      </c>
      <c r="BC114" s="34">
        <v>0</v>
      </c>
      <c r="BD114" s="34">
        <v>0</v>
      </c>
      <c r="BE114" s="34">
        <v>0</v>
      </c>
      <c r="BF114" s="34">
        <v>0</v>
      </c>
      <c r="BG114" s="34">
        <v>0</v>
      </c>
      <c r="BH114" s="11"/>
      <c r="BI114" s="11"/>
      <c r="BJ114" s="12"/>
    </row>
    <row r="115" spans="1:62" x14ac:dyDescent="0.25">
      <c r="A115" s="7"/>
      <c r="B115" s="43" t="s">
        <v>23</v>
      </c>
      <c r="C115" s="34">
        <v>0</v>
      </c>
      <c r="D115" s="34">
        <v>0</v>
      </c>
      <c r="E115" s="34">
        <v>0</v>
      </c>
      <c r="F115" s="34">
        <v>0</v>
      </c>
      <c r="G115" s="34">
        <v>0</v>
      </c>
      <c r="H115" s="34">
        <v>0</v>
      </c>
      <c r="I115" s="34">
        <v>0</v>
      </c>
      <c r="J115" s="34">
        <v>0</v>
      </c>
      <c r="K115" s="34">
        <v>0</v>
      </c>
      <c r="L115" s="34">
        <v>0</v>
      </c>
      <c r="M115" s="34">
        <v>0</v>
      </c>
      <c r="N115" s="45">
        <v>0</v>
      </c>
      <c r="O115" s="34">
        <v>0</v>
      </c>
      <c r="P115" s="34">
        <v>0</v>
      </c>
      <c r="Q115" s="34">
        <v>0</v>
      </c>
      <c r="R115" s="34">
        <v>0</v>
      </c>
      <c r="S115" s="34">
        <v>1</v>
      </c>
      <c r="T115" s="34">
        <v>1</v>
      </c>
      <c r="U115" s="34">
        <v>1</v>
      </c>
      <c r="V115" s="34">
        <v>1</v>
      </c>
      <c r="W115" s="34">
        <v>0</v>
      </c>
      <c r="X115" s="34">
        <v>1</v>
      </c>
      <c r="Y115" s="34">
        <v>0</v>
      </c>
      <c r="Z115" s="45">
        <v>1</v>
      </c>
      <c r="AA115" s="34">
        <v>0</v>
      </c>
      <c r="AB115" s="34">
        <v>0</v>
      </c>
      <c r="AC115" s="34">
        <v>1</v>
      </c>
      <c r="AD115" s="34">
        <v>0</v>
      </c>
      <c r="AE115" s="34">
        <v>0</v>
      </c>
      <c r="AF115" s="34">
        <v>0</v>
      </c>
      <c r="AG115" s="34">
        <v>2</v>
      </c>
      <c r="AH115" s="34">
        <v>0</v>
      </c>
      <c r="AI115" s="34">
        <v>0</v>
      </c>
      <c r="AJ115" s="34">
        <v>0</v>
      </c>
      <c r="AK115" s="34">
        <v>0</v>
      </c>
      <c r="AL115" s="45">
        <v>1</v>
      </c>
      <c r="AM115" s="34">
        <v>0</v>
      </c>
      <c r="AN115" s="34">
        <v>0</v>
      </c>
      <c r="AO115" s="34">
        <v>1</v>
      </c>
      <c r="AP115" s="34">
        <v>0</v>
      </c>
      <c r="AQ115" s="34">
        <v>0</v>
      </c>
      <c r="AR115" s="34">
        <v>1</v>
      </c>
      <c r="AS115" s="34">
        <v>1</v>
      </c>
      <c r="AT115" s="34">
        <v>0</v>
      </c>
      <c r="AU115" s="34">
        <v>0</v>
      </c>
      <c r="AV115" s="34">
        <v>0</v>
      </c>
      <c r="AW115" s="34">
        <v>0</v>
      </c>
      <c r="AX115" s="45">
        <v>0</v>
      </c>
      <c r="AY115" s="34">
        <v>0</v>
      </c>
      <c r="AZ115" s="34">
        <v>0</v>
      </c>
      <c r="BA115" s="34">
        <v>0</v>
      </c>
      <c r="BB115" s="34">
        <v>0</v>
      </c>
      <c r="BC115" s="34">
        <v>0</v>
      </c>
      <c r="BD115" s="34">
        <v>0</v>
      </c>
      <c r="BE115" s="34">
        <v>0</v>
      </c>
      <c r="BF115" s="34">
        <v>0</v>
      </c>
      <c r="BG115" s="34">
        <v>0</v>
      </c>
      <c r="BH115" s="11"/>
      <c r="BI115" s="11"/>
      <c r="BJ115" s="12"/>
    </row>
    <row r="116" spans="1:62" ht="15.75" thickBot="1" x14ac:dyDescent="0.3">
      <c r="A116" s="7"/>
      <c r="B116" s="3" t="s">
        <v>25</v>
      </c>
      <c r="C116" s="17">
        <v>27</v>
      </c>
      <c r="D116" s="15">
        <v>74</v>
      </c>
      <c r="E116" s="15">
        <v>117</v>
      </c>
      <c r="F116" s="15">
        <v>180</v>
      </c>
      <c r="G116" s="15">
        <v>180</v>
      </c>
      <c r="H116" s="15">
        <v>169</v>
      </c>
      <c r="I116" s="15">
        <v>142</v>
      </c>
      <c r="J116" s="15">
        <v>167</v>
      </c>
      <c r="K116" s="15">
        <v>232</v>
      </c>
      <c r="L116" s="15">
        <v>223</v>
      </c>
      <c r="M116" s="15">
        <v>151</v>
      </c>
      <c r="N116" s="16">
        <v>119</v>
      </c>
      <c r="O116" s="15">
        <v>148</v>
      </c>
      <c r="P116" s="15">
        <v>101</v>
      </c>
      <c r="Q116" s="15">
        <v>172</v>
      </c>
      <c r="R116" s="15">
        <v>201</v>
      </c>
      <c r="S116" s="15">
        <v>186</v>
      </c>
      <c r="T116" s="15">
        <v>186</v>
      </c>
      <c r="U116" s="15">
        <v>156</v>
      </c>
      <c r="V116" s="15">
        <v>262</v>
      </c>
      <c r="W116" s="15">
        <v>366</v>
      </c>
      <c r="X116" s="15">
        <v>272</v>
      </c>
      <c r="Y116" s="15">
        <v>223</v>
      </c>
      <c r="Z116" s="16">
        <v>79</v>
      </c>
      <c r="AA116" s="15">
        <v>1340</v>
      </c>
      <c r="AB116" s="15">
        <v>75</v>
      </c>
      <c r="AC116" s="15">
        <v>190</v>
      </c>
      <c r="AD116" s="15">
        <v>258</v>
      </c>
      <c r="AE116" s="15">
        <v>341</v>
      </c>
      <c r="AF116" s="15">
        <v>301</v>
      </c>
      <c r="AG116" s="15">
        <v>533</v>
      </c>
      <c r="AH116" s="15">
        <v>466</v>
      </c>
      <c r="AI116" s="15">
        <v>301</v>
      </c>
      <c r="AJ116" s="15">
        <v>331</v>
      </c>
      <c r="AK116" s="15">
        <v>178</v>
      </c>
      <c r="AL116" s="16">
        <v>51</v>
      </c>
      <c r="AM116" s="15">
        <v>297</v>
      </c>
      <c r="AN116" s="15">
        <v>2732</v>
      </c>
      <c r="AO116" s="15">
        <v>61</v>
      </c>
      <c r="AP116" s="15">
        <v>200</v>
      </c>
      <c r="AQ116" s="15">
        <v>963</v>
      </c>
      <c r="AR116" s="15">
        <v>431</v>
      </c>
      <c r="AS116" s="15">
        <v>394</v>
      </c>
      <c r="AT116" s="15">
        <v>429</v>
      </c>
      <c r="AU116" s="15">
        <v>353</v>
      </c>
      <c r="AV116" s="15">
        <v>348</v>
      </c>
      <c r="AW116" s="15">
        <v>210</v>
      </c>
      <c r="AX116" s="16">
        <v>39</v>
      </c>
      <c r="AY116" s="15">
        <v>35</v>
      </c>
      <c r="AZ116" s="15">
        <v>49</v>
      </c>
      <c r="BA116" s="15">
        <v>117</v>
      </c>
      <c r="BB116" s="15">
        <v>414</v>
      </c>
      <c r="BC116" s="15">
        <v>406</v>
      </c>
      <c r="BD116" s="15">
        <v>5</v>
      </c>
      <c r="BE116" s="15">
        <v>5</v>
      </c>
      <c r="BF116" s="15">
        <v>62</v>
      </c>
      <c r="BG116" s="15">
        <v>88</v>
      </c>
      <c r="BH116" s="15"/>
      <c r="BI116" s="15"/>
      <c r="BJ116" s="16"/>
    </row>
    <row r="117" spans="1:62" x14ac:dyDescent="0.25">
      <c r="A117" s="7">
        <v>18</v>
      </c>
      <c r="B117" s="37" t="s">
        <v>42</v>
      </c>
      <c r="C117" s="38"/>
      <c r="D117" s="39"/>
      <c r="E117" s="39"/>
      <c r="F117" s="39"/>
      <c r="G117" s="39"/>
      <c r="H117" s="39"/>
      <c r="I117" s="39"/>
      <c r="J117" s="39"/>
      <c r="K117" s="39"/>
      <c r="L117" s="39"/>
      <c r="M117" s="39"/>
      <c r="N117" s="40"/>
      <c r="O117" s="94"/>
      <c r="P117" s="39"/>
      <c r="Q117" s="39"/>
      <c r="R117" s="39"/>
      <c r="S117" s="39"/>
      <c r="T117" s="39"/>
      <c r="U117" s="39"/>
      <c r="V117" s="39"/>
      <c r="W117" s="39"/>
      <c r="X117" s="39"/>
      <c r="Y117" s="39"/>
      <c r="Z117" s="40"/>
      <c r="AA117" s="94"/>
      <c r="AB117" s="39"/>
      <c r="AC117" s="39"/>
      <c r="AD117" s="39"/>
      <c r="AE117" s="39"/>
      <c r="AF117" s="39"/>
      <c r="AG117" s="39"/>
      <c r="AH117" s="39"/>
      <c r="AI117" s="39"/>
      <c r="AJ117" s="39"/>
      <c r="AK117" s="39"/>
      <c r="AL117" s="40"/>
      <c r="AM117" s="94"/>
      <c r="AN117" s="39"/>
      <c r="AO117" s="39"/>
      <c r="AP117" s="39"/>
      <c r="AQ117" s="39"/>
      <c r="AR117" s="39"/>
      <c r="AS117" s="39"/>
      <c r="AT117" s="39"/>
      <c r="AU117" s="39"/>
      <c r="AV117" s="39"/>
      <c r="AW117" s="39"/>
      <c r="AX117" s="40"/>
      <c r="AY117" s="94"/>
      <c r="AZ117" s="39"/>
      <c r="BA117" s="39"/>
      <c r="BB117" s="39"/>
      <c r="BC117" s="39"/>
      <c r="BD117" s="39"/>
      <c r="BE117" s="39"/>
      <c r="BF117" s="39"/>
      <c r="BG117" s="39"/>
      <c r="BH117" s="20"/>
      <c r="BI117" s="20"/>
      <c r="BJ117" s="21"/>
    </row>
    <row r="118" spans="1:62" x14ac:dyDescent="0.25">
      <c r="A118" s="7"/>
      <c r="B118" s="43" t="s">
        <v>20</v>
      </c>
      <c r="C118" s="44">
        <v>0</v>
      </c>
      <c r="D118" s="34">
        <v>0</v>
      </c>
      <c r="E118" s="34">
        <v>0</v>
      </c>
      <c r="F118" s="34">
        <v>0</v>
      </c>
      <c r="G118" s="34">
        <v>0</v>
      </c>
      <c r="H118" s="34">
        <v>0</v>
      </c>
      <c r="I118" s="34">
        <v>0</v>
      </c>
      <c r="J118" s="34">
        <v>0</v>
      </c>
      <c r="K118" s="34">
        <v>0</v>
      </c>
      <c r="L118" s="34">
        <v>0</v>
      </c>
      <c r="M118" s="34">
        <v>0</v>
      </c>
      <c r="N118" s="45">
        <v>0</v>
      </c>
      <c r="O118" s="33">
        <v>0</v>
      </c>
      <c r="P118" s="34">
        <v>0</v>
      </c>
      <c r="Q118" s="34">
        <v>0</v>
      </c>
      <c r="R118" s="34">
        <v>0</v>
      </c>
      <c r="S118" s="34">
        <v>0</v>
      </c>
      <c r="T118" s="34">
        <v>0</v>
      </c>
      <c r="U118" s="34">
        <v>0</v>
      </c>
      <c r="V118" s="34">
        <v>0</v>
      </c>
      <c r="W118" s="34">
        <v>0</v>
      </c>
      <c r="X118" s="34">
        <v>0</v>
      </c>
      <c r="Y118" s="34">
        <v>0</v>
      </c>
      <c r="Z118" s="45">
        <v>0</v>
      </c>
      <c r="AA118" s="33">
        <v>0</v>
      </c>
      <c r="AB118" s="34">
        <v>0</v>
      </c>
      <c r="AC118" s="34">
        <v>0</v>
      </c>
      <c r="AD118" s="34">
        <v>0</v>
      </c>
      <c r="AE118" s="34">
        <v>0</v>
      </c>
      <c r="AF118" s="34">
        <v>0</v>
      </c>
      <c r="AG118" s="34">
        <v>0</v>
      </c>
      <c r="AH118" s="34">
        <v>0</v>
      </c>
      <c r="AI118" s="34">
        <v>0</v>
      </c>
      <c r="AJ118" s="34">
        <v>0</v>
      </c>
      <c r="AK118" s="34">
        <v>0</v>
      </c>
      <c r="AL118" s="45">
        <v>0</v>
      </c>
      <c r="AM118" s="33">
        <v>0</v>
      </c>
      <c r="AN118" s="34">
        <v>0</v>
      </c>
      <c r="AO118" s="34">
        <v>0</v>
      </c>
      <c r="AP118" s="34">
        <v>0</v>
      </c>
      <c r="AQ118" s="34">
        <v>0</v>
      </c>
      <c r="AR118" s="34">
        <v>0</v>
      </c>
      <c r="AS118" s="34">
        <v>0</v>
      </c>
      <c r="AT118" s="34">
        <v>0</v>
      </c>
      <c r="AU118" s="34">
        <v>0</v>
      </c>
      <c r="AV118" s="34">
        <v>0</v>
      </c>
      <c r="AW118" s="34">
        <v>0</v>
      </c>
      <c r="AX118" s="45">
        <v>0</v>
      </c>
      <c r="AY118" s="33">
        <v>0</v>
      </c>
      <c r="AZ118" s="34">
        <v>0</v>
      </c>
      <c r="BA118" s="34">
        <v>0</v>
      </c>
      <c r="BB118" s="34">
        <v>0</v>
      </c>
      <c r="BC118" s="34">
        <v>0</v>
      </c>
      <c r="BD118" s="34">
        <v>0</v>
      </c>
      <c r="BE118" s="34">
        <v>0</v>
      </c>
      <c r="BF118" s="34">
        <v>0</v>
      </c>
      <c r="BG118" s="34">
        <v>0</v>
      </c>
      <c r="BH118" s="11"/>
      <c r="BI118" s="11"/>
      <c r="BJ118" s="12"/>
    </row>
    <row r="119" spans="1:62" x14ac:dyDescent="0.25">
      <c r="A119" s="7"/>
      <c r="B119" s="43" t="s">
        <v>21</v>
      </c>
      <c r="C119" s="44">
        <v>315</v>
      </c>
      <c r="D119" s="34">
        <v>157</v>
      </c>
      <c r="E119" s="34">
        <v>93</v>
      </c>
      <c r="F119" s="34">
        <v>90</v>
      </c>
      <c r="G119" s="34">
        <v>113</v>
      </c>
      <c r="H119" s="34">
        <v>84</v>
      </c>
      <c r="I119" s="34">
        <v>90</v>
      </c>
      <c r="J119" s="34">
        <v>121</v>
      </c>
      <c r="K119" s="34">
        <v>132</v>
      </c>
      <c r="L119" s="34">
        <v>133</v>
      </c>
      <c r="M119" s="34">
        <v>183</v>
      </c>
      <c r="N119" s="45">
        <v>264</v>
      </c>
      <c r="O119" s="33">
        <v>174</v>
      </c>
      <c r="P119" s="34">
        <v>112</v>
      </c>
      <c r="Q119" s="34">
        <v>95</v>
      </c>
      <c r="R119" s="34">
        <v>100</v>
      </c>
      <c r="S119" s="34">
        <v>114</v>
      </c>
      <c r="T119" s="34">
        <v>192</v>
      </c>
      <c r="U119" s="34">
        <v>370</v>
      </c>
      <c r="V119" s="34">
        <v>360</v>
      </c>
      <c r="W119" s="34">
        <v>437</v>
      </c>
      <c r="X119" s="34">
        <v>639</v>
      </c>
      <c r="Y119" s="34">
        <v>736</v>
      </c>
      <c r="Z119" s="45">
        <v>840</v>
      </c>
      <c r="AA119" s="33">
        <v>693</v>
      </c>
      <c r="AB119" s="34">
        <v>321</v>
      </c>
      <c r="AC119" s="34">
        <v>2509</v>
      </c>
      <c r="AD119" s="34">
        <v>305</v>
      </c>
      <c r="AE119" s="34">
        <v>367</v>
      </c>
      <c r="AF119" s="34">
        <v>338</v>
      </c>
      <c r="AG119" s="34">
        <v>536</v>
      </c>
      <c r="AH119" s="34">
        <v>440</v>
      </c>
      <c r="AI119" s="34">
        <v>547</v>
      </c>
      <c r="AJ119" s="34">
        <v>727</v>
      </c>
      <c r="AK119" s="34">
        <v>587</v>
      </c>
      <c r="AL119" s="45">
        <v>772</v>
      </c>
      <c r="AM119" s="33">
        <v>436</v>
      </c>
      <c r="AN119" s="34">
        <v>279</v>
      </c>
      <c r="AO119" s="34">
        <v>240</v>
      </c>
      <c r="AP119" s="34">
        <v>3114</v>
      </c>
      <c r="AQ119" s="34">
        <v>494</v>
      </c>
      <c r="AR119" s="34">
        <v>604</v>
      </c>
      <c r="AS119" s="34">
        <v>873</v>
      </c>
      <c r="AT119" s="34">
        <v>774</v>
      </c>
      <c r="AU119" s="34">
        <v>841</v>
      </c>
      <c r="AV119" s="34">
        <v>723</v>
      </c>
      <c r="AW119" s="34">
        <v>655</v>
      </c>
      <c r="AX119" s="45">
        <v>784</v>
      </c>
      <c r="AY119" s="33">
        <v>46</v>
      </c>
      <c r="AZ119" s="34">
        <v>65</v>
      </c>
      <c r="BA119" s="34">
        <v>208</v>
      </c>
      <c r="BB119" s="34">
        <v>619</v>
      </c>
      <c r="BC119" s="34">
        <v>1310</v>
      </c>
      <c r="BD119" s="34">
        <v>26</v>
      </c>
      <c r="BE119" s="34">
        <v>24</v>
      </c>
      <c r="BF119" s="34">
        <v>575</v>
      </c>
      <c r="BG119" s="34">
        <v>452</v>
      </c>
      <c r="BH119" s="11"/>
      <c r="BI119" s="11"/>
      <c r="BJ119" s="12"/>
    </row>
    <row r="120" spans="1:62" x14ac:dyDescent="0.25">
      <c r="A120" s="7"/>
      <c r="B120" s="43" t="s">
        <v>43</v>
      </c>
      <c r="C120" s="44">
        <v>0</v>
      </c>
      <c r="D120" s="34">
        <v>0</v>
      </c>
      <c r="E120" s="34">
        <v>0</v>
      </c>
      <c r="F120" s="34">
        <v>0</v>
      </c>
      <c r="G120" s="34">
        <v>0</v>
      </c>
      <c r="H120" s="34">
        <v>0</v>
      </c>
      <c r="I120" s="34">
        <v>0</v>
      </c>
      <c r="J120" s="34">
        <v>0</v>
      </c>
      <c r="K120" s="34">
        <v>0</v>
      </c>
      <c r="L120" s="34">
        <v>0</v>
      </c>
      <c r="M120" s="34">
        <v>0</v>
      </c>
      <c r="N120" s="45">
        <v>0</v>
      </c>
      <c r="O120" s="33">
        <v>0</v>
      </c>
      <c r="P120" s="34">
        <v>0</v>
      </c>
      <c r="Q120" s="34">
        <v>0</v>
      </c>
      <c r="R120" s="34">
        <v>0</v>
      </c>
      <c r="S120" s="34">
        <v>0</v>
      </c>
      <c r="T120" s="34">
        <v>0</v>
      </c>
      <c r="U120" s="34">
        <v>0</v>
      </c>
      <c r="V120" s="34">
        <v>0</v>
      </c>
      <c r="W120" s="34">
        <v>0</v>
      </c>
      <c r="X120" s="34">
        <v>0</v>
      </c>
      <c r="Y120" s="34">
        <v>0</v>
      </c>
      <c r="Z120" s="45">
        <v>0</v>
      </c>
      <c r="AA120" s="33">
        <v>0</v>
      </c>
      <c r="AB120" s="34">
        <v>0</v>
      </c>
      <c r="AC120" s="34">
        <v>0</v>
      </c>
      <c r="AD120" s="34">
        <v>0</v>
      </c>
      <c r="AE120" s="34">
        <v>0</v>
      </c>
      <c r="AF120" s="34">
        <v>0</v>
      </c>
      <c r="AG120" s="34">
        <v>0</v>
      </c>
      <c r="AH120" s="34">
        <v>0</v>
      </c>
      <c r="AI120" s="34">
        <v>0</v>
      </c>
      <c r="AJ120" s="34">
        <v>0</v>
      </c>
      <c r="AK120" s="34">
        <v>0</v>
      </c>
      <c r="AL120" s="45">
        <v>0</v>
      </c>
      <c r="AM120" s="33">
        <v>0</v>
      </c>
      <c r="AN120" s="34">
        <v>0</v>
      </c>
      <c r="AO120" s="34">
        <v>0</v>
      </c>
      <c r="AP120" s="34">
        <v>0</v>
      </c>
      <c r="AQ120" s="34">
        <v>0</v>
      </c>
      <c r="AR120" s="34">
        <v>0</v>
      </c>
      <c r="AS120" s="34">
        <v>0</v>
      </c>
      <c r="AT120" s="34">
        <v>0</v>
      </c>
      <c r="AU120" s="34">
        <v>0</v>
      </c>
      <c r="AV120" s="34">
        <v>0</v>
      </c>
      <c r="AW120" s="34">
        <v>0</v>
      </c>
      <c r="AX120" s="45">
        <v>0</v>
      </c>
      <c r="AY120" s="33">
        <v>0</v>
      </c>
      <c r="AZ120" s="34">
        <v>0</v>
      </c>
      <c r="BA120" s="34">
        <v>0</v>
      </c>
      <c r="BB120" s="34">
        <v>0</v>
      </c>
      <c r="BC120" s="34">
        <v>0</v>
      </c>
      <c r="BD120" s="34">
        <v>0</v>
      </c>
      <c r="BE120" s="34">
        <v>0</v>
      </c>
      <c r="BF120" s="34">
        <v>0</v>
      </c>
      <c r="BG120" s="34">
        <v>0</v>
      </c>
      <c r="BH120" s="11"/>
      <c r="BI120" s="11"/>
      <c r="BJ120" s="12"/>
    </row>
    <row r="121" spans="1:62" x14ac:dyDescent="0.25">
      <c r="A121" s="7"/>
      <c r="B121" s="43" t="s">
        <v>62</v>
      </c>
      <c r="C121" s="44">
        <v>0</v>
      </c>
      <c r="D121" s="34">
        <v>0</v>
      </c>
      <c r="E121" s="34">
        <v>0</v>
      </c>
      <c r="F121" s="34">
        <v>0</v>
      </c>
      <c r="G121" s="34">
        <v>0</v>
      </c>
      <c r="H121" s="34">
        <v>0</v>
      </c>
      <c r="I121" s="34">
        <v>0</v>
      </c>
      <c r="J121" s="34">
        <v>0</v>
      </c>
      <c r="K121" s="34">
        <v>0</v>
      </c>
      <c r="L121" s="34">
        <v>0</v>
      </c>
      <c r="M121" s="34">
        <v>0</v>
      </c>
      <c r="N121" s="45">
        <v>0</v>
      </c>
      <c r="O121" s="33">
        <v>0</v>
      </c>
      <c r="P121" s="34">
        <v>0</v>
      </c>
      <c r="Q121" s="34">
        <v>0</v>
      </c>
      <c r="R121" s="34">
        <v>0</v>
      </c>
      <c r="S121" s="34">
        <v>0</v>
      </c>
      <c r="T121" s="34">
        <v>0</v>
      </c>
      <c r="U121" s="34">
        <v>0</v>
      </c>
      <c r="V121" s="34">
        <v>0</v>
      </c>
      <c r="W121" s="34">
        <v>0</v>
      </c>
      <c r="X121" s="34">
        <v>0</v>
      </c>
      <c r="Y121" s="34">
        <v>0</v>
      </c>
      <c r="Z121" s="45">
        <v>0</v>
      </c>
      <c r="AA121" s="33">
        <v>0</v>
      </c>
      <c r="AB121" s="34">
        <v>0</v>
      </c>
      <c r="AC121" s="34">
        <v>0</v>
      </c>
      <c r="AD121" s="34">
        <v>0</v>
      </c>
      <c r="AE121" s="34">
        <v>0</v>
      </c>
      <c r="AF121" s="34">
        <v>0</v>
      </c>
      <c r="AG121" s="34">
        <v>0</v>
      </c>
      <c r="AH121" s="34">
        <v>0</v>
      </c>
      <c r="AI121" s="34">
        <v>0</v>
      </c>
      <c r="AJ121" s="34">
        <v>0</v>
      </c>
      <c r="AK121" s="34">
        <v>0</v>
      </c>
      <c r="AL121" s="45">
        <v>0</v>
      </c>
      <c r="AM121" s="33">
        <v>0</v>
      </c>
      <c r="AN121" s="34">
        <v>0</v>
      </c>
      <c r="AO121" s="34">
        <v>0</v>
      </c>
      <c r="AP121" s="34">
        <v>0</v>
      </c>
      <c r="AQ121" s="34">
        <v>0</v>
      </c>
      <c r="AR121" s="34">
        <v>0</v>
      </c>
      <c r="AS121" s="34">
        <v>0</v>
      </c>
      <c r="AT121" s="34">
        <v>0</v>
      </c>
      <c r="AU121" s="34">
        <v>0</v>
      </c>
      <c r="AV121" s="34">
        <v>0</v>
      </c>
      <c r="AW121" s="34">
        <v>0</v>
      </c>
      <c r="AX121" s="45">
        <v>0</v>
      </c>
      <c r="AY121" s="33">
        <v>0</v>
      </c>
      <c r="AZ121" s="34">
        <v>0</v>
      </c>
      <c r="BA121" s="34">
        <v>0</v>
      </c>
      <c r="BB121" s="34">
        <v>0</v>
      </c>
      <c r="BC121" s="34">
        <v>0</v>
      </c>
      <c r="BD121" s="34">
        <v>0</v>
      </c>
      <c r="BE121" s="34">
        <v>0</v>
      </c>
      <c r="BF121" s="34">
        <v>0</v>
      </c>
      <c r="BG121" s="34">
        <v>0</v>
      </c>
      <c r="BH121" s="11"/>
      <c r="BI121" s="11"/>
      <c r="BJ121" s="12"/>
    </row>
    <row r="122" spans="1:62" ht="15.75" thickBot="1" x14ac:dyDescent="0.3">
      <c r="A122" s="7"/>
      <c r="B122" s="3" t="s">
        <v>25</v>
      </c>
      <c r="C122" s="17">
        <v>315</v>
      </c>
      <c r="D122" s="15">
        <v>157</v>
      </c>
      <c r="E122" s="15">
        <v>93</v>
      </c>
      <c r="F122" s="15">
        <v>90</v>
      </c>
      <c r="G122" s="15">
        <v>113</v>
      </c>
      <c r="H122" s="15">
        <v>84</v>
      </c>
      <c r="I122" s="15">
        <v>90</v>
      </c>
      <c r="J122" s="15">
        <v>121</v>
      </c>
      <c r="K122" s="15">
        <v>132</v>
      </c>
      <c r="L122" s="15">
        <v>133</v>
      </c>
      <c r="M122" s="15">
        <v>183</v>
      </c>
      <c r="N122" s="16">
        <v>264</v>
      </c>
      <c r="O122" s="18">
        <v>174</v>
      </c>
      <c r="P122" s="15">
        <v>112</v>
      </c>
      <c r="Q122" s="15">
        <v>95</v>
      </c>
      <c r="R122" s="15">
        <v>100</v>
      </c>
      <c r="S122" s="15">
        <v>114</v>
      </c>
      <c r="T122" s="15">
        <v>192</v>
      </c>
      <c r="U122" s="15">
        <v>370</v>
      </c>
      <c r="V122" s="15">
        <v>360</v>
      </c>
      <c r="W122" s="15">
        <v>437</v>
      </c>
      <c r="X122" s="15">
        <v>639</v>
      </c>
      <c r="Y122" s="15">
        <v>736</v>
      </c>
      <c r="Z122" s="16">
        <v>840</v>
      </c>
      <c r="AA122" s="18">
        <v>693</v>
      </c>
      <c r="AB122" s="15">
        <v>321</v>
      </c>
      <c r="AC122" s="15">
        <v>2509</v>
      </c>
      <c r="AD122" s="15">
        <v>305</v>
      </c>
      <c r="AE122" s="15">
        <v>367</v>
      </c>
      <c r="AF122" s="15">
        <v>338</v>
      </c>
      <c r="AG122" s="15">
        <v>536</v>
      </c>
      <c r="AH122" s="15">
        <v>440</v>
      </c>
      <c r="AI122" s="15">
        <v>547</v>
      </c>
      <c r="AJ122" s="15">
        <v>727</v>
      </c>
      <c r="AK122" s="15">
        <v>587</v>
      </c>
      <c r="AL122" s="16">
        <v>772</v>
      </c>
      <c r="AM122" s="18">
        <v>436</v>
      </c>
      <c r="AN122" s="15">
        <v>279</v>
      </c>
      <c r="AO122" s="15">
        <v>240</v>
      </c>
      <c r="AP122" s="15">
        <v>3114</v>
      </c>
      <c r="AQ122" s="15">
        <v>494</v>
      </c>
      <c r="AR122" s="15">
        <v>604</v>
      </c>
      <c r="AS122" s="15">
        <v>873</v>
      </c>
      <c r="AT122" s="15">
        <v>774</v>
      </c>
      <c r="AU122" s="15">
        <v>841</v>
      </c>
      <c r="AV122" s="15">
        <v>723</v>
      </c>
      <c r="AW122" s="15">
        <v>655</v>
      </c>
      <c r="AX122" s="16">
        <v>784</v>
      </c>
      <c r="AY122" s="18">
        <v>46</v>
      </c>
      <c r="AZ122" s="15">
        <v>65</v>
      </c>
      <c r="BA122" s="15">
        <v>208</v>
      </c>
      <c r="BB122" s="15">
        <v>619</v>
      </c>
      <c r="BC122" s="15">
        <v>1310</v>
      </c>
      <c r="BD122" s="15">
        <v>26</v>
      </c>
      <c r="BE122" s="15">
        <v>24</v>
      </c>
      <c r="BF122" s="15">
        <v>575</v>
      </c>
      <c r="BG122" s="15">
        <v>452</v>
      </c>
      <c r="BH122" s="15"/>
      <c r="BI122" s="15"/>
      <c r="BJ122" s="16"/>
    </row>
    <row r="123" spans="1:62" x14ac:dyDescent="0.25">
      <c r="A123" s="7">
        <v>19</v>
      </c>
      <c r="B123" s="37" t="s">
        <v>45</v>
      </c>
      <c r="C123" s="38"/>
      <c r="D123" s="39"/>
      <c r="E123" s="39"/>
      <c r="F123" s="39"/>
      <c r="G123" s="39"/>
      <c r="H123" s="39"/>
      <c r="I123" s="39"/>
      <c r="J123" s="39"/>
      <c r="K123" s="39"/>
      <c r="L123" s="39"/>
      <c r="M123" s="39"/>
      <c r="N123" s="40"/>
      <c r="O123" s="94"/>
      <c r="P123" s="39"/>
      <c r="Q123" s="39"/>
      <c r="R123" s="39"/>
      <c r="S123" s="39"/>
      <c r="T123" s="39"/>
      <c r="U123" s="39"/>
      <c r="V123" s="39"/>
      <c r="W123" s="39"/>
      <c r="X123" s="39"/>
      <c r="Y123" s="39"/>
      <c r="Z123" s="40"/>
      <c r="AA123" s="94"/>
      <c r="AB123" s="39"/>
      <c r="AC123" s="39"/>
      <c r="AD123" s="39"/>
      <c r="AE123" s="39"/>
      <c r="AF123" s="39"/>
      <c r="AG123" s="39"/>
      <c r="AH123" s="39"/>
      <c r="AI123" s="39"/>
      <c r="AJ123" s="39"/>
      <c r="AK123" s="39"/>
      <c r="AL123" s="40"/>
      <c r="AM123" s="94"/>
      <c r="AN123" s="39"/>
      <c r="AO123" s="39"/>
      <c r="AP123" s="39"/>
      <c r="AQ123" s="39"/>
      <c r="AR123" s="39"/>
      <c r="AS123" s="39"/>
      <c r="AT123" s="39"/>
      <c r="AU123" s="39"/>
      <c r="AV123" s="39"/>
      <c r="AW123" s="39"/>
      <c r="AX123" s="40"/>
      <c r="AY123" s="94"/>
      <c r="AZ123" s="39"/>
      <c r="BA123" s="39"/>
      <c r="BB123" s="39"/>
      <c r="BC123" s="39"/>
      <c r="BD123" s="39"/>
      <c r="BE123" s="39"/>
      <c r="BF123" s="39"/>
      <c r="BG123" s="39"/>
      <c r="BH123" s="20"/>
      <c r="BI123" s="20"/>
      <c r="BJ123" s="21"/>
    </row>
    <row r="124" spans="1:62" x14ac:dyDescent="0.25">
      <c r="A124" s="7"/>
      <c r="B124" s="43" t="s">
        <v>20</v>
      </c>
      <c r="C124" s="44">
        <v>0</v>
      </c>
      <c r="D124" s="34">
        <v>0</v>
      </c>
      <c r="E124" s="34">
        <v>0</v>
      </c>
      <c r="F124" s="34">
        <v>0</v>
      </c>
      <c r="G124" s="34">
        <v>0</v>
      </c>
      <c r="H124" s="34">
        <v>0</v>
      </c>
      <c r="I124" s="34">
        <v>0</v>
      </c>
      <c r="J124" s="34">
        <v>0</v>
      </c>
      <c r="K124" s="34">
        <v>0</v>
      </c>
      <c r="L124" s="34">
        <v>0</v>
      </c>
      <c r="M124" s="34">
        <v>0</v>
      </c>
      <c r="N124" s="45">
        <v>0</v>
      </c>
      <c r="O124" s="33">
        <v>0</v>
      </c>
      <c r="P124" s="34">
        <v>0</v>
      </c>
      <c r="Q124" s="34">
        <v>0</v>
      </c>
      <c r="R124" s="34">
        <v>0</v>
      </c>
      <c r="S124" s="34">
        <v>0</v>
      </c>
      <c r="T124" s="34">
        <v>0</v>
      </c>
      <c r="U124" s="34">
        <v>0</v>
      </c>
      <c r="V124" s="34">
        <v>0</v>
      </c>
      <c r="W124" s="34">
        <v>0</v>
      </c>
      <c r="X124" s="34">
        <v>0</v>
      </c>
      <c r="Y124" s="34">
        <v>0</v>
      </c>
      <c r="Z124" s="45">
        <v>0</v>
      </c>
      <c r="AA124" s="33">
        <v>0</v>
      </c>
      <c r="AB124" s="34">
        <v>0</v>
      </c>
      <c r="AC124" s="34">
        <v>0</v>
      </c>
      <c r="AD124" s="34">
        <v>0</v>
      </c>
      <c r="AE124" s="34">
        <v>0</v>
      </c>
      <c r="AF124" s="34">
        <v>0</v>
      </c>
      <c r="AG124" s="34">
        <v>0</v>
      </c>
      <c r="AH124" s="34">
        <v>0</v>
      </c>
      <c r="AI124" s="34">
        <v>0</v>
      </c>
      <c r="AJ124" s="34">
        <v>0</v>
      </c>
      <c r="AK124" s="34">
        <v>0</v>
      </c>
      <c r="AL124" s="45">
        <v>0</v>
      </c>
      <c r="AM124" s="33">
        <v>0</v>
      </c>
      <c r="AN124" s="34">
        <v>0</v>
      </c>
      <c r="AO124" s="34">
        <v>0</v>
      </c>
      <c r="AP124" s="34">
        <v>0</v>
      </c>
      <c r="AQ124" s="34">
        <v>0</v>
      </c>
      <c r="AR124" s="34">
        <v>0</v>
      </c>
      <c r="AS124" s="34">
        <v>0</v>
      </c>
      <c r="AT124" s="34">
        <v>0</v>
      </c>
      <c r="AU124" s="34">
        <v>0</v>
      </c>
      <c r="AV124" s="34">
        <v>0</v>
      </c>
      <c r="AW124" s="34">
        <v>0</v>
      </c>
      <c r="AX124" s="45">
        <v>0</v>
      </c>
      <c r="AY124" s="33">
        <v>0</v>
      </c>
      <c r="AZ124" s="34">
        <v>0</v>
      </c>
      <c r="BA124" s="34">
        <v>0</v>
      </c>
      <c r="BB124" s="34">
        <v>0</v>
      </c>
      <c r="BC124" s="34">
        <v>0</v>
      </c>
      <c r="BD124" s="34">
        <v>0</v>
      </c>
      <c r="BE124" s="34">
        <v>0</v>
      </c>
      <c r="BF124" s="34">
        <v>0</v>
      </c>
      <c r="BG124" s="34">
        <v>0</v>
      </c>
      <c r="BH124" s="11"/>
      <c r="BI124" s="11"/>
      <c r="BJ124" s="12"/>
    </row>
    <row r="125" spans="1:62" x14ac:dyDescent="0.25">
      <c r="A125" s="7"/>
      <c r="B125" s="43" t="s">
        <v>21</v>
      </c>
      <c r="C125" s="44">
        <v>29953</v>
      </c>
      <c r="D125" s="34">
        <v>29980</v>
      </c>
      <c r="E125" s="34">
        <v>30019</v>
      </c>
      <c r="F125" s="34">
        <v>30618</v>
      </c>
      <c r="G125" s="34">
        <v>30351</v>
      </c>
      <c r="H125" s="34">
        <v>30307</v>
      </c>
      <c r="I125" s="34">
        <v>31344</v>
      </c>
      <c r="J125" s="34">
        <v>30807</v>
      </c>
      <c r="K125" s="34">
        <v>30884</v>
      </c>
      <c r="L125" s="34">
        <v>31178</v>
      </c>
      <c r="M125" s="34">
        <v>30480</v>
      </c>
      <c r="N125" s="45">
        <v>30547</v>
      </c>
      <c r="O125" s="33">
        <v>30903</v>
      </c>
      <c r="P125" s="34">
        <v>31061</v>
      </c>
      <c r="Q125" s="34">
        <v>31538</v>
      </c>
      <c r="R125" s="34">
        <v>31559</v>
      </c>
      <c r="S125" s="34">
        <v>31811</v>
      </c>
      <c r="T125" s="34">
        <v>32116</v>
      </c>
      <c r="U125" s="34">
        <v>32289</v>
      </c>
      <c r="V125" s="34">
        <v>31915</v>
      </c>
      <c r="W125" s="34">
        <v>32150</v>
      </c>
      <c r="X125" s="34">
        <v>31407</v>
      </c>
      <c r="Y125" s="34">
        <v>31409</v>
      </c>
      <c r="Z125" s="45">
        <v>29915</v>
      </c>
      <c r="AA125" s="33">
        <v>31407</v>
      </c>
      <c r="AB125" s="34">
        <v>31831</v>
      </c>
      <c r="AC125" s="34">
        <v>32421</v>
      </c>
      <c r="AD125" s="34">
        <v>32752</v>
      </c>
      <c r="AE125" s="34">
        <v>32959</v>
      </c>
      <c r="AF125" s="34">
        <v>33340</v>
      </c>
      <c r="AG125" s="34">
        <v>33205</v>
      </c>
      <c r="AH125" s="34">
        <v>32987</v>
      </c>
      <c r="AI125" s="34">
        <v>33261</v>
      </c>
      <c r="AJ125" s="34">
        <v>32705</v>
      </c>
      <c r="AK125" s="34">
        <v>33000</v>
      </c>
      <c r="AL125" s="45">
        <v>33051</v>
      </c>
      <c r="AM125" s="33">
        <v>33118</v>
      </c>
      <c r="AN125" s="34">
        <v>33916</v>
      </c>
      <c r="AO125" s="34">
        <v>34278</v>
      </c>
      <c r="AP125" s="34">
        <v>34882</v>
      </c>
      <c r="AQ125" s="34">
        <v>35218</v>
      </c>
      <c r="AR125" s="34">
        <v>35294</v>
      </c>
      <c r="AS125" s="34">
        <v>35150</v>
      </c>
      <c r="AT125" s="34">
        <v>35059</v>
      </c>
      <c r="AU125" s="34">
        <v>35059</v>
      </c>
      <c r="AV125" s="34">
        <v>34562</v>
      </c>
      <c r="AW125" s="34">
        <v>35168</v>
      </c>
      <c r="AX125" s="45">
        <v>34453</v>
      </c>
      <c r="AY125" s="33">
        <v>35021</v>
      </c>
      <c r="AZ125" s="34">
        <v>35096</v>
      </c>
      <c r="BA125" s="34">
        <v>35503</v>
      </c>
      <c r="BB125" s="34">
        <v>36005</v>
      </c>
      <c r="BC125" s="34">
        <v>35538</v>
      </c>
      <c r="BD125" s="34">
        <v>36108</v>
      </c>
      <c r="BE125" s="34">
        <v>35031</v>
      </c>
      <c r="BF125" s="34">
        <v>34538</v>
      </c>
      <c r="BG125" s="34">
        <v>34393</v>
      </c>
      <c r="BH125" s="11"/>
      <c r="BI125" s="11"/>
      <c r="BJ125" s="12"/>
    </row>
    <row r="126" spans="1:62" x14ac:dyDescent="0.25">
      <c r="A126" s="7"/>
      <c r="B126" s="43" t="s">
        <v>22</v>
      </c>
      <c r="C126" s="44">
        <v>0</v>
      </c>
      <c r="D126" s="34">
        <v>0</v>
      </c>
      <c r="E126" s="34">
        <v>0</v>
      </c>
      <c r="F126" s="34">
        <v>0</v>
      </c>
      <c r="G126" s="34">
        <v>0</v>
      </c>
      <c r="H126" s="34">
        <v>0</v>
      </c>
      <c r="I126" s="34">
        <v>0</v>
      </c>
      <c r="J126" s="34">
        <v>0</v>
      </c>
      <c r="K126" s="34">
        <v>0</v>
      </c>
      <c r="L126" s="34">
        <v>0</v>
      </c>
      <c r="M126" s="34">
        <v>0</v>
      </c>
      <c r="N126" s="45">
        <v>0</v>
      </c>
      <c r="O126" s="33">
        <v>0</v>
      </c>
      <c r="P126" s="34">
        <v>0</v>
      </c>
      <c r="Q126" s="34">
        <v>0</v>
      </c>
      <c r="R126" s="34">
        <v>0</v>
      </c>
      <c r="S126" s="34">
        <v>0</v>
      </c>
      <c r="T126" s="34">
        <v>0</v>
      </c>
      <c r="U126" s="34">
        <v>0</v>
      </c>
      <c r="V126" s="34">
        <v>0</v>
      </c>
      <c r="W126" s="34">
        <v>0</v>
      </c>
      <c r="X126" s="34">
        <v>0</v>
      </c>
      <c r="Y126" s="34">
        <v>0</v>
      </c>
      <c r="Z126" s="45">
        <v>0</v>
      </c>
      <c r="AA126" s="33">
        <v>0</v>
      </c>
      <c r="AB126" s="34">
        <v>0</v>
      </c>
      <c r="AC126" s="34">
        <v>0</v>
      </c>
      <c r="AD126" s="34">
        <v>0</v>
      </c>
      <c r="AE126" s="34">
        <v>0</v>
      </c>
      <c r="AF126" s="34">
        <v>0</v>
      </c>
      <c r="AG126" s="34">
        <v>0</v>
      </c>
      <c r="AH126" s="34">
        <v>0</v>
      </c>
      <c r="AI126" s="34">
        <v>0</v>
      </c>
      <c r="AJ126" s="34">
        <v>0</v>
      </c>
      <c r="AK126" s="34">
        <v>0</v>
      </c>
      <c r="AL126" s="45">
        <v>0</v>
      </c>
      <c r="AM126" s="33">
        <v>0</v>
      </c>
      <c r="AN126" s="34">
        <v>0</v>
      </c>
      <c r="AO126" s="34">
        <v>0</v>
      </c>
      <c r="AP126" s="34">
        <v>0</v>
      </c>
      <c r="AQ126" s="34">
        <v>0</v>
      </c>
      <c r="AR126" s="34">
        <v>0</v>
      </c>
      <c r="AS126" s="34">
        <v>0</v>
      </c>
      <c r="AT126" s="34">
        <v>0</v>
      </c>
      <c r="AU126" s="34">
        <v>0</v>
      </c>
      <c r="AV126" s="34">
        <v>0</v>
      </c>
      <c r="AW126" s="34">
        <v>0</v>
      </c>
      <c r="AX126" s="45">
        <v>0</v>
      </c>
      <c r="AY126" s="33">
        <v>0</v>
      </c>
      <c r="AZ126" s="34">
        <v>0</v>
      </c>
      <c r="BA126" s="34">
        <v>0</v>
      </c>
      <c r="BB126" s="34">
        <v>0</v>
      </c>
      <c r="BC126" s="34">
        <v>0</v>
      </c>
      <c r="BD126" s="34">
        <v>0</v>
      </c>
      <c r="BE126" s="34">
        <v>0</v>
      </c>
      <c r="BF126" s="34">
        <v>0</v>
      </c>
      <c r="BG126" s="34">
        <v>0</v>
      </c>
      <c r="BH126" s="11"/>
      <c r="BI126" s="11"/>
      <c r="BJ126" s="12"/>
    </row>
    <row r="127" spans="1:62" x14ac:dyDescent="0.25">
      <c r="A127" s="7"/>
      <c r="B127" s="43" t="s">
        <v>23</v>
      </c>
      <c r="C127" s="44">
        <v>0</v>
      </c>
      <c r="D127" s="34">
        <v>0</v>
      </c>
      <c r="E127" s="34">
        <v>0</v>
      </c>
      <c r="F127" s="34">
        <v>0</v>
      </c>
      <c r="G127" s="34">
        <v>0</v>
      </c>
      <c r="H127" s="34">
        <v>0</v>
      </c>
      <c r="I127" s="34">
        <v>0</v>
      </c>
      <c r="J127" s="34">
        <v>0</v>
      </c>
      <c r="K127" s="34">
        <v>0</v>
      </c>
      <c r="L127" s="34">
        <v>0</v>
      </c>
      <c r="M127" s="34">
        <v>0</v>
      </c>
      <c r="N127" s="45">
        <v>0</v>
      </c>
      <c r="O127" s="33">
        <v>0</v>
      </c>
      <c r="P127" s="34">
        <v>0</v>
      </c>
      <c r="Q127" s="34">
        <v>0</v>
      </c>
      <c r="R127" s="34">
        <v>0</v>
      </c>
      <c r="S127" s="34">
        <v>0</v>
      </c>
      <c r="T127" s="34">
        <v>0</v>
      </c>
      <c r="U127" s="34">
        <v>0</v>
      </c>
      <c r="V127" s="34">
        <v>0</v>
      </c>
      <c r="W127" s="34">
        <v>0</v>
      </c>
      <c r="X127" s="34">
        <v>0</v>
      </c>
      <c r="Y127" s="34">
        <v>0</v>
      </c>
      <c r="Z127" s="45">
        <v>0</v>
      </c>
      <c r="AA127" s="33">
        <v>0</v>
      </c>
      <c r="AB127" s="34">
        <v>0</v>
      </c>
      <c r="AC127" s="34">
        <v>0</v>
      </c>
      <c r="AD127" s="34">
        <v>0</v>
      </c>
      <c r="AE127" s="34">
        <v>0</v>
      </c>
      <c r="AF127" s="34">
        <v>0</v>
      </c>
      <c r="AG127" s="34">
        <v>0</v>
      </c>
      <c r="AH127" s="34">
        <v>0</v>
      </c>
      <c r="AI127" s="34">
        <v>0</v>
      </c>
      <c r="AJ127" s="34">
        <v>0</v>
      </c>
      <c r="AK127" s="34">
        <v>0</v>
      </c>
      <c r="AL127" s="45">
        <v>0</v>
      </c>
      <c r="AM127" s="33">
        <v>0</v>
      </c>
      <c r="AN127" s="34">
        <v>0</v>
      </c>
      <c r="AO127" s="34">
        <v>0</v>
      </c>
      <c r="AP127" s="34">
        <v>0</v>
      </c>
      <c r="AQ127" s="34">
        <v>0</v>
      </c>
      <c r="AR127" s="34">
        <v>0</v>
      </c>
      <c r="AS127" s="34">
        <v>0</v>
      </c>
      <c r="AT127" s="34">
        <v>0</v>
      </c>
      <c r="AU127" s="34">
        <v>0</v>
      </c>
      <c r="AV127" s="34">
        <v>0</v>
      </c>
      <c r="AW127" s="34">
        <v>0</v>
      </c>
      <c r="AX127" s="45">
        <v>0</v>
      </c>
      <c r="AY127" s="33">
        <v>0</v>
      </c>
      <c r="AZ127" s="34">
        <v>0</v>
      </c>
      <c r="BA127" s="34">
        <v>0</v>
      </c>
      <c r="BB127" s="34">
        <v>0</v>
      </c>
      <c r="BC127" s="34">
        <v>0</v>
      </c>
      <c r="BD127" s="34">
        <v>0</v>
      </c>
      <c r="BE127" s="34">
        <v>0</v>
      </c>
      <c r="BF127" s="34">
        <v>0</v>
      </c>
      <c r="BG127" s="34">
        <v>0</v>
      </c>
      <c r="BH127" s="11"/>
      <c r="BI127" s="11"/>
      <c r="BJ127" s="12"/>
    </row>
    <row r="128" spans="1:62" ht="15.75" thickBot="1" x14ac:dyDescent="0.3">
      <c r="B128" s="3" t="s">
        <v>25</v>
      </c>
      <c r="C128" s="17">
        <v>29953</v>
      </c>
      <c r="D128" s="15">
        <v>29980</v>
      </c>
      <c r="E128" s="15">
        <v>30019</v>
      </c>
      <c r="F128" s="15">
        <v>30618</v>
      </c>
      <c r="G128" s="15">
        <v>30351</v>
      </c>
      <c r="H128" s="15">
        <v>30307</v>
      </c>
      <c r="I128" s="15">
        <v>31344</v>
      </c>
      <c r="J128" s="15">
        <v>30807</v>
      </c>
      <c r="K128" s="15">
        <v>30884</v>
      </c>
      <c r="L128" s="15">
        <v>31178</v>
      </c>
      <c r="M128" s="15">
        <v>30480</v>
      </c>
      <c r="N128" s="16">
        <v>30547</v>
      </c>
      <c r="O128" s="18">
        <v>30903</v>
      </c>
      <c r="P128" s="15">
        <v>31061</v>
      </c>
      <c r="Q128" s="15">
        <v>31538</v>
      </c>
      <c r="R128" s="15">
        <v>31559</v>
      </c>
      <c r="S128" s="15">
        <v>31811</v>
      </c>
      <c r="T128" s="15">
        <v>32116</v>
      </c>
      <c r="U128" s="15">
        <v>32289</v>
      </c>
      <c r="V128" s="15">
        <v>31915</v>
      </c>
      <c r="W128" s="15">
        <v>32150</v>
      </c>
      <c r="X128" s="15">
        <v>31407</v>
      </c>
      <c r="Y128" s="15">
        <v>31409</v>
      </c>
      <c r="Z128" s="16">
        <v>29915</v>
      </c>
      <c r="AA128" s="18">
        <v>31407</v>
      </c>
      <c r="AB128" s="15">
        <v>31831</v>
      </c>
      <c r="AC128" s="15">
        <v>32421</v>
      </c>
      <c r="AD128" s="15">
        <v>32752</v>
      </c>
      <c r="AE128" s="15">
        <v>32959</v>
      </c>
      <c r="AF128" s="15">
        <v>33340</v>
      </c>
      <c r="AG128" s="15">
        <v>33205</v>
      </c>
      <c r="AH128" s="15">
        <v>32987</v>
      </c>
      <c r="AI128" s="15">
        <v>33261</v>
      </c>
      <c r="AJ128" s="15">
        <v>32705</v>
      </c>
      <c r="AK128" s="15">
        <v>33000</v>
      </c>
      <c r="AL128" s="16">
        <v>33051</v>
      </c>
      <c r="AM128" s="18">
        <v>33118</v>
      </c>
      <c r="AN128" s="15">
        <v>33916</v>
      </c>
      <c r="AO128" s="15">
        <v>34278</v>
      </c>
      <c r="AP128" s="15">
        <v>34882</v>
      </c>
      <c r="AQ128" s="15">
        <v>35218</v>
      </c>
      <c r="AR128" s="15">
        <v>35294</v>
      </c>
      <c r="AS128" s="15">
        <v>35150</v>
      </c>
      <c r="AT128" s="15">
        <v>35059</v>
      </c>
      <c r="AU128" s="15">
        <v>35059</v>
      </c>
      <c r="AV128" s="15">
        <v>34562</v>
      </c>
      <c r="AW128" s="15">
        <v>35168</v>
      </c>
      <c r="AX128" s="16">
        <v>34453</v>
      </c>
      <c r="AY128" s="18">
        <v>35021</v>
      </c>
      <c r="AZ128" s="15">
        <v>35096</v>
      </c>
      <c r="BA128" s="15">
        <v>35503</v>
      </c>
      <c r="BB128" s="15">
        <v>36005</v>
      </c>
      <c r="BC128" s="15">
        <v>35538</v>
      </c>
      <c r="BD128" s="15">
        <v>36108</v>
      </c>
      <c r="BE128" s="15">
        <v>35031</v>
      </c>
      <c r="BF128" s="15">
        <v>34538</v>
      </c>
      <c r="BG128" s="15">
        <v>34393</v>
      </c>
      <c r="BH128" s="15"/>
      <c r="BI128" s="15"/>
      <c r="BJ128" s="16"/>
    </row>
    <row r="129" spans="1:62" x14ac:dyDescent="0.25">
      <c r="A129" s="30">
        <v>20</v>
      </c>
      <c r="B129" s="37" t="s">
        <v>46</v>
      </c>
      <c r="C129" s="95"/>
      <c r="D129" s="39"/>
      <c r="E129" s="39"/>
      <c r="F129" s="39"/>
      <c r="G129" s="39"/>
      <c r="H129" s="39"/>
      <c r="I129" s="39"/>
      <c r="J129" s="39"/>
      <c r="K129" s="39"/>
      <c r="L129" s="39"/>
      <c r="M129" s="39"/>
      <c r="N129" s="40"/>
      <c r="O129" s="38"/>
      <c r="P129" s="39"/>
      <c r="Q129" s="39"/>
      <c r="R129" s="39"/>
      <c r="S129" s="39"/>
      <c r="T129" s="39"/>
      <c r="U129" s="39"/>
      <c r="V129" s="39"/>
      <c r="W129" s="39"/>
      <c r="X129" s="39"/>
      <c r="Y129" s="39"/>
      <c r="Z129" s="40"/>
      <c r="AA129" s="38"/>
      <c r="AB129" s="39"/>
      <c r="AC129" s="39"/>
      <c r="AD129" s="39"/>
      <c r="AE129" s="39"/>
      <c r="AF129" s="39"/>
      <c r="AG129" s="39"/>
      <c r="AH129" s="39"/>
      <c r="AI129" s="39"/>
      <c r="AJ129" s="39"/>
      <c r="AK129" s="39"/>
      <c r="AL129" s="40"/>
      <c r="AM129" s="38"/>
      <c r="AN129" s="39"/>
      <c r="AO129" s="39"/>
      <c r="AP129" s="39"/>
      <c r="AQ129" s="39"/>
      <c r="AR129" s="39"/>
      <c r="AS129" s="39"/>
      <c r="AT129" s="39"/>
      <c r="AU129" s="39"/>
      <c r="AV129" s="39"/>
      <c r="AW129" s="39"/>
      <c r="AX129" s="40"/>
      <c r="AY129" s="38"/>
      <c r="AZ129" s="39"/>
      <c r="BA129" s="39"/>
      <c r="BB129" s="39"/>
      <c r="BC129" s="39"/>
      <c r="BD129" s="39"/>
      <c r="BE129" s="39"/>
      <c r="BF129" s="39"/>
      <c r="BG129" s="39"/>
      <c r="BH129" s="20"/>
      <c r="BI129" s="20"/>
      <c r="BJ129" s="21"/>
    </row>
    <row r="130" spans="1:62" x14ac:dyDescent="0.25">
      <c r="A130" s="7"/>
      <c r="B130" s="43" t="s">
        <v>20</v>
      </c>
      <c r="C130" s="96" t="s">
        <v>65</v>
      </c>
      <c r="D130" s="34"/>
      <c r="E130" s="34"/>
      <c r="F130" s="34"/>
      <c r="G130" s="34"/>
      <c r="H130" s="34"/>
      <c r="I130" s="34"/>
      <c r="J130" s="34"/>
      <c r="K130" s="34"/>
      <c r="L130" s="34"/>
      <c r="M130" s="34"/>
      <c r="N130" s="45"/>
      <c r="O130" s="44"/>
      <c r="P130" s="34"/>
      <c r="Q130" s="34"/>
      <c r="R130" s="34"/>
      <c r="S130" s="34"/>
      <c r="T130" s="34"/>
      <c r="U130" s="34"/>
      <c r="V130" s="34"/>
      <c r="W130" s="34"/>
      <c r="X130" s="34"/>
      <c r="Y130" s="34"/>
      <c r="Z130" s="45"/>
      <c r="AA130" s="44"/>
      <c r="AB130" s="34"/>
      <c r="AC130" s="34"/>
      <c r="AD130" s="34"/>
      <c r="AE130" s="34"/>
      <c r="AF130" s="34"/>
      <c r="AG130" s="34"/>
      <c r="AH130" s="34"/>
      <c r="AI130" s="34"/>
      <c r="AJ130" s="34"/>
      <c r="AK130" s="34"/>
      <c r="AL130" s="45"/>
      <c r="AM130" s="44"/>
      <c r="AN130" s="34"/>
      <c r="AO130" s="34"/>
      <c r="AP130" s="34"/>
      <c r="AQ130" s="34"/>
      <c r="AR130" s="34"/>
      <c r="AS130" s="34"/>
      <c r="AT130" s="34"/>
      <c r="AU130" s="34"/>
      <c r="AV130" s="34"/>
      <c r="AW130" s="34"/>
      <c r="AX130" s="45"/>
      <c r="AY130" s="44"/>
      <c r="AZ130" s="34"/>
      <c r="BA130" s="34"/>
      <c r="BB130" s="34"/>
      <c r="BC130" s="34"/>
      <c r="BD130" s="34"/>
      <c r="BE130" s="34"/>
      <c r="BF130" s="34"/>
      <c r="BG130" s="34"/>
      <c r="BH130" s="11"/>
      <c r="BI130" s="11"/>
      <c r="BJ130" s="12"/>
    </row>
    <row r="131" spans="1:62" x14ac:dyDescent="0.25">
      <c r="A131" s="7"/>
      <c r="B131" s="43" t="s">
        <v>21</v>
      </c>
      <c r="C131" s="96"/>
      <c r="D131" s="34"/>
      <c r="E131" s="34"/>
      <c r="F131" s="34"/>
      <c r="G131" s="34"/>
      <c r="H131" s="34"/>
      <c r="I131" s="34"/>
      <c r="J131" s="34"/>
      <c r="K131" s="34"/>
      <c r="L131" s="34"/>
      <c r="M131" s="34"/>
      <c r="N131" s="45"/>
      <c r="O131" s="44"/>
      <c r="P131" s="34"/>
      <c r="Q131" s="34"/>
      <c r="R131" s="34"/>
      <c r="S131" s="34"/>
      <c r="T131" s="34"/>
      <c r="U131" s="34"/>
      <c r="V131" s="34"/>
      <c r="W131" s="34"/>
      <c r="X131" s="34"/>
      <c r="Y131" s="34"/>
      <c r="Z131" s="45"/>
      <c r="AA131" s="44"/>
      <c r="AB131" s="34"/>
      <c r="AC131" s="34"/>
      <c r="AD131" s="34"/>
      <c r="AE131" s="34"/>
      <c r="AF131" s="34"/>
      <c r="AG131" s="34"/>
      <c r="AH131" s="34"/>
      <c r="AI131" s="34"/>
      <c r="AJ131" s="34"/>
      <c r="AK131" s="34"/>
      <c r="AL131" s="45"/>
      <c r="AM131" s="44"/>
      <c r="AN131" s="34"/>
      <c r="AO131" s="34"/>
      <c r="AP131" s="34"/>
      <c r="AQ131" s="34"/>
      <c r="AR131" s="34"/>
      <c r="AS131" s="34"/>
      <c r="AT131" s="34"/>
      <c r="AU131" s="34"/>
      <c r="AV131" s="34"/>
      <c r="AW131" s="34"/>
      <c r="AX131" s="45"/>
      <c r="AY131" s="44"/>
      <c r="AZ131" s="34"/>
      <c r="BA131" s="34"/>
      <c r="BB131" s="34"/>
      <c r="BC131" s="34"/>
      <c r="BD131" s="34"/>
      <c r="BE131" s="34"/>
      <c r="BF131" s="34"/>
      <c r="BG131" s="34"/>
      <c r="BH131" s="11"/>
      <c r="BI131" s="11"/>
      <c r="BJ131" s="12"/>
    </row>
    <row r="132" spans="1:62" x14ac:dyDescent="0.25">
      <c r="A132" s="7"/>
      <c r="B132" s="43" t="s">
        <v>22</v>
      </c>
      <c r="C132" s="96"/>
      <c r="D132" s="34"/>
      <c r="E132" s="34"/>
      <c r="F132" s="34"/>
      <c r="G132" s="34"/>
      <c r="H132" s="34"/>
      <c r="I132" s="34"/>
      <c r="J132" s="34"/>
      <c r="K132" s="34"/>
      <c r="L132" s="34"/>
      <c r="M132" s="34"/>
      <c r="N132" s="45"/>
      <c r="O132" s="44"/>
      <c r="P132" s="34"/>
      <c r="Q132" s="34"/>
      <c r="R132" s="34"/>
      <c r="S132" s="34"/>
      <c r="T132" s="34"/>
      <c r="U132" s="34"/>
      <c r="V132" s="34"/>
      <c r="W132" s="34"/>
      <c r="X132" s="34"/>
      <c r="Y132" s="34"/>
      <c r="Z132" s="45"/>
      <c r="AA132" s="44"/>
      <c r="AB132" s="34"/>
      <c r="AC132" s="34"/>
      <c r="AD132" s="34"/>
      <c r="AE132" s="34"/>
      <c r="AF132" s="34"/>
      <c r="AG132" s="34"/>
      <c r="AH132" s="34"/>
      <c r="AI132" s="34"/>
      <c r="AJ132" s="34"/>
      <c r="AK132" s="34"/>
      <c r="AL132" s="45"/>
      <c r="AM132" s="44"/>
      <c r="AN132" s="34"/>
      <c r="AO132" s="34"/>
      <c r="AP132" s="34"/>
      <c r="AQ132" s="34"/>
      <c r="AR132" s="34"/>
      <c r="AS132" s="34"/>
      <c r="AT132" s="34"/>
      <c r="AU132" s="34"/>
      <c r="AV132" s="34"/>
      <c r="AW132" s="34"/>
      <c r="AX132" s="45"/>
      <c r="AY132" s="44"/>
      <c r="AZ132" s="34"/>
      <c r="BA132" s="34"/>
      <c r="BB132" s="34"/>
      <c r="BC132" s="34"/>
      <c r="BD132" s="34"/>
      <c r="BE132" s="34"/>
      <c r="BF132" s="34"/>
      <c r="BG132" s="34"/>
      <c r="BH132" s="11"/>
      <c r="BI132" s="11"/>
      <c r="BJ132" s="12"/>
    </row>
    <row r="133" spans="1:62" x14ac:dyDescent="0.25">
      <c r="A133" s="7"/>
      <c r="B133" s="43" t="s">
        <v>23</v>
      </c>
      <c r="C133" s="96"/>
      <c r="D133" s="34"/>
      <c r="E133" s="34"/>
      <c r="F133" s="34"/>
      <c r="G133" s="34"/>
      <c r="H133" s="34"/>
      <c r="I133" s="34"/>
      <c r="J133" s="34"/>
      <c r="K133" s="34"/>
      <c r="L133" s="34"/>
      <c r="M133" s="34"/>
      <c r="N133" s="45"/>
      <c r="O133" s="44"/>
      <c r="P133" s="34"/>
      <c r="Q133" s="34"/>
      <c r="R133" s="34"/>
      <c r="S133" s="34"/>
      <c r="T133" s="34"/>
      <c r="U133" s="34"/>
      <c r="V133" s="34"/>
      <c r="W133" s="34"/>
      <c r="X133" s="34"/>
      <c r="Y133" s="34"/>
      <c r="Z133" s="45"/>
      <c r="AA133" s="44"/>
      <c r="AB133" s="34"/>
      <c r="AC133" s="34"/>
      <c r="AD133" s="34"/>
      <c r="AE133" s="34"/>
      <c r="AF133" s="34"/>
      <c r="AG133" s="34"/>
      <c r="AH133" s="34"/>
      <c r="AI133" s="34"/>
      <c r="AJ133" s="34"/>
      <c r="AK133" s="34"/>
      <c r="AL133" s="45"/>
      <c r="AM133" s="44"/>
      <c r="AN133" s="34"/>
      <c r="AO133" s="34"/>
      <c r="AP133" s="34"/>
      <c r="AQ133" s="34"/>
      <c r="AR133" s="34"/>
      <c r="AS133" s="34"/>
      <c r="AT133" s="34"/>
      <c r="AU133" s="34"/>
      <c r="AV133" s="34"/>
      <c r="AW133" s="34"/>
      <c r="AX133" s="45"/>
      <c r="AY133" s="44"/>
      <c r="AZ133" s="34"/>
      <c r="BA133" s="34"/>
      <c r="BB133" s="34"/>
      <c r="BC133" s="34"/>
      <c r="BD133" s="34"/>
      <c r="BE133" s="34"/>
      <c r="BF133" s="34"/>
      <c r="BG133" s="34"/>
      <c r="BH133" s="11"/>
      <c r="BI133" s="11"/>
      <c r="BJ133" s="12"/>
    </row>
    <row r="134" spans="1:62" ht="15.75" thickBot="1" x14ac:dyDescent="0.3">
      <c r="A134" s="7"/>
      <c r="B134" s="3" t="s">
        <v>25</v>
      </c>
      <c r="C134" s="17"/>
      <c r="D134" s="15"/>
      <c r="E134" s="15"/>
      <c r="F134" s="15"/>
      <c r="G134" s="15"/>
      <c r="H134" s="15"/>
      <c r="I134" s="15"/>
      <c r="J134" s="15"/>
      <c r="K134" s="15"/>
      <c r="L134" s="15"/>
      <c r="M134" s="15"/>
      <c r="N134" s="16"/>
      <c r="O134" s="15"/>
      <c r="P134" s="15"/>
      <c r="Q134" s="15"/>
      <c r="R134" s="15"/>
      <c r="S134" s="15"/>
      <c r="T134" s="15"/>
      <c r="U134" s="15"/>
      <c r="V134" s="15"/>
      <c r="W134" s="15"/>
      <c r="X134" s="15"/>
      <c r="Y134" s="15"/>
      <c r="Z134" s="16"/>
      <c r="AA134" s="15"/>
      <c r="AB134" s="15"/>
      <c r="AC134" s="15"/>
      <c r="AD134" s="15"/>
      <c r="AE134" s="15"/>
      <c r="AF134" s="15"/>
      <c r="AG134" s="15"/>
      <c r="AH134" s="15"/>
      <c r="AI134" s="15"/>
      <c r="AJ134" s="15"/>
      <c r="AK134" s="15"/>
      <c r="AL134" s="16"/>
      <c r="AM134" s="15"/>
      <c r="AN134" s="15"/>
      <c r="AO134" s="15"/>
      <c r="AP134" s="15"/>
      <c r="AQ134" s="15"/>
      <c r="AR134" s="15"/>
      <c r="AS134" s="15"/>
      <c r="AT134" s="15"/>
      <c r="AU134" s="15"/>
      <c r="AV134" s="15"/>
      <c r="AW134" s="15"/>
      <c r="AX134" s="16"/>
      <c r="AY134" s="15"/>
      <c r="AZ134" s="15"/>
      <c r="BA134" s="15"/>
      <c r="BB134" s="15"/>
      <c r="BC134" s="15"/>
      <c r="BD134" s="15"/>
      <c r="BE134" s="15"/>
      <c r="BF134" s="15"/>
      <c r="BG134" s="15"/>
      <c r="BH134" s="15"/>
      <c r="BI134" s="15"/>
      <c r="BJ134" s="16"/>
    </row>
    <row r="135" spans="1:62" x14ac:dyDescent="0.25">
      <c r="A135" s="7">
        <v>21</v>
      </c>
      <c r="B135" s="37" t="s">
        <v>47</v>
      </c>
      <c r="C135" s="38"/>
      <c r="D135" s="39"/>
      <c r="E135" s="39"/>
      <c r="F135" s="39"/>
      <c r="G135" s="39"/>
      <c r="H135" s="39"/>
      <c r="I135" s="39"/>
      <c r="J135" s="39"/>
      <c r="K135" s="39"/>
      <c r="L135" s="39"/>
      <c r="M135" s="39"/>
      <c r="N135" s="40"/>
      <c r="O135" s="39"/>
      <c r="P135" s="39"/>
      <c r="Q135" s="39"/>
      <c r="R135" s="39"/>
      <c r="S135" s="39"/>
      <c r="T135" s="39"/>
      <c r="U135" s="39"/>
      <c r="V135" s="39"/>
      <c r="W135" s="39"/>
      <c r="X135" s="39"/>
      <c r="Y135" s="39"/>
      <c r="Z135" s="40"/>
      <c r="AA135" s="39"/>
      <c r="AB135" s="39"/>
      <c r="AC135" s="39"/>
      <c r="AD135" s="39"/>
      <c r="AE135" s="39"/>
      <c r="AF135" s="39"/>
      <c r="AG135" s="39"/>
      <c r="AH135" s="39"/>
      <c r="AI135" s="39"/>
      <c r="AJ135" s="39"/>
      <c r="AK135" s="39"/>
      <c r="AL135" s="40"/>
      <c r="AM135" s="39"/>
      <c r="AN135" s="39"/>
      <c r="AO135" s="39"/>
      <c r="AP135" s="39"/>
      <c r="AQ135" s="39"/>
      <c r="AR135" s="39"/>
      <c r="AS135" s="39"/>
      <c r="AT135" s="39"/>
      <c r="AU135" s="39"/>
      <c r="AV135" s="39"/>
      <c r="AW135" s="39"/>
      <c r="AX135" s="40"/>
      <c r="AY135" s="39"/>
      <c r="AZ135" s="39"/>
      <c r="BA135" s="39"/>
      <c r="BB135" s="39"/>
      <c r="BC135" s="39"/>
      <c r="BD135" s="39"/>
      <c r="BE135" s="39"/>
      <c r="BF135" s="39"/>
      <c r="BG135" s="39"/>
      <c r="BH135" s="20"/>
      <c r="BI135" s="20"/>
      <c r="BJ135" s="21"/>
    </row>
    <row r="136" spans="1:62" x14ac:dyDescent="0.25">
      <c r="A136" s="7"/>
      <c r="B136" s="43" t="s">
        <v>20</v>
      </c>
      <c r="C136" s="34">
        <v>0</v>
      </c>
      <c r="D136" s="34">
        <v>0</v>
      </c>
      <c r="E136" s="34">
        <v>0</v>
      </c>
      <c r="F136" s="34">
        <v>0</v>
      </c>
      <c r="G136" s="34">
        <v>0</v>
      </c>
      <c r="H136" s="34">
        <v>0</v>
      </c>
      <c r="I136" s="34">
        <v>0</v>
      </c>
      <c r="J136" s="34">
        <v>0</v>
      </c>
      <c r="K136" s="34">
        <v>0</v>
      </c>
      <c r="L136" s="34">
        <v>0</v>
      </c>
      <c r="M136" s="34">
        <v>0</v>
      </c>
      <c r="N136" s="45">
        <v>0</v>
      </c>
      <c r="O136" s="34">
        <v>0</v>
      </c>
      <c r="P136" s="34">
        <v>0</v>
      </c>
      <c r="Q136" s="34">
        <v>0</v>
      </c>
      <c r="R136" s="34">
        <v>0</v>
      </c>
      <c r="S136" s="34">
        <v>0</v>
      </c>
      <c r="T136" s="34">
        <v>0</v>
      </c>
      <c r="U136" s="34">
        <v>0</v>
      </c>
      <c r="V136" s="34">
        <v>0</v>
      </c>
      <c r="W136" s="34">
        <v>0</v>
      </c>
      <c r="X136" s="34">
        <v>0</v>
      </c>
      <c r="Y136" s="34">
        <v>0</v>
      </c>
      <c r="Z136" s="45">
        <v>0</v>
      </c>
      <c r="AA136" s="34">
        <v>0</v>
      </c>
      <c r="AB136" s="34">
        <v>0</v>
      </c>
      <c r="AC136" s="34">
        <v>0</v>
      </c>
      <c r="AD136" s="34">
        <v>0</v>
      </c>
      <c r="AE136" s="34">
        <v>0</v>
      </c>
      <c r="AF136" s="34">
        <v>0</v>
      </c>
      <c r="AG136" s="34">
        <v>0</v>
      </c>
      <c r="AH136" s="34">
        <v>0</v>
      </c>
      <c r="AI136" s="34">
        <v>0</v>
      </c>
      <c r="AJ136" s="34">
        <v>0</v>
      </c>
      <c r="AK136" s="34">
        <v>0</v>
      </c>
      <c r="AL136" s="45">
        <v>0</v>
      </c>
      <c r="AM136" s="34">
        <v>0</v>
      </c>
      <c r="AN136" s="34">
        <v>0</v>
      </c>
      <c r="AO136" s="34">
        <v>0</v>
      </c>
      <c r="AP136" s="34">
        <v>0</v>
      </c>
      <c r="AQ136" s="34">
        <v>0</v>
      </c>
      <c r="AR136" s="34">
        <v>0</v>
      </c>
      <c r="AS136" s="34">
        <v>0</v>
      </c>
      <c r="AT136" s="34">
        <v>0</v>
      </c>
      <c r="AU136" s="34">
        <v>0</v>
      </c>
      <c r="AV136" s="34">
        <v>0</v>
      </c>
      <c r="AW136" s="34">
        <v>0</v>
      </c>
      <c r="AX136" s="45">
        <v>0</v>
      </c>
      <c r="AY136" s="34">
        <v>0</v>
      </c>
      <c r="AZ136" s="34">
        <v>0</v>
      </c>
      <c r="BA136" s="34">
        <v>0</v>
      </c>
      <c r="BB136" s="34">
        <v>0</v>
      </c>
      <c r="BC136" s="34">
        <v>0</v>
      </c>
      <c r="BD136" s="34">
        <v>0</v>
      </c>
      <c r="BE136" s="34">
        <v>0</v>
      </c>
      <c r="BF136" s="34">
        <v>0</v>
      </c>
      <c r="BG136" s="34">
        <v>0</v>
      </c>
      <c r="BH136" s="11"/>
      <c r="BI136" s="11"/>
      <c r="BJ136" s="12"/>
    </row>
    <row r="137" spans="1:62" x14ac:dyDescent="0.25">
      <c r="A137" s="7"/>
      <c r="B137" s="43" t="s">
        <v>21</v>
      </c>
      <c r="C137" s="34">
        <v>0</v>
      </c>
      <c r="D137" s="34">
        <v>0</v>
      </c>
      <c r="E137" s="34">
        <v>0</v>
      </c>
      <c r="F137" s="34">
        <v>0</v>
      </c>
      <c r="G137" s="34">
        <v>0</v>
      </c>
      <c r="H137" s="34">
        <v>0</v>
      </c>
      <c r="I137" s="34">
        <v>0</v>
      </c>
      <c r="J137" s="34">
        <v>0</v>
      </c>
      <c r="K137" s="34">
        <v>0</v>
      </c>
      <c r="L137" s="34">
        <v>0</v>
      </c>
      <c r="M137" s="34">
        <v>0</v>
      </c>
      <c r="N137" s="45">
        <v>0</v>
      </c>
      <c r="O137" s="34">
        <v>0</v>
      </c>
      <c r="P137" s="34">
        <v>0</v>
      </c>
      <c r="Q137" s="34">
        <v>0</v>
      </c>
      <c r="R137" s="34">
        <v>0</v>
      </c>
      <c r="S137" s="34">
        <v>0</v>
      </c>
      <c r="T137" s="34">
        <v>0</v>
      </c>
      <c r="U137" s="34">
        <v>0</v>
      </c>
      <c r="V137" s="34">
        <v>0</v>
      </c>
      <c r="W137" s="34">
        <v>0</v>
      </c>
      <c r="X137" s="34">
        <v>0</v>
      </c>
      <c r="Y137" s="34">
        <v>0</v>
      </c>
      <c r="Z137" s="45">
        <v>0</v>
      </c>
      <c r="AA137" s="34">
        <v>0</v>
      </c>
      <c r="AB137" s="34">
        <v>0</v>
      </c>
      <c r="AC137" s="34">
        <v>0</v>
      </c>
      <c r="AD137" s="34">
        <v>0</v>
      </c>
      <c r="AE137" s="34">
        <v>0</v>
      </c>
      <c r="AF137" s="34">
        <v>0</v>
      </c>
      <c r="AG137" s="34">
        <v>0</v>
      </c>
      <c r="AH137" s="34">
        <v>0</v>
      </c>
      <c r="AI137" s="34">
        <v>0</v>
      </c>
      <c r="AJ137" s="34">
        <v>0</v>
      </c>
      <c r="AK137" s="34">
        <v>0</v>
      </c>
      <c r="AL137" s="45">
        <v>0</v>
      </c>
      <c r="AM137" s="34">
        <v>0</v>
      </c>
      <c r="AN137" s="34">
        <v>0</v>
      </c>
      <c r="AO137" s="34">
        <v>0</v>
      </c>
      <c r="AP137" s="34">
        <v>0</v>
      </c>
      <c r="AQ137" s="34">
        <v>0</v>
      </c>
      <c r="AR137" s="34">
        <v>0</v>
      </c>
      <c r="AS137" s="34">
        <v>0</v>
      </c>
      <c r="AT137" s="34">
        <v>0</v>
      </c>
      <c r="AU137" s="34">
        <v>0</v>
      </c>
      <c r="AV137" s="34">
        <v>0</v>
      </c>
      <c r="AW137" s="34">
        <v>0</v>
      </c>
      <c r="AX137" s="45">
        <v>0</v>
      </c>
      <c r="AY137" s="34">
        <v>0</v>
      </c>
      <c r="AZ137" s="34">
        <v>0</v>
      </c>
      <c r="BA137" s="34">
        <v>0</v>
      </c>
      <c r="BB137" s="34">
        <v>0</v>
      </c>
      <c r="BC137" s="34">
        <v>0</v>
      </c>
      <c r="BD137" s="34">
        <v>0</v>
      </c>
      <c r="BE137" s="34">
        <v>0</v>
      </c>
      <c r="BF137" s="34">
        <v>0</v>
      </c>
      <c r="BG137" s="34">
        <v>0</v>
      </c>
      <c r="BH137" s="11"/>
      <c r="BI137" s="11"/>
      <c r="BJ137" s="12"/>
    </row>
    <row r="138" spans="1:62" x14ac:dyDescent="0.25">
      <c r="A138" s="7"/>
      <c r="B138" s="43" t="s">
        <v>22</v>
      </c>
      <c r="C138" s="34">
        <v>1295</v>
      </c>
      <c r="D138" s="34">
        <v>1298</v>
      </c>
      <c r="E138" s="34">
        <v>1282</v>
      </c>
      <c r="F138" s="34">
        <v>1254</v>
      </c>
      <c r="G138" s="34">
        <v>1230</v>
      </c>
      <c r="H138" s="34">
        <v>1203</v>
      </c>
      <c r="I138" s="34">
        <v>1186</v>
      </c>
      <c r="J138" s="34">
        <v>1168</v>
      </c>
      <c r="K138" s="34">
        <v>861</v>
      </c>
      <c r="L138" s="34">
        <v>844</v>
      </c>
      <c r="M138" s="34">
        <v>828</v>
      </c>
      <c r="N138" s="45">
        <v>807</v>
      </c>
      <c r="O138" s="34">
        <v>794</v>
      </c>
      <c r="P138" s="34">
        <v>793</v>
      </c>
      <c r="Q138" s="34">
        <v>779</v>
      </c>
      <c r="R138" s="34">
        <v>761</v>
      </c>
      <c r="S138" s="34">
        <v>740</v>
      </c>
      <c r="T138" s="34">
        <v>720</v>
      </c>
      <c r="U138" s="34">
        <v>699</v>
      </c>
      <c r="V138" s="34">
        <v>703</v>
      </c>
      <c r="W138" s="34">
        <v>698</v>
      </c>
      <c r="X138" s="34">
        <v>716</v>
      </c>
      <c r="Y138" s="34">
        <v>738</v>
      </c>
      <c r="Z138" s="45">
        <v>754</v>
      </c>
      <c r="AA138" s="34">
        <v>755</v>
      </c>
      <c r="AB138" s="34">
        <v>761</v>
      </c>
      <c r="AC138" s="34">
        <v>764</v>
      </c>
      <c r="AD138" s="34">
        <v>749</v>
      </c>
      <c r="AE138" s="34">
        <v>754</v>
      </c>
      <c r="AF138" s="34">
        <v>742</v>
      </c>
      <c r="AG138" s="34">
        <v>743</v>
      </c>
      <c r="AH138" s="34">
        <v>736</v>
      </c>
      <c r="AI138" s="34">
        <v>742</v>
      </c>
      <c r="AJ138" s="34">
        <v>750</v>
      </c>
      <c r="AK138" s="34">
        <v>761</v>
      </c>
      <c r="AL138" s="45">
        <v>777</v>
      </c>
      <c r="AM138" s="34">
        <v>797</v>
      </c>
      <c r="AN138" s="34">
        <v>800</v>
      </c>
      <c r="AO138" s="34">
        <v>806</v>
      </c>
      <c r="AP138" s="34">
        <v>807</v>
      </c>
      <c r="AQ138" s="34">
        <v>811</v>
      </c>
      <c r="AR138" s="34">
        <v>817</v>
      </c>
      <c r="AS138" s="34">
        <v>822</v>
      </c>
      <c r="AT138" s="34">
        <v>818</v>
      </c>
      <c r="AU138" s="34">
        <v>815</v>
      </c>
      <c r="AV138" s="34">
        <v>813</v>
      </c>
      <c r="AW138" s="34">
        <v>807</v>
      </c>
      <c r="AX138" s="45">
        <v>790</v>
      </c>
      <c r="AY138" s="34">
        <v>795</v>
      </c>
      <c r="AZ138" s="34">
        <v>788</v>
      </c>
      <c r="BA138" s="34">
        <v>769</v>
      </c>
      <c r="BB138" s="34">
        <v>460</v>
      </c>
      <c r="BC138" s="34">
        <v>708</v>
      </c>
      <c r="BD138" s="34">
        <v>31</v>
      </c>
      <c r="BE138" s="34">
        <v>20</v>
      </c>
      <c r="BF138" s="34">
        <v>33</v>
      </c>
      <c r="BG138" s="34">
        <v>46</v>
      </c>
      <c r="BH138" s="11"/>
      <c r="BI138" s="11"/>
      <c r="BJ138" s="12"/>
    </row>
    <row r="139" spans="1:62" x14ac:dyDescent="0.25">
      <c r="A139" s="7"/>
      <c r="B139" s="43" t="s">
        <v>23</v>
      </c>
      <c r="C139" s="34">
        <v>193</v>
      </c>
      <c r="D139" s="34">
        <v>199</v>
      </c>
      <c r="E139" s="34">
        <v>197</v>
      </c>
      <c r="F139" s="34">
        <v>193</v>
      </c>
      <c r="G139" s="34">
        <v>191</v>
      </c>
      <c r="H139" s="34">
        <v>191</v>
      </c>
      <c r="I139" s="34">
        <v>191</v>
      </c>
      <c r="J139" s="34">
        <v>190</v>
      </c>
      <c r="K139" s="34">
        <v>157</v>
      </c>
      <c r="L139" s="34">
        <v>150</v>
      </c>
      <c r="M139" s="34">
        <v>149</v>
      </c>
      <c r="N139" s="45">
        <v>145</v>
      </c>
      <c r="O139" s="34">
        <v>141</v>
      </c>
      <c r="P139" s="34">
        <v>140</v>
      </c>
      <c r="Q139" s="34">
        <v>135</v>
      </c>
      <c r="R139" s="34">
        <v>128</v>
      </c>
      <c r="S139" s="34">
        <v>121</v>
      </c>
      <c r="T139" s="34">
        <v>117</v>
      </c>
      <c r="U139" s="34">
        <v>110</v>
      </c>
      <c r="V139" s="34">
        <v>108</v>
      </c>
      <c r="W139" s="34">
        <v>107</v>
      </c>
      <c r="X139" s="34">
        <v>103</v>
      </c>
      <c r="Y139" s="34">
        <v>100</v>
      </c>
      <c r="Z139" s="45">
        <v>99</v>
      </c>
      <c r="AA139" s="34">
        <v>100</v>
      </c>
      <c r="AB139" s="34">
        <v>99</v>
      </c>
      <c r="AC139" s="34">
        <v>101</v>
      </c>
      <c r="AD139" s="34">
        <v>99</v>
      </c>
      <c r="AE139" s="34">
        <v>97</v>
      </c>
      <c r="AF139" s="34">
        <v>97</v>
      </c>
      <c r="AG139" s="34">
        <v>95</v>
      </c>
      <c r="AH139" s="34">
        <v>98</v>
      </c>
      <c r="AI139" s="34">
        <v>96</v>
      </c>
      <c r="AJ139" s="34">
        <v>97</v>
      </c>
      <c r="AK139" s="34">
        <v>95</v>
      </c>
      <c r="AL139" s="45">
        <v>100</v>
      </c>
      <c r="AM139" s="34">
        <v>105</v>
      </c>
      <c r="AN139" s="34">
        <v>113</v>
      </c>
      <c r="AO139" s="34">
        <v>119</v>
      </c>
      <c r="AP139" s="34">
        <v>122</v>
      </c>
      <c r="AQ139" s="34">
        <v>120</v>
      </c>
      <c r="AR139" s="34">
        <v>123</v>
      </c>
      <c r="AS139" s="34">
        <v>128</v>
      </c>
      <c r="AT139" s="34">
        <v>127</v>
      </c>
      <c r="AU139" s="34">
        <v>130</v>
      </c>
      <c r="AV139" s="34">
        <v>130</v>
      </c>
      <c r="AW139" s="34">
        <v>130</v>
      </c>
      <c r="AX139" s="45">
        <v>129</v>
      </c>
      <c r="AY139" s="34">
        <v>133</v>
      </c>
      <c r="AZ139" s="34">
        <v>132</v>
      </c>
      <c r="BA139" s="34">
        <v>130</v>
      </c>
      <c r="BB139" s="34">
        <v>128</v>
      </c>
      <c r="BC139" s="34">
        <v>119</v>
      </c>
      <c r="BD139" s="34">
        <v>0</v>
      </c>
      <c r="BE139" s="34">
        <v>2</v>
      </c>
      <c r="BF139" s="34">
        <v>0</v>
      </c>
      <c r="BG139" s="34">
        <v>0</v>
      </c>
      <c r="BH139" s="11"/>
      <c r="BI139" s="11"/>
      <c r="BJ139" s="12"/>
    </row>
    <row r="140" spans="1:62" ht="15.75" thickBot="1" x14ac:dyDescent="0.3">
      <c r="A140" s="7"/>
      <c r="B140" s="3" t="s">
        <v>25</v>
      </c>
      <c r="C140" s="17">
        <v>1488</v>
      </c>
      <c r="D140" s="15">
        <v>1497</v>
      </c>
      <c r="E140" s="15">
        <v>1479</v>
      </c>
      <c r="F140" s="15">
        <v>1447</v>
      </c>
      <c r="G140" s="15">
        <v>1421</v>
      </c>
      <c r="H140" s="15">
        <v>1394</v>
      </c>
      <c r="I140" s="15">
        <v>1377</v>
      </c>
      <c r="J140" s="15">
        <v>1358</v>
      </c>
      <c r="K140" s="15">
        <v>1018</v>
      </c>
      <c r="L140" s="15">
        <v>994</v>
      </c>
      <c r="M140" s="15">
        <v>977</v>
      </c>
      <c r="N140" s="16">
        <v>952</v>
      </c>
      <c r="O140" s="15">
        <v>935</v>
      </c>
      <c r="P140" s="15">
        <v>933</v>
      </c>
      <c r="Q140" s="15">
        <v>914</v>
      </c>
      <c r="R140" s="15">
        <v>889</v>
      </c>
      <c r="S140" s="15">
        <v>861</v>
      </c>
      <c r="T140" s="15">
        <v>837</v>
      </c>
      <c r="U140" s="15">
        <v>809</v>
      </c>
      <c r="V140" s="15">
        <v>811</v>
      </c>
      <c r="W140" s="15">
        <v>805</v>
      </c>
      <c r="X140" s="15">
        <v>819</v>
      </c>
      <c r="Y140" s="15">
        <v>838</v>
      </c>
      <c r="Z140" s="16">
        <v>853</v>
      </c>
      <c r="AA140" s="15">
        <v>855</v>
      </c>
      <c r="AB140" s="15">
        <v>860</v>
      </c>
      <c r="AC140" s="15">
        <v>865</v>
      </c>
      <c r="AD140" s="15">
        <v>848</v>
      </c>
      <c r="AE140" s="15">
        <v>851</v>
      </c>
      <c r="AF140" s="15">
        <v>839</v>
      </c>
      <c r="AG140" s="15">
        <v>838</v>
      </c>
      <c r="AH140" s="15">
        <v>834</v>
      </c>
      <c r="AI140" s="15">
        <v>838</v>
      </c>
      <c r="AJ140" s="15">
        <v>847</v>
      </c>
      <c r="AK140" s="15">
        <v>856</v>
      </c>
      <c r="AL140" s="16">
        <v>877</v>
      </c>
      <c r="AM140" s="15">
        <v>902</v>
      </c>
      <c r="AN140" s="15">
        <v>913</v>
      </c>
      <c r="AO140" s="15">
        <v>925</v>
      </c>
      <c r="AP140" s="15">
        <v>929</v>
      </c>
      <c r="AQ140" s="15">
        <v>931</v>
      </c>
      <c r="AR140" s="15">
        <v>940</v>
      </c>
      <c r="AS140" s="15">
        <v>950</v>
      </c>
      <c r="AT140" s="15">
        <v>945</v>
      </c>
      <c r="AU140" s="15">
        <v>945</v>
      </c>
      <c r="AV140" s="15">
        <v>943</v>
      </c>
      <c r="AW140" s="15">
        <v>937</v>
      </c>
      <c r="AX140" s="16">
        <v>919</v>
      </c>
      <c r="AY140" s="15">
        <v>928</v>
      </c>
      <c r="AZ140" s="15">
        <v>920</v>
      </c>
      <c r="BA140" s="15">
        <v>899</v>
      </c>
      <c r="BB140" s="15">
        <v>888</v>
      </c>
      <c r="BC140" s="15">
        <v>827</v>
      </c>
      <c r="BD140" s="15">
        <v>31</v>
      </c>
      <c r="BE140" s="15">
        <v>22</v>
      </c>
      <c r="BF140" s="15">
        <v>33</v>
      </c>
      <c r="BG140" s="15">
        <v>46</v>
      </c>
      <c r="BH140" s="15"/>
      <c r="BI140" s="15"/>
      <c r="BJ140" s="16"/>
    </row>
    <row r="141" spans="1:62" x14ac:dyDescent="0.25">
      <c r="A141" s="7">
        <v>22</v>
      </c>
      <c r="B141" s="37" t="s">
        <v>48</v>
      </c>
      <c r="C141" s="38"/>
      <c r="D141" s="39"/>
      <c r="E141" s="39"/>
      <c r="F141" s="39"/>
      <c r="G141" s="39"/>
      <c r="H141" s="39"/>
      <c r="I141" s="39"/>
      <c r="J141" s="39"/>
      <c r="K141" s="39"/>
      <c r="L141" s="39"/>
      <c r="M141" s="39"/>
      <c r="N141" s="40"/>
      <c r="O141" s="39"/>
      <c r="P141" s="39"/>
      <c r="Q141" s="39"/>
      <c r="R141" s="39"/>
      <c r="S141" s="39"/>
      <c r="T141" s="39"/>
      <c r="U141" s="39"/>
      <c r="V141" s="39"/>
      <c r="W141" s="39"/>
      <c r="X141" s="39"/>
      <c r="Y141" s="39"/>
      <c r="Z141" s="40"/>
      <c r="AA141" s="39"/>
      <c r="AB141" s="39"/>
      <c r="AC141" s="39"/>
      <c r="AD141" s="39"/>
      <c r="AE141" s="39"/>
      <c r="AF141" s="39"/>
      <c r="AG141" s="39"/>
      <c r="AH141" s="39"/>
      <c r="AI141" s="39"/>
      <c r="AJ141" s="39"/>
      <c r="AK141" s="39"/>
      <c r="AL141" s="40"/>
      <c r="AM141" s="39"/>
      <c r="AN141" s="39"/>
      <c r="AO141" s="39"/>
      <c r="AP141" s="39"/>
      <c r="AQ141" s="39"/>
      <c r="AR141" s="39"/>
      <c r="AS141" s="39"/>
      <c r="AT141" s="39"/>
      <c r="AU141" s="39"/>
      <c r="AV141" s="39"/>
      <c r="AW141" s="39"/>
      <c r="AX141" s="40"/>
      <c r="AY141" s="39"/>
      <c r="AZ141" s="39"/>
      <c r="BA141" s="39"/>
      <c r="BB141" s="39"/>
      <c r="BC141" s="39"/>
      <c r="BD141" s="39"/>
      <c r="BE141" s="39"/>
      <c r="BF141" s="39"/>
      <c r="BG141" s="39"/>
      <c r="BH141" s="20"/>
      <c r="BI141" s="20"/>
      <c r="BJ141" s="21"/>
    </row>
    <row r="142" spans="1:62" x14ac:dyDescent="0.25">
      <c r="A142" s="7"/>
      <c r="B142" s="43" t="s">
        <v>20</v>
      </c>
      <c r="C142" s="34">
        <v>0</v>
      </c>
      <c r="D142" s="34">
        <v>0</v>
      </c>
      <c r="E142" s="34">
        <v>0</v>
      </c>
      <c r="F142" s="34">
        <v>0</v>
      </c>
      <c r="G142" s="34">
        <v>0</v>
      </c>
      <c r="H142" s="34">
        <v>0</v>
      </c>
      <c r="I142" s="34">
        <v>0</v>
      </c>
      <c r="J142" s="34">
        <v>0</v>
      </c>
      <c r="K142" s="34">
        <v>0</v>
      </c>
      <c r="L142" s="34">
        <v>0</v>
      </c>
      <c r="M142" s="34">
        <v>0</v>
      </c>
      <c r="N142" s="45">
        <v>0</v>
      </c>
      <c r="O142" s="34">
        <v>0</v>
      </c>
      <c r="P142" s="34">
        <v>0</v>
      </c>
      <c r="Q142" s="34">
        <v>0</v>
      </c>
      <c r="R142" s="34">
        <v>0</v>
      </c>
      <c r="S142" s="34">
        <v>0</v>
      </c>
      <c r="T142" s="34">
        <v>0</v>
      </c>
      <c r="U142" s="34">
        <v>0</v>
      </c>
      <c r="V142" s="34">
        <v>0</v>
      </c>
      <c r="W142" s="34">
        <v>0</v>
      </c>
      <c r="X142" s="34">
        <v>0</v>
      </c>
      <c r="Y142" s="34">
        <v>0</v>
      </c>
      <c r="Z142" s="45">
        <v>0</v>
      </c>
      <c r="AA142" s="34">
        <v>0</v>
      </c>
      <c r="AB142" s="34">
        <v>0</v>
      </c>
      <c r="AC142" s="34">
        <v>0</v>
      </c>
      <c r="AD142" s="34">
        <v>0</v>
      </c>
      <c r="AE142" s="34">
        <v>0</v>
      </c>
      <c r="AF142" s="34">
        <v>0</v>
      </c>
      <c r="AG142" s="34">
        <v>0</v>
      </c>
      <c r="AH142" s="34">
        <v>0</v>
      </c>
      <c r="AI142" s="34">
        <v>0</v>
      </c>
      <c r="AJ142" s="34">
        <v>0</v>
      </c>
      <c r="AK142" s="34">
        <v>0</v>
      </c>
      <c r="AL142" s="45">
        <v>0</v>
      </c>
      <c r="AM142" s="34">
        <v>0</v>
      </c>
      <c r="AN142" s="34">
        <v>0</v>
      </c>
      <c r="AO142" s="34">
        <v>0</v>
      </c>
      <c r="AP142" s="34">
        <v>0</v>
      </c>
      <c r="AQ142" s="34">
        <v>0</v>
      </c>
      <c r="AR142" s="34">
        <v>0</v>
      </c>
      <c r="AS142" s="34">
        <v>0</v>
      </c>
      <c r="AT142" s="34">
        <v>0</v>
      </c>
      <c r="AU142" s="34">
        <v>0</v>
      </c>
      <c r="AV142" s="34">
        <v>0</v>
      </c>
      <c r="AW142" s="34">
        <v>0</v>
      </c>
      <c r="AX142" s="45">
        <v>0</v>
      </c>
      <c r="AY142" s="34">
        <v>0</v>
      </c>
      <c r="AZ142" s="34">
        <v>0</v>
      </c>
      <c r="BA142" s="34">
        <v>0</v>
      </c>
      <c r="BB142" s="34">
        <v>0</v>
      </c>
      <c r="BC142" s="34">
        <v>0</v>
      </c>
      <c r="BD142" s="34">
        <v>0</v>
      </c>
      <c r="BE142" s="34">
        <v>0</v>
      </c>
      <c r="BF142" s="34">
        <v>0</v>
      </c>
      <c r="BG142" s="34">
        <v>0</v>
      </c>
      <c r="BH142" s="11"/>
      <c r="BI142" s="11"/>
      <c r="BJ142" s="12"/>
    </row>
    <row r="143" spans="1:62" x14ac:dyDescent="0.25">
      <c r="A143" s="7"/>
      <c r="B143" s="43" t="s">
        <v>21</v>
      </c>
      <c r="C143" s="34">
        <v>0</v>
      </c>
      <c r="D143" s="34">
        <v>0</v>
      </c>
      <c r="E143" s="34">
        <v>0</v>
      </c>
      <c r="F143" s="34">
        <v>0</v>
      </c>
      <c r="G143" s="34">
        <v>0</v>
      </c>
      <c r="H143" s="34">
        <v>0</v>
      </c>
      <c r="I143" s="34">
        <v>0</v>
      </c>
      <c r="J143" s="34">
        <v>0</v>
      </c>
      <c r="K143" s="34">
        <v>0</v>
      </c>
      <c r="L143" s="34">
        <v>0</v>
      </c>
      <c r="M143" s="34">
        <v>0</v>
      </c>
      <c r="N143" s="45">
        <v>0</v>
      </c>
      <c r="O143" s="34">
        <v>0</v>
      </c>
      <c r="P143" s="34">
        <v>0</v>
      </c>
      <c r="Q143" s="34">
        <v>0</v>
      </c>
      <c r="R143" s="34">
        <v>0</v>
      </c>
      <c r="S143" s="34">
        <v>0</v>
      </c>
      <c r="T143" s="34">
        <v>0</v>
      </c>
      <c r="U143" s="34">
        <v>0</v>
      </c>
      <c r="V143" s="34">
        <v>0</v>
      </c>
      <c r="W143" s="34">
        <v>0</v>
      </c>
      <c r="X143" s="34">
        <v>0</v>
      </c>
      <c r="Y143" s="34">
        <v>0</v>
      </c>
      <c r="Z143" s="45">
        <v>0</v>
      </c>
      <c r="AA143" s="34">
        <v>0</v>
      </c>
      <c r="AB143" s="34">
        <v>0</v>
      </c>
      <c r="AC143" s="34">
        <v>0</v>
      </c>
      <c r="AD143" s="34">
        <v>0</v>
      </c>
      <c r="AE143" s="34">
        <v>0</v>
      </c>
      <c r="AF143" s="34">
        <v>0</v>
      </c>
      <c r="AG143" s="34">
        <v>0</v>
      </c>
      <c r="AH143" s="34">
        <v>0</v>
      </c>
      <c r="AI143" s="34">
        <v>0</v>
      </c>
      <c r="AJ143" s="34">
        <v>0</v>
      </c>
      <c r="AK143" s="34">
        <v>0</v>
      </c>
      <c r="AL143" s="45">
        <v>0</v>
      </c>
      <c r="AM143" s="34">
        <v>0</v>
      </c>
      <c r="AN143" s="34">
        <v>0</v>
      </c>
      <c r="AO143" s="34">
        <v>0</v>
      </c>
      <c r="AP143" s="34">
        <v>0</v>
      </c>
      <c r="AQ143" s="34">
        <v>0</v>
      </c>
      <c r="AR143" s="34">
        <v>0</v>
      </c>
      <c r="AS143" s="34">
        <v>0</v>
      </c>
      <c r="AT143" s="34">
        <v>0</v>
      </c>
      <c r="AU143" s="34">
        <v>0</v>
      </c>
      <c r="AV143" s="34">
        <v>0</v>
      </c>
      <c r="AW143" s="34">
        <v>0</v>
      </c>
      <c r="AX143" s="45">
        <v>0</v>
      </c>
      <c r="AY143" s="34">
        <v>0</v>
      </c>
      <c r="AZ143" s="34">
        <v>0</v>
      </c>
      <c r="BA143" s="34">
        <v>0</v>
      </c>
      <c r="BB143" s="34">
        <v>0</v>
      </c>
      <c r="BC143" s="34">
        <v>0</v>
      </c>
      <c r="BD143" s="34">
        <v>0</v>
      </c>
      <c r="BE143" s="34">
        <v>0</v>
      </c>
      <c r="BF143" s="34">
        <v>0</v>
      </c>
      <c r="BG143" s="34">
        <v>0</v>
      </c>
      <c r="BH143" s="11"/>
      <c r="BI143" s="11"/>
      <c r="BJ143" s="12"/>
    </row>
    <row r="144" spans="1:62" x14ac:dyDescent="0.25">
      <c r="A144" s="7"/>
      <c r="B144" s="43" t="s">
        <v>22</v>
      </c>
      <c r="C144" s="34">
        <v>0</v>
      </c>
      <c r="D144" s="34">
        <v>75</v>
      </c>
      <c r="E144" s="34">
        <v>0</v>
      </c>
      <c r="F144" s="34">
        <v>1</v>
      </c>
      <c r="G144" s="34">
        <v>6</v>
      </c>
      <c r="H144" s="34">
        <v>9</v>
      </c>
      <c r="I144" s="34">
        <v>13</v>
      </c>
      <c r="J144" s="34">
        <v>7</v>
      </c>
      <c r="K144" s="34">
        <v>9</v>
      </c>
      <c r="L144" s="34">
        <v>20</v>
      </c>
      <c r="M144" s="34">
        <v>7</v>
      </c>
      <c r="N144" s="45">
        <v>5</v>
      </c>
      <c r="O144" s="34">
        <v>10</v>
      </c>
      <c r="P144" s="34">
        <v>13</v>
      </c>
      <c r="Q144" s="34">
        <v>13</v>
      </c>
      <c r="R144" s="34">
        <v>19</v>
      </c>
      <c r="S144" s="34">
        <v>14</v>
      </c>
      <c r="T144" s="34">
        <v>9</v>
      </c>
      <c r="U144" s="34">
        <v>11</v>
      </c>
      <c r="V144" s="34">
        <v>25</v>
      </c>
      <c r="W144" s="34">
        <v>18</v>
      </c>
      <c r="X144" s="34">
        <v>40</v>
      </c>
      <c r="Y144" s="34">
        <v>52</v>
      </c>
      <c r="Z144" s="45">
        <v>39</v>
      </c>
      <c r="AA144" s="34">
        <v>31</v>
      </c>
      <c r="AB144" s="34">
        <v>30</v>
      </c>
      <c r="AC144" s="34">
        <v>28</v>
      </c>
      <c r="AD144" s="34">
        <v>24</v>
      </c>
      <c r="AE144" s="34">
        <v>28</v>
      </c>
      <c r="AF144" s="34">
        <v>14</v>
      </c>
      <c r="AG144" s="34">
        <v>32</v>
      </c>
      <c r="AH144" s="34">
        <v>9</v>
      </c>
      <c r="AI144" s="34">
        <v>27</v>
      </c>
      <c r="AJ144" s="34">
        <v>33</v>
      </c>
      <c r="AK144" s="34">
        <v>25</v>
      </c>
      <c r="AL144" s="45">
        <v>36</v>
      </c>
      <c r="AM144" s="34">
        <v>30</v>
      </c>
      <c r="AN144" s="34">
        <v>20</v>
      </c>
      <c r="AO144" s="34">
        <v>22</v>
      </c>
      <c r="AP144" s="34">
        <v>27</v>
      </c>
      <c r="AQ144" s="34">
        <v>15</v>
      </c>
      <c r="AR144" s="34">
        <v>23</v>
      </c>
      <c r="AS144" s="34">
        <v>29</v>
      </c>
      <c r="AT144" s="34">
        <v>12</v>
      </c>
      <c r="AU144" s="34">
        <v>25</v>
      </c>
      <c r="AV144" s="34">
        <v>19</v>
      </c>
      <c r="AW144" s="34">
        <v>20</v>
      </c>
      <c r="AX144" s="45">
        <v>16</v>
      </c>
      <c r="AY144" s="34">
        <v>24</v>
      </c>
      <c r="AZ144" s="34">
        <v>17</v>
      </c>
      <c r="BA144" s="34">
        <v>15</v>
      </c>
      <c r="BB144" s="34">
        <v>11</v>
      </c>
      <c r="BC144" s="34">
        <v>5</v>
      </c>
      <c r="BD144" s="34">
        <v>26</v>
      </c>
      <c r="BE144" s="34">
        <v>12</v>
      </c>
      <c r="BF144" s="34">
        <v>27</v>
      </c>
      <c r="BG144" s="34">
        <v>33</v>
      </c>
      <c r="BH144" s="11"/>
      <c r="BI144" s="11"/>
      <c r="BJ144" s="12"/>
    </row>
    <row r="145" spans="1:62" x14ac:dyDescent="0.25">
      <c r="A145" s="7"/>
      <c r="B145" s="43" t="s">
        <v>23</v>
      </c>
      <c r="C145" s="34">
        <v>0</v>
      </c>
      <c r="D145" s="34">
        <v>13</v>
      </c>
      <c r="E145" s="34">
        <v>0</v>
      </c>
      <c r="F145" s="34">
        <v>1</v>
      </c>
      <c r="G145" s="34">
        <v>2</v>
      </c>
      <c r="H145" s="34">
        <v>1</v>
      </c>
      <c r="I145" s="34">
        <v>5</v>
      </c>
      <c r="J145" s="34">
        <v>0</v>
      </c>
      <c r="K145" s="34">
        <v>3</v>
      </c>
      <c r="L145" s="34">
        <v>1</v>
      </c>
      <c r="M145" s="34">
        <v>3</v>
      </c>
      <c r="N145" s="45">
        <v>1</v>
      </c>
      <c r="O145" s="34">
        <v>1</v>
      </c>
      <c r="P145" s="34">
        <v>2</v>
      </c>
      <c r="Q145" s="34">
        <v>1</v>
      </c>
      <c r="R145" s="34">
        <v>2</v>
      </c>
      <c r="S145" s="34">
        <v>2</v>
      </c>
      <c r="T145" s="34">
        <v>1</v>
      </c>
      <c r="U145" s="34">
        <v>2</v>
      </c>
      <c r="V145" s="34">
        <v>0</v>
      </c>
      <c r="W145" s="34">
        <v>1</v>
      </c>
      <c r="X145" s="34">
        <v>2</v>
      </c>
      <c r="Y145" s="34">
        <v>0</v>
      </c>
      <c r="Z145" s="45">
        <v>4</v>
      </c>
      <c r="AA145" s="34">
        <v>6</v>
      </c>
      <c r="AB145" s="34">
        <v>6</v>
      </c>
      <c r="AC145" s="34">
        <v>4</v>
      </c>
      <c r="AD145" s="34">
        <v>4</v>
      </c>
      <c r="AE145" s="34">
        <v>3</v>
      </c>
      <c r="AF145" s="34">
        <v>2</v>
      </c>
      <c r="AG145" s="34">
        <v>3</v>
      </c>
      <c r="AH145" s="34">
        <v>5</v>
      </c>
      <c r="AI145" s="34">
        <v>3</v>
      </c>
      <c r="AJ145" s="34">
        <v>2</v>
      </c>
      <c r="AK145" s="34">
        <v>3</v>
      </c>
      <c r="AL145" s="45">
        <v>8</v>
      </c>
      <c r="AM145" s="34">
        <v>11</v>
      </c>
      <c r="AN145" s="34">
        <v>11</v>
      </c>
      <c r="AO145" s="34">
        <v>7</v>
      </c>
      <c r="AP145" s="34">
        <v>4</v>
      </c>
      <c r="AQ145" s="34">
        <v>1</v>
      </c>
      <c r="AR145" s="34">
        <v>7</v>
      </c>
      <c r="AS145" s="34">
        <v>5</v>
      </c>
      <c r="AT145" s="34">
        <v>0</v>
      </c>
      <c r="AU145" s="34">
        <v>6</v>
      </c>
      <c r="AV145" s="34">
        <v>1</v>
      </c>
      <c r="AW145" s="34">
        <v>3</v>
      </c>
      <c r="AX145" s="45">
        <v>1</v>
      </c>
      <c r="AY145" s="34">
        <v>9</v>
      </c>
      <c r="AZ145" s="34">
        <v>2</v>
      </c>
      <c r="BA145" s="34">
        <v>5</v>
      </c>
      <c r="BB145" s="34">
        <v>3</v>
      </c>
      <c r="BC145" s="34">
        <v>3</v>
      </c>
      <c r="BD145" s="34">
        <v>0</v>
      </c>
      <c r="BE145" s="34">
        <v>0</v>
      </c>
      <c r="BF145" s="34">
        <v>0</v>
      </c>
      <c r="BG145" s="34">
        <v>0</v>
      </c>
      <c r="BH145" s="11"/>
      <c r="BI145" s="11"/>
      <c r="BJ145" s="12"/>
    </row>
    <row r="146" spans="1:62" ht="15.75" thickBot="1" x14ac:dyDescent="0.3">
      <c r="A146" s="7"/>
      <c r="B146" s="3" t="s">
        <v>25</v>
      </c>
      <c r="C146" s="17">
        <v>0</v>
      </c>
      <c r="D146" s="15">
        <v>88</v>
      </c>
      <c r="E146" s="15">
        <v>0</v>
      </c>
      <c r="F146" s="15">
        <v>2</v>
      </c>
      <c r="G146" s="15">
        <v>8</v>
      </c>
      <c r="H146" s="15">
        <v>10</v>
      </c>
      <c r="I146" s="15">
        <v>18</v>
      </c>
      <c r="J146" s="15">
        <v>7</v>
      </c>
      <c r="K146" s="15">
        <v>12</v>
      </c>
      <c r="L146" s="15">
        <v>21</v>
      </c>
      <c r="M146" s="15">
        <v>10</v>
      </c>
      <c r="N146" s="16">
        <v>6</v>
      </c>
      <c r="O146" s="15">
        <v>11</v>
      </c>
      <c r="P146" s="15">
        <v>15</v>
      </c>
      <c r="Q146" s="15">
        <v>14</v>
      </c>
      <c r="R146" s="15">
        <v>21</v>
      </c>
      <c r="S146" s="15">
        <v>16</v>
      </c>
      <c r="T146" s="15">
        <v>10</v>
      </c>
      <c r="U146" s="15">
        <v>13</v>
      </c>
      <c r="V146" s="15">
        <v>25</v>
      </c>
      <c r="W146" s="15">
        <v>19</v>
      </c>
      <c r="X146" s="15">
        <v>42</v>
      </c>
      <c r="Y146" s="15">
        <v>52</v>
      </c>
      <c r="Z146" s="16">
        <v>43</v>
      </c>
      <c r="AA146" s="15">
        <v>37</v>
      </c>
      <c r="AB146" s="15">
        <v>36</v>
      </c>
      <c r="AC146" s="15">
        <v>32</v>
      </c>
      <c r="AD146" s="15">
        <v>28</v>
      </c>
      <c r="AE146" s="15">
        <v>31</v>
      </c>
      <c r="AF146" s="15">
        <v>16</v>
      </c>
      <c r="AG146" s="15">
        <v>35</v>
      </c>
      <c r="AH146" s="15">
        <v>14</v>
      </c>
      <c r="AI146" s="15">
        <v>30</v>
      </c>
      <c r="AJ146" s="15">
        <v>35</v>
      </c>
      <c r="AK146" s="15">
        <v>28</v>
      </c>
      <c r="AL146" s="16">
        <v>44</v>
      </c>
      <c r="AM146" s="15">
        <v>41</v>
      </c>
      <c r="AN146" s="15">
        <v>31</v>
      </c>
      <c r="AO146" s="15">
        <v>29</v>
      </c>
      <c r="AP146" s="15">
        <v>31</v>
      </c>
      <c r="AQ146" s="15">
        <v>16</v>
      </c>
      <c r="AR146" s="15">
        <v>30</v>
      </c>
      <c r="AS146" s="15">
        <v>34</v>
      </c>
      <c r="AT146" s="15">
        <v>12</v>
      </c>
      <c r="AU146" s="15">
        <v>31</v>
      </c>
      <c r="AV146" s="15">
        <v>20</v>
      </c>
      <c r="AW146" s="15">
        <v>23</v>
      </c>
      <c r="AX146" s="16">
        <v>17</v>
      </c>
      <c r="AY146" s="15">
        <v>33</v>
      </c>
      <c r="AZ146" s="15">
        <v>19</v>
      </c>
      <c r="BA146" s="15">
        <v>20</v>
      </c>
      <c r="BB146" s="15">
        <v>14</v>
      </c>
      <c r="BC146" s="15">
        <v>8</v>
      </c>
      <c r="BD146" s="15">
        <v>26</v>
      </c>
      <c r="BE146" s="15">
        <v>12</v>
      </c>
      <c r="BF146" s="15">
        <v>27</v>
      </c>
      <c r="BG146" s="15">
        <v>33</v>
      </c>
      <c r="BH146" s="15"/>
      <c r="BI146" s="15"/>
      <c r="BJ146" s="16"/>
    </row>
    <row r="147" spans="1:62" x14ac:dyDescent="0.25">
      <c r="A147" s="30">
        <v>23</v>
      </c>
      <c r="B147" s="37" t="s">
        <v>49</v>
      </c>
      <c r="C147" s="95"/>
      <c r="D147" s="39"/>
      <c r="E147" s="39"/>
      <c r="F147" s="39"/>
      <c r="G147" s="39"/>
      <c r="H147" s="39"/>
      <c r="I147" s="39"/>
      <c r="J147" s="39"/>
      <c r="K147" s="39"/>
      <c r="L147" s="39"/>
      <c r="M147" s="39"/>
      <c r="N147" s="40"/>
      <c r="O147" s="38"/>
      <c r="P147" s="39"/>
      <c r="Q147" s="39"/>
      <c r="R147" s="39"/>
      <c r="S147" s="39"/>
      <c r="T147" s="39"/>
      <c r="U147" s="39"/>
      <c r="V147" s="39"/>
      <c r="W147" s="39"/>
      <c r="X147" s="39"/>
      <c r="Y147" s="39"/>
      <c r="Z147" s="40"/>
      <c r="AA147" s="38"/>
      <c r="AB147" s="39"/>
      <c r="AC147" s="39"/>
      <c r="AD147" s="39"/>
      <c r="AE147" s="39"/>
      <c r="AF147" s="39"/>
      <c r="AG147" s="39"/>
      <c r="AH147" s="39"/>
      <c r="AI147" s="39"/>
      <c r="AJ147" s="39"/>
      <c r="AK147" s="39"/>
      <c r="AL147" s="40"/>
      <c r="AM147" s="38"/>
      <c r="AN147" s="39"/>
      <c r="AO147" s="39"/>
      <c r="AP147" s="39"/>
      <c r="AQ147" s="39"/>
      <c r="AR147" s="39"/>
      <c r="AS147" s="39"/>
      <c r="AT147" s="39"/>
      <c r="AU147" s="39"/>
      <c r="AV147" s="39"/>
      <c r="AW147" s="39"/>
      <c r="AX147" s="40"/>
      <c r="AY147" s="38"/>
      <c r="AZ147" s="39"/>
      <c r="BA147" s="39"/>
      <c r="BB147" s="39"/>
      <c r="BC147" s="39"/>
      <c r="BD147" s="39"/>
      <c r="BE147" s="39"/>
      <c r="BF147" s="39"/>
      <c r="BG147" s="39"/>
      <c r="BH147" s="20"/>
      <c r="BI147" s="20"/>
      <c r="BJ147" s="21"/>
    </row>
    <row r="148" spans="1:62" x14ac:dyDescent="0.25">
      <c r="A148" s="7"/>
      <c r="B148" s="43" t="s">
        <v>20</v>
      </c>
      <c r="C148" s="96" t="s">
        <v>65</v>
      </c>
      <c r="D148" s="34"/>
      <c r="E148" s="34"/>
      <c r="F148" s="34"/>
      <c r="G148" s="34"/>
      <c r="H148" s="34"/>
      <c r="I148" s="34"/>
      <c r="J148" s="34"/>
      <c r="K148" s="34"/>
      <c r="L148" s="34"/>
      <c r="M148" s="34"/>
      <c r="N148" s="45"/>
      <c r="O148" s="44"/>
      <c r="P148" s="34"/>
      <c r="Q148" s="34"/>
      <c r="R148" s="34"/>
      <c r="S148" s="34"/>
      <c r="T148" s="34"/>
      <c r="U148" s="34"/>
      <c r="V148" s="34"/>
      <c r="W148" s="34"/>
      <c r="X148" s="34"/>
      <c r="Y148" s="34"/>
      <c r="Z148" s="45"/>
      <c r="AA148" s="44"/>
      <c r="AB148" s="34"/>
      <c r="AC148" s="34"/>
      <c r="AD148" s="34"/>
      <c r="AE148" s="34"/>
      <c r="AF148" s="34"/>
      <c r="AG148" s="34"/>
      <c r="AH148" s="34"/>
      <c r="AI148" s="34"/>
      <c r="AJ148" s="34"/>
      <c r="AK148" s="34"/>
      <c r="AL148" s="45"/>
      <c r="AM148" s="44"/>
      <c r="AN148" s="34"/>
      <c r="AO148" s="34"/>
      <c r="AP148" s="34"/>
      <c r="AQ148" s="34"/>
      <c r="AR148" s="34"/>
      <c r="AS148" s="34"/>
      <c r="AT148" s="34"/>
      <c r="AU148" s="34"/>
      <c r="AV148" s="34"/>
      <c r="AW148" s="34"/>
      <c r="AX148" s="45"/>
      <c r="AY148" s="44"/>
      <c r="AZ148" s="34"/>
      <c r="BA148" s="34"/>
      <c r="BB148" s="34"/>
      <c r="BC148" s="34"/>
      <c r="BD148" s="34"/>
      <c r="BE148" s="34"/>
      <c r="BF148" s="34"/>
      <c r="BG148" s="34"/>
      <c r="BH148" s="11"/>
      <c r="BI148" s="11"/>
      <c r="BJ148" s="12"/>
    </row>
    <row r="149" spans="1:62" x14ac:dyDescent="0.25">
      <c r="A149" s="7"/>
      <c r="B149" s="43" t="s">
        <v>21</v>
      </c>
      <c r="C149" s="96"/>
      <c r="D149" s="34"/>
      <c r="E149" s="34"/>
      <c r="F149" s="34"/>
      <c r="G149" s="34"/>
      <c r="H149" s="34"/>
      <c r="I149" s="34"/>
      <c r="J149" s="34"/>
      <c r="K149" s="34"/>
      <c r="L149" s="34"/>
      <c r="M149" s="34"/>
      <c r="N149" s="45"/>
      <c r="O149" s="44"/>
      <c r="P149" s="34"/>
      <c r="Q149" s="34"/>
      <c r="R149" s="34"/>
      <c r="S149" s="34"/>
      <c r="T149" s="34"/>
      <c r="U149" s="34"/>
      <c r="V149" s="34"/>
      <c r="W149" s="34"/>
      <c r="X149" s="34"/>
      <c r="Y149" s="34"/>
      <c r="Z149" s="45"/>
      <c r="AA149" s="44"/>
      <c r="AB149" s="34"/>
      <c r="AC149" s="34"/>
      <c r="AD149" s="34"/>
      <c r="AE149" s="34"/>
      <c r="AF149" s="34"/>
      <c r="AG149" s="34"/>
      <c r="AH149" s="34"/>
      <c r="AI149" s="34"/>
      <c r="AJ149" s="34"/>
      <c r="AK149" s="34"/>
      <c r="AL149" s="45"/>
      <c r="AM149" s="44"/>
      <c r="AN149" s="34"/>
      <c r="AO149" s="34"/>
      <c r="AP149" s="34"/>
      <c r="AQ149" s="34"/>
      <c r="AR149" s="34"/>
      <c r="AS149" s="34"/>
      <c r="AT149" s="34"/>
      <c r="AU149" s="34"/>
      <c r="AV149" s="34"/>
      <c r="AW149" s="34"/>
      <c r="AX149" s="45"/>
      <c r="AY149" s="44"/>
      <c r="AZ149" s="34"/>
      <c r="BA149" s="34"/>
      <c r="BB149" s="34"/>
      <c r="BC149" s="34"/>
      <c r="BD149" s="34"/>
      <c r="BE149" s="34"/>
      <c r="BF149" s="34"/>
      <c r="BG149" s="34"/>
      <c r="BH149" s="11"/>
      <c r="BI149" s="11"/>
      <c r="BJ149" s="12"/>
    </row>
    <row r="150" spans="1:62" x14ac:dyDescent="0.25">
      <c r="A150" s="7"/>
      <c r="B150" s="43" t="s">
        <v>22</v>
      </c>
      <c r="C150" s="96"/>
      <c r="D150" s="34"/>
      <c r="E150" s="34"/>
      <c r="F150" s="34"/>
      <c r="G150" s="34"/>
      <c r="H150" s="34"/>
      <c r="I150" s="34"/>
      <c r="J150" s="34"/>
      <c r="K150" s="34"/>
      <c r="L150" s="34"/>
      <c r="M150" s="34"/>
      <c r="N150" s="45"/>
      <c r="O150" s="44"/>
      <c r="P150" s="34"/>
      <c r="Q150" s="34"/>
      <c r="R150" s="34"/>
      <c r="S150" s="34"/>
      <c r="T150" s="34"/>
      <c r="U150" s="34"/>
      <c r="V150" s="34"/>
      <c r="W150" s="34"/>
      <c r="X150" s="34"/>
      <c r="Y150" s="34"/>
      <c r="Z150" s="45"/>
      <c r="AA150" s="44"/>
      <c r="AB150" s="34"/>
      <c r="AC150" s="34"/>
      <c r="AD150" s="34"/>
      <c r="AE150" s="34"/>
      <c r="AF150" s="34"/>
      <c r="AG150" s="34"/>
      <c r="AH150" s="34"/>
      <c r="AI150" s="34"/>
      <c r="AJ150" s="34"/>
      <c r="AK150" s="34"/>
      <c r="AL150" s="45"/>
      <c r="AM150" s="44"/>
      <c r="AN150" s="34"/>
      <c r="AO150" s="34"/>
      <c r="AP150" s="34"/>
      <c r="AQ150" s="34"/>
      <c r="AR150" s="34"/>
      <c r="AS150" s="34"/>
      <c r="AT150" s="34"/>
      <c r="AU150" s="34"/>
      <c r="AV150" s="34"/>
      <c r="AW150" s="34"/>
      <c r="AX150" s="45"/>
      <c r="AY150" s="44"/>
      <c r="AZ150" s="34"/>
      <c r="BA150" s="34"/>
      <c r="BB150" s="34"/>
      <c r="BC150" s="34"/>
      <c r="BD150" s="34"/>
      <c r="BE150" s="34"/>
      <c r="BF150" s="34"/>
      <c r="BG150" s="34"/>
      <c r="BH150" s="11"/>
      <c r="BI150" s="11"/>
      <c r="BJ150" s="12"/>
    </row>
    <row r="151" spans="1:62" x14ac:dyDescent="0.25">
      <c r="A151" s="7"/>
      <c r="B151" s="43" t="s">
        <v>23</v>
      </c>
      <c r="C151" s="96"/>
      <c r="D151" s="34"/>
      <c r="E151" s="34"/>
      <c r="F151" s="34"/>
      <c r="G151" s="34"/>
      <c r="H151" s="34"/>
      <c r="I151" s="34"/>
      <c r="J151" s="34"/>
      <c r="K151" s="34"/>
      <c r="L151" s="34"/>
      <c r="M151" s="34"/>
      <c r="N151" s="45"/>
      <c r="O151" s="44"/>
      <c r="P151" s="34"/>
      <c r="Q151" s="34"/>
      <c r="R151" s="34"/>
      <c r="S151" s="34"/>
      <c r="T151" s="34"/>
      <c r="U151" s="34"/>
      <c r="V151" s="34"/>
      <c r="W151" s="34"/>
      <c r="X151" s="34"/>
      <c r="Y151" s="34"/>
      <c r="Z151" s="45"/>
      <c r="AA151" s="44"/>
      <c r="AB151" s="34"/>
      <c r="AC151" s="34"/>
      <c r="AD151" s="34"/>
      <c r="AE151" s="34"/>
      <c r="AF151" s="34"/>
      <c r="AG151" s="34"/>
      <c r="AH151" s="34"/>
      <c r="AI151" s="34"/>
      <c r="AJ151" s="34"/>
      <c r="AK151" s="34"/>
      <c r="AL151" s="45"/>
      <c r="AM151" s="44"/>
      <c r="AN151" s="34"/>
      <c r="AO151" s="34"/>
      <c r="AP151" s="34"/>
      <c r="AQ151" s="34"/>
      <c r="AR151" s="34"/>
      <c r="AS151" s="34"/>
      <c r="AT151" s="34"/>
      <c r="AU151" s="34"/>
      <c r="AV151" s="34"/>
      <c r="AW151" s="34"/>
      <c r="AX151" s="45"/>
      <c r="AY151" s="44"/>
      <c r="AZ151" s="34"/>
      <c r="BA151" s="34"/>
      <c r="BB151" s="34"/>
      <c r="BC151" s="34"/>
      <c r="BD151" s="34"/>
      <c r="BE151" s="34"/>
      <c r="BF151" s="34"/>
      <c r="BG151" s="34"/>
      <c r="BH151" s="11"/>
      <c r="BI151" s="11"/>
      <c r="BJ151" s="12"/>
    </row>
    <row r="152" spans="1:62" ht="15.75" thickBot="1" x14ac:dyDescent="0.3">
      <c r="A152" s="7"/>
      <c r="B152" s="3" t="s">
        <v>25</v>
      </c>
      <c r="C152" s="14"/>
      <c r="D152" s="15"/>
      <c r="E152" s="15"/>
      <c r="F152" s="15"/>
      <c r="G152" s="15"/>
      <c r="H152" s="15"/>
      <c r="I152" s="15"/>
      <c r="J152" s="15"/>
      <c r="K152" s="15"/>
      <c r="L152" s="15"/>
      <c r="M152" s="15"/>
      <c r="N152" s="16"/>
      <c r="O152" s="17"/>
      <c r="P152" s="15"/>
      <c r="Q152" s="15"/>
      <c r="R152" s="15"/>
      <c r="S152" s="15"/>
      <c r="T152" s="15"/>
      <c r="U152" s="15"/>
      <c r="V152" s="15"/>
      <c r="W152" s="15"/>
      <c r="X152" s="15"/>
      <c r="Y152" s="15"/>
      <c r="Z152" s="16"/>
      <c r="AA152" s="17"/>
      <c r="AB152" s="15"/>
      <c r="AC152" s="15"/>
      <c r="AD152" s="15"/>
      <c r="AE152" s="15"/>
      <c r="AF152" s="15"/>
      <c r="AG152" s="15"/>
      <c r="AH152" s="15"/>
      <c r="AI152" s="15"/>
      <c r="AJ152" s="15"/>
      <c r="AK152" s="15"/>
      <c r="AL152" s="16"/>
      <c r="AM152" s="17"/>
      <c r="AN152" s="15"/>
      <c r="AO152" s="15"/>
      <c r="AP152" s="15"/>
      <c r="AQ152" s="15"/>
      <c r="AR152" s="15"/>
      <c r="AS152" s="15"/>
      <c r="AT152" s="15"/>
      <c r="AU152" s="15"/>
      <c r="AV152" s="15"/>
      <c r="AW152" s="15"/>
      <c r="AX152" s="16"/>
      <c r="AY152" s="17"/>
      <c r="AZ152" s="15"/>
      <c r="BA152" s="15"/>
      <c r="BB152" s="15"/>
      <c r="BC152" s="15"/>
      <c r="BD152" s="15"/>
      <c r="BE152" s="15"/>
      <c r="BF152" s="15"/>
      <c r="BG152" s="15"/>
      <c r="BH152" s="15"/>
      <c r="BI152" s="15"/>
      <c r="BJ152" s="16"/>
    </row>
    <row r="153" spans="1:62" x14ac:dyDescent="0.25">
      <c r="A153" s="7">
        <v>24</v>
      </c>
      <c r="B153" s="37" t="s">
        <v>50</v>
      </c>
      <c r="C153" s="38"/>
      <c r="D153" s="39"/>
      <c r="E153" s="39"/>
      <c r="F153" s="39"/>
      <c r="G153" s="39"/>
      <c r="H153" s="39"/>
      <c r="I153" s="39"/>
      <c r="J153" s="39"/>
      <c r="K153" s="39"/>
      <c r="L153" s="39"/>
      <c r="M153" s="39"/>
      <c r="N153" s="40"/>
      <c r="O153" s="39"/>
      <c r="P153" s="39"/>
      <c r="Q153" s="39"/>
      <c r="R153" s="39"/>
      <c r="S153" s="39"/>
      <c r="T153" s="39"/>
      <c r="U153" s="39"/>
      <c r="V153" s="39"/>
      <c r="W153" s="39"/>
      <c r="X153" s="39"/>
      <c r="Y153" s="39"/>
      <c r="Z153" s="40"/>
      <c r="AA153" s="39"/>
      <c r="AB153" s="39"/>
      <c r="AC153" s="39"/>
      <c r="AD153" s="39"/>
      <c r="AE153" s="39"/>
      <c r="AF153" s="39"/>
      <c r="AG153" s="39"/>
      <c r="AH153" s="39"/>
      <c r="AI153" s="39"/>
      <c r="AJ153" s="39"/>
      <c r="AK153" s="39"/>
      <c r="AL153" s="40"/>
      <c r="AM153" s="39"/>
      <c r="AN153" s="39"/>
      <c r="AO153" s="39"/>
      <c r="AP153" s="39"/>
      <c r="AQ153" s="39"/>
      <c r="AR153" s="39"/>
      <c r="AS153" s="39"/>
      <c r="AT153" s="39"/>
      <c r="AU153" s="39"/>
      <c r="AV153" s="39"/>
      <c r="AW153" s="39"/>
      <c r="AX153" s="40"/>
      <c r="AY153" s="39"/>
      <c r="AZ153" s="39"/>
      <c r="BA153" s="39"/>
      <c r="BB153" s="39"/>
      <c r="BC153" s="39"/>
      <c r="BD153" s="39"/>
      <c r="BE153" s="39"/>
      <c r="BF153" s="39"/>
      <c r="BG153" s="39"/>
      <c r="BH153" s="20"/>
      <c r="BI153" s="20"/>
      <c r="BJ153" s="21"/>
    </row>
    <row r="154" spans="1:62" x14ac:dyDescent="0.25">
      <c r="A154" s="7"/>
      <c r="B154" s="43" t="s">
        <v>20</v>
      </c>
      <c r="C154" s="34">
        <v>0</v>
      </c>
      <c r="D154" s="34">
        <v>0</v>
      </c>
      <c r="E154" s="34">
        <v>0</v>
      </c>
      <c r="F154" s="34">
        <v>0</v>
      </c>
      <c r="G154" s="34">
        <v>0</v>
      </c>
      <c r="H154" s="34">
        <v>0</v>
      </c>
      <c r="I154" s="34">
        <v>0</v>
      </c>
      <c r="J154" s="34">
        <v>0</v>
      </c>
      <c r="K154" s="34">
        <v>0</v>
      </c>
      <c r="L154" s="34">
        <v>0</v>
      </c>
      <c r="M154" s="34">
        <v>0</v>
      </c>
      <c r="N154" s="45">
        <v>0</v>
      </c>
      <c r="O154" s="34">
        <v>0</v>
      </c>
      <c r="P154" s="34">
        <v>0</v>
      </c>
      <c r="Q154" s="34">
        <v>0</v>
      </c>
      <c r="R154" s="34">
        <v>0</v>
      </c>
      <c r="S154" s="34">
        <v>0</v>
      </c>
      <c r="T154" s="34">
        <v>0</v>
      </c>
      <c r="U154" s="34">
        <v>0</v>
      </c>
      <c r="V154" s="34">
        <v>0</v>
      </c>
      <c r="W154" s="34">
        <v>0</v>
      </c>
      <c r="X154" s="34">
        <v>0</v>
      </c>
      <c r="Y154" s="34">
        <v>0</v>
      </c>
      <c r="Z154" s="45">
        <v>0</v>
      </c>
      <c r="AA154" s="34">
        <v>0</v>
      </c>
      <c r="AB154" s="34">
        <v>0</v>
      </c>
      <c r="AC154" s="34">
        <v>0</v>
      </c>
      <c r="AD154" s="34">
        <v>0</v>
      </c>
      <c r="AE154" s="34">
        <v>0</v>
      </c>
      <c r="AF154" s="34">
        <v>0</v>
      </c>
      <c r="AG154" s="34">
        <v>0</v>
      </c>
      <c r="AH154" s="34">
        <v>0</v>
      </c>
      <c r="AI154" s="34">
        <v>0</v>
      </c>
      <c r="AJ154" s="34">
        <v>0</v>
      </c>
      <c r="AK154" s="34">
        <v>0</v>
      </c>
      <c r="AL154" s="45">
        <v>0</v>
      </c>
      <c r="AM154" s="34">
        <v>0</v>
      </c>
      <c r="AN154" s="34">
        <v>0</v>
      </c>
      <c r="AO154" s="34">
        <v>0</v>
      </c>
      <c r="AP154" s="34">
        <v>0</v>
      </c>
      <c r="AQ154" s="34">
        <v>0</v>
      </c>
      <c r="AR154" s="34">
        <v>0</v>
      </c>
      <c r="AS154" s="34">
        <v>0</v>
      </c>
      <c r="AT154" s="34">
        <v>0</v>
      </c>
      <c r="AU154" s="34">
        <v>0</v>
      </c>
      <c r="AV154" s="34">
        <v>0</v>
      </c>
      <c r="AW154" s="34">
        <v>0</v>
      </c>
      <c r="AX154" s="45">
        <v>0</v>
      </c>
      <c r="AY154" s="34">
        <v>0</v>
      </c>
      <c r="AZ154" s="34">
        <v>0</v>
      </c>
      <c r="BA154" s="34">
        <v>0</v>
      </c>
      <c r="BB154" s="34">
        <v>0</v>
      </c>
      <c r="BC154" s="34">
        <v>0</v>
      </c>
      <c r="BD154" s="34">
        <v>0</v>
      </c>
      <c r="BE154" s="34">
        <v>0</v>
      </c>
      <c r="BF154" s="34">
        <v>0</v>
      </c>
      <c r="BG154" s="34">
        <v>0</v>
      </c>
      <c r="BH154" s="11"/>
      <c r="BI154" s="11"/>
      <c r="BJ154" s="12"/>
    </row>
    <row r="155" spans="1:62" x14ac:dyDescent="0.25">
      <c r="A155" s="7"/>
      <c r="B155" s="43" t="s">
        <v>21</v>
      </c>
      <c r="C155" s="34">
        <v>0</v>
      </c>
      <c r="D155" s="34">
        <v>0</v>
      </c>
      <c r="E155" s="34">
        <v>0</v>
      </c>
      <c r="F155" s="34">
        <v>0</v>
      </c>
      <c r="G155" s="34">
        <v>0</v>
      </c>
      <c r="H155" s="34">
        <v>0</v>
      </c>
      <c r="I155" s="34">
        <v>0</v>
      </c>
      <c r="J155" s="34">
        <v>0</v>
      </c>
      <c r="K155" s="34">
        <v>0</v>
      </c>
      <c r="L155" s="34">
        <v>0</v>
      </c>
      <c r="M155" s="34">
        <v>0</v>
      </c>
      <c r="N155" s="45">
        <v>0</v>
      </c>
      <c r="O155" s="34">
        <v>0</v>
      </c>
      <c r="P155" s="34">
        <v>0</v>
      </c>
      <c r="Q155" s="34">
        <v>0</v>
      </c>
      <c r="R155" s="34">
        <v>0</v>
      </c>
      <c r="S155" s="34">
        <v>0</v>
      </c>
      <c r="T155" s="34">
        <v>0</v>
      </c>
      <c r="U155" s="34">
        <v>0</v>
      </c>
      <c r="V155" s="34">
        <v>0</v>
      </c>
      <c r="W155" s="34">
        <v>0</v>
      </c>
      <c r="X155" s="34">
        <v>0</v>
      </c>
      <c r="Y155" s="34">
        <v>0</v>
      </c>
      <c r="Z155" s="45">
        <v>0</v>
      </c>
      <c r="AA155" s="34">
        <v>0</v>
      </c>
      <c r="AB155" s="34">
        <v>0</v>
      </c>
      <c r="AC155" s="34">
        <v>0</v>
      </c>
      <c r="AD155" s="34">
        <v>0</v>
      </c>
      <c r="AE155" s="34">
        <v>0</v>
      </c>
      <c r="AF155" s="34">
        <v>0</v>
      </c>
      <c r="AG155" s="34">
        <v>0</v>
      </c>
      <c r="AH155" s="34">
        <v>0</v>
      </c>
      <c r="AI155" s="34">
        <v>0</v>
      </c>
      <c r="AJ155" s="34">
        <v>0</v>
      </c>
      <c r="AK155" s="34">
        <v>0</v>
      </c>
      <c r="AL155" s="45">
        <v>0</v>
      </c>
      <c r="AM155" s="34">
        <v>0</v>
      </c>
      <c r="AN155" s="34">
        <v>0</v>
      </c>
      <c r="AO155" s="34">
        <v>0</v>
      </c>
      <c r="AP155" s="34">
        <v>0</v>
      </c>
      <c r="AQ155" s="34">
        <v>0</v>
      </c>
      <c r="AR155" s="34">
        <v>0</v>
      </c>
      <c r="AS155" s="34">
        <v>0</v>
      </c>
      <c r="AT155" s="34">
        <v>0</v>
      </c>
      <c r="AU155" s="34">
        <v>0</v>
      </c>
      <c r="AV155" s="34">
        <v>0</v>
      </c>
      <c r="AW155" s="34">
        <v>0</v>
      </c>
      <c r="AX155" s="45">
        <v>0</v>
      </c>
      <c r="AY155" s="34">
        <v>0</v>
      </c>
      <c r="AZ155" s="34">
        <v>0</v>
      </c>
      <c r="BA155" s="34">
        <v>0</v>
      </c>
      <c r="BB155" s="34">
        <v>0</v>
      </c>
      <c r="BC155" s="34">
        <v>0</v>
      </c>
      <c r="BD155" s="34">
        <v>0</v>
      </c>
      <c r="BE155" s="34">
        <v>0</v>
      </c>
      <c r="BF155" s="34">
        <v>0</v>
      </c>
      <c r="BG155" s="34">
        <v>0</v>
      </c>
      <c r="BH155" s="11"/>
      <c r="BI155" s="11"/>
      <c r="BJ155" s="12"/>
    </row>
    <row r="156" spans="1:62" x14ac:dyDescent="0.25">
      <c r="A156" s="7"/>
      <c r="B156" s="43" t="s">
        <v>22</v>
      </c>
      <c r="C156" s="34">
        <v>0</v>
      </c>
      <c r="D156" s="34">
        <v>70</v>
      </c>
      <c r="E156" s="34">
        <v>48</v>
      </c>
      <c r="F156" s="34">
        <v>29</v>
      </c>
      <c r="G156" s="34">
        <v>30</v>
      </c>
      <c r="H156" s="34">
        <v>36</v>
      </c>
      <c r="I156" s="34">
        <v>30</v>
      </c>
      <c r="J156" s="34">
        <v>25</v>
      </c>
      <c r="K156" s="34">
        <v>316</v>
      </c>
      <c r="L156" s="34">
        <v>37</v>
      </c>
      <c r="M156" s="34">
        <v>23</v>
      </c>
      <c r="N156" s="45">
        <v>26</v>
      </c>
      <c r="O156" s="34">
        <v>23</v>
      </c>
      <c r="P156" s="34">
        <v>14</v>
      </c>
      <c r="Q156" s="34">
        <v>27</v>
      </c>
      <c r="R156" s="34">
        <v>37</v>
      </c>
      <c r="S156" s="34">
        <v>35</v>
      </c>
      <c r="T156" s="34">
        <v>32</v>
      </c>
      <c r="U156" s="34">
        <v>32</v>
      </c>
      <c r="V156" s="34">
        <v>21</v>
      </c>
      <c r="W156" s="34">
        <v>23</v>
      </c>
      <c r="X156" s="34">
        <v>22</v>
      </c>
      <c r="Y156" s="34">
        <v>30</v>
      </c>
      <c r="Z156" s="45">
        <v>23</v>
      </c>
      <c r="AA156" s="34">
        <v>30</v>
      </c>
      <c r="AB156" s="34">
        <v>23</v>
      </c>
      <c r="AC156" s="34">
        <v>26</v>
      </c>
      <c r="AD156" s="34">
        <v>39</v>
      </c>
      <c r="AE156" s="34">
        <v>23</v>
      </c>
      <c r="AF156" s="34">
        <v>26</v>
      </c>
      <c r="AG156" s="34">
        <v>31</v>
      </c>
      <c r="AH156" s="34">
        <v>16</v>
      </c>
      <c r="AI156" s="34">
        <v>21</v>
      </c>
      <c r="AJ156" s="34">
        <v>25</v>
      </c>
      <c r="AK156" s="34">
        <v>14</v>
      </c>
      <c r="AL156" s="45">
        <v>20</v>
      </c>
      <c r="AM156" s="34">
        <v>10</v>
      </c>
      <c r="AN156" s="34">
        <v>17</v>
      </c>
      <c r="AO156" s="34">
        <v>16</v>
      </c>
      <c r="AP156" s="34">
        <v>26</v>
      </c>
      <c r="AQ156" s="34">
        <v>11</v>
      </c>
      <c r="AR156" s="34">
        <v>17</v>
      </c>
      <c r="AS156" s="34">
        <v>24</v>
      </c>
      <c r="AT156" s="34">
        <v>16</v>
      </c>
      <c r="AU156" s="34">
        <v>28</v>
      </c>
      <c r="AV156" s="34">
        <v>21</v>
      </c>
      <c r="AW156" s="34">
        <v>26</v>
      </c>
      <c r="AX156" s="45">
        <v>33</v>
      </c>
      <c r="AY156" s="34">
        <v>19</v>
      </c>
      <c r="AZ156" s="34">
        <v>24</v>
      </c>
      <c r="BA156" s="34">
        <v>34</v>
      </c>
      <c r="BB156" s="34">
        <v>20</v>
      </c>
      <c r="BC156" s="34">
        <v>57</v>
      </c>
      <c r="BD156" s="34">
        <v>0</v>
      </c>
      <c r="BE156" s="34">
        <v>0</v>
      </c>
      <c r="BF156" s="34">
        <v>1</v>
      </c>
      <c r="BG156" s="34">
        <v>2</v>
      </c>
      <c r="BH156" s="11"/>
      <c r="BI156" s="11"/>
      <c r="BJ156" s="12"/>
    </row>
    <row r="157" spans="1:62" x14ac:dyDescent="0.25">
      <c r="A157" s="7"/>
      <c r="B157" s="43" t="s">
        <v>23</v>
      </c>
      <c r="C157" s="34">
        <v>0</v>
      </c>
      <c r="D157" s="34">
        <v>7</v>
      </c>
      <c r="E157" s="34">
        <v>6</v>
      </c>
      <c r="F157" s="34">
        <v>4</v>
      </c>
      <c r="G157" s="34">
        <v>4</v>
      </c>
      <c r="H157" s="34">
        <v>1</v>
      </c>
      <c r="I157" s="34">
        <v>5</v>
      </c>
      <c r="J157" s="34">
        <v>1</v>
      </c>
      <c r="K157" s="34">
        <v>36</v>
      </c>
      <c r="L157" s="34">
        <v>8</v>
      </c>
      <c r="M157" s="34">
        <v>4</v>
      </c>
      <c r="N157" s="45">
        <v>5</v>
      </c>
      <c r="O157" s="34">
        <v>5</v>
      </c>
      <c r="P157" s="34">
        <v>3</v>
      </c>
      <c r="Q157" s="34">
        <v>6</v>
      </c>
      <c r="R157" s="34">
        <v>9</v>
      </c>
      <c r="S157" s="34">
        <v>9</v>
      </c>
      <c r="T157" s="34">
        <v>9</v>
      </c>
      <c r="U157" s="34">
        <v>9</v>
      </c>
      <c r="V157" s="34">
        <v>2</v>
      </c>
      <c r="W157" s="34">
        <v>2</v>
      </c>
      <c r="X157" s="34">
        <v>6</v>
      </c>
      <c r="Y157" s="34">
        <v>3</v>
      </c>
      <c r="Z157" s="45">
        <v>5</v>
      </c>
      <c r="AA157" s="34">
        <v>5</v>
      </c>
      <c r="AB157" s="34">
        <v>7</v>
      </c>
      <c r="AC157" s="34">
        <v>1</v>
      </c>
      <c r="AD157" s="34">
        <v>6</v>
      </c>
      <c r="AE157" s="34">
        <v>5</v>
      </c>
      <c r="AF157" s="34">
        <v>2</v>
      </c>
      <c r="AG157" s="34">
        <v>5</v>
      </c>
      <c r="AH157" s="34">
        <v>2</v>
      </c>
      <c r="AI157" s="34">
        <v>5</v>
      </c>
      <c r="AJ157" s="34">
        <v>1</v>
      </c>
      <c r="AK157" s="34">
        <v>5</v>
      </c>
      <c r="AL157" s="45">
        <v>3</v>
      </c>
      <c r="AM157" s="34">
        <v>6</v>
      </c>
      <c r="AN157" s="34">
        <v>3</v>
      </c>
      <c r="AO157" s="34">
        <v>1</v>
      </c>
      <c r="AP157" s="34">
        <v>1</v>
      </c>
      <c r="AQ157" s="34">
        <v>3</v>
      </c>
      <c r="AR157" s="34">
        <v>4</v>
      </c>
      <c r="AS157" s="34">
        <v>0</v>
      </c>
      <c r="AT157" s="34">
        <v>1</v>
      </c>
      <c r="AU157" s="34">
        <v>3</v>
      </c>
      <c r="AV157" s="34">
        <v>1</v>
      </c>
      <c r="AW157" s="34">
        <v>3</v>
      </c>
      <c r="AX157" s="45">
        <v>2</v>
      </c>
      <c r="AY157" s="34">
        <v>5</v>
      </c>
      <c r="AZ157" s="34">
        <v>3</v>
      </c>
      <c r="BA157" s="34">
        <v>7</v>
      </c>
      <c r="BB157" s="34">
        <v>5</v>
      </c>
      <c r="BC157" s="34">
        <v>12</v>
      </c>
      <c r="BD157" s="34">
        <v>0</v>
      </c>
      <c r="BE157" s="34">
        <v>0</v>
      </c>
      <c r="BF157" s="34">
        <v>0</v>
      </c>
      <c r="BG157" s="34">
        <v>0</v>
      </c>
      <c r="BH157" s="11"/>
      <c r="BI157" s="11"/>
      <c r="BJ157" s="12"/>
    </row>
    <row r="158" spans="1:62" ht="15.75" thickBot="1" x14ac:dyDescent="0.3">
      <c r="A158" s="7"/>
      <c r="B158" s="3" t="s">
        <v>25</v>
      </c>
      <c r="C158" s="17">
        <v>0</v>
      </c>
      <c r="D158" s="15">
        <v>77</v>
      </c>
      <c r="E158" s="15">
        <v>54</v>
      </c>
      <c r="F158" s="15">
        <v>33</v>
      </c>
      <c r="G158" s="15">
        <v>34</v>
      </c>
      <c r="H158" s="15">
        <v>37</v>
      </c>
      <c r="I158" s="15">
        <v>35</v>
      </c>
      <c r="J158" s="15">
        <v>26</v>
      </c>
      <c r="K158" s="15">
        <v>352</v>
      </c>
      <c r="L158" s="15">
        <v>45</v>
      </c>
      <c r="M158" s="15">
        <v>27</v>
      </c>
      <c r="N158" s="16">
        <v>31</v>
      </c>
      <c r="O158" s="15">
        <v>28</v>
      </c>
      <c r="P158" s="15">
        <v>17</v>
      </c>
      <c r="Q158" s="15">
        <v>33</v>
      </c>
      <c r="R158" s="15">
        <v>46</v>
      </c>
      <c r="S158" s="15">
        <v>44</v>
      </c>
      <c r="T158" s="15">
        <v>41</v>
      </c>
      <c r="U158" s="15">
        <v>41</v>
      </c>
      <c r="V158" s="15">
        <v>23</v>
      </c>
      <c r="W158" s="15">
        <v>25</v>
      </c>
      <c r="X158" s="15">
        <v>28</v>
      </c>
      <c r="Y158" s="15">
        <v>33</v>
      </c>
      <c r="Z158" s="16">
        <v>28</v>
      </c>
      <c r="AA158" s="15">
        <v>35</v>
      </c>
      <c r="AB158" s="15">
        <v>30</v>
      </c>
      <c r="AC158" s="15">
        <v>27</v>
      </c>
      <c r="AD158" s="15">
        <v>45</v>
      </c>
      <c r="AE158" s="15">
        <v>28</v>
      </c>
      <c r="AF158" s="15">
        <v>28</v>
      </c>
      <c r="AG158" s="15">
        <v>36</v>
      </c>
      <c r="AH158" s="15">
        <v>18</v>
      </c>
      <c r="AI158" s="15">
        <v>26</v>
      </c>
      <c r="AJ158" s="15">
        <v>26</v>
      </c>
      <c r="AK158" s="15">
        <v>19</v>
      </c>
      <c r="AL158" s="16">
        <v>23</v>
      </c>
      <c r="AM158" s="15">
        <v>16</v>
      </c>
      <c r="AN158" s="15">
        <v>20</v>
      </c>
      <c r="AO158" s="15">
        <v>17</v>
      </c>
      <c r="AP158" s="15">
        <v>27</v>
      </c>
      <c r="AQ158" s="15">
        <v>14</v>
      </c>
      <c r="AR158" s="15">
        <v>21</v>
      </c>
      <c r="AS158" s="15">
        <v>24</v>
      </c>
      <c r="AT158" s="15">
        <v>17</v>
      </c>
      <c r="AU158" s="15">
        <v>31</v>
      </c>
      <c r="AV158" s="15">
        <v>22</v>
      </c>
      <c r="AW158" s="15">
        <v>29</v>
      </c>
      <c r="AX158" s="16">
        <v>35</v>
      </c>
      <c r="AY158" s="15">
        <v>24</v>
      </c>
      <c r="AZ158" s="15">
        <v>27</v>
      </c>
      <c r="BA158" s="15">
        <v>41</v>
      </c>
      <c r="BB158" s="15">
        <v>25</v>
      </c>
      <c r="BC158" s="15">
        <v>69</v>
      </c>
      <c r="BD158" s="15">
        <v>0</v>
      </c>
      <c r="BE158" s="15">
        <v>0</v>
      </c>
      <c r="BF158" s="15">
        <v>1</v>
      </c>
      <c r="BG158" s="15">
        <v>2</v>
      </c>
      <c r="BH158" s="15"/>
      <c r="BI158" s="15"/>
      <c r="BJ158" s="16"/>
    </row>
  </sheetData>
  <mergeCells count="8">
    <mergeCell ref="AY7:BJ7"/>
    <mergeCell ref="AM7:AX7"/>
    <mergeCell ref="AA7:AL7"/>
    <mergeCell ref="B1:N1"/>
    <mergeCell ref="C2:I2"/>
    <mergeCell ref="C3:I3"/>
    <mergeCell ref="C4:I4"/>
    <mergeCell ref="O7:Z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5A95-7CC4-4957-8C5D-C6BD317CBF29}">
  <sheetPr>
    <tabColor rgb="FFFF0000"/>
  </sheetPr>
  <dimension ref="B2:I11"/>
  <sheetViews>
    <sheetView zoomScale="85" zoomScaleNormal="85" workbookViewId="0">
      <selection activeCell="J6" sqref="J6"/>
    </sheetView>
  </sheetViews>
  <sheetFormatPr defaultRowHeight="15" x14ac:dyDescent="0.25"/>
  <cols>
    <col min="2" max="2" width="14.7109375" bestFit="1" customWidth="1"/>
    <col min="3" max="3" width="50.140625" customWidth="1"/>
    <col min="4" max="4" width="32.85546875" bestFit="1" customWidth="1"/>
    <col min="5" max="5" width="74" customWidth="1"/>
    <col min="6" max="6" width="6.140625" bestFit="1" customWidth="1"/>
    <col min="7" max="7" width="6.85546875" bestFit="1" customWidth="1"/>
    <col min="8" max="8" width="7.28515625" bestFit="1" customWidth="1"/>
    <col min="9" max="9" width="6.5703125" bestFit="1" customWidth="1"/>
  </cols>
  <sheetData>
    <row r="2" spans="2:9" x14ac:dyDescent="0.25">
      <c r="F2" s="52" t="s">
        <v>66</v>
      </c>
      <c r="G2" s="53"/>
      <c r="H2" s="53"/>
      <c r="I2" s="54"/>
    </row>
    <row r="3" spans="2:9" x14ac:dyDescent="0.25">
      <c r="B3" s="55" t="s">
        <v>67</v>
      </c>
      <c r="C3" s="55" t="s">
        <v>68</v>
      </c>
      <c r="D3" s="55" t="s">
        <v>69</v>
      </c>
      <c r="E3" s="56" t="s">
        <v>78</v>
      </c>
      <c r="F3" s="55" t="s">
        <v>6</v>
      </c>
      <c r="G3" s="55" t="s">
        <v>70</v>
      </c>
      <c r="H3" s="55" t="s">
        <v>71</v>
      </c>
      <c r="I3" s="55" t="s">
        <v>51</v>
      </c>
    </row>
    <row r="4" spans="2:9" ht="165" x14ac:dyDescent="0.25">
      <c r="B4" s="49" t="s">
        <v>64</v>
      </c>
      <c r="C4" s="49" t="s">
        <v>77</v>
      </c>
      <c r="D4" s="49" t="s">
        <v>76</v>
      </c>
      <c r="E4" s="50" t="s">
        <v>79</v>
      </c>
      <c r="F4" s="51" t="s">
        <v>74</v>
      </c>
      <c r="G4" s="51" t="s">
        <v>74</v>
      </c>
      <c r="H4" s="51" t="s">
        <v>74</v>
      </c>
      <c r="I4" s="51" t="s">
        <v>74</v>
      </c>
    </row>
    <row r="5" spans="2:9" ht="180" x14ac:dyDescent="0.25">
      <c r="B5" s="49">
        <v>1</v>
      </c>
      <c r="C5" s="49" t="s">
        <v>72</v>
      </c>
      <c r="D5" s="49" t="s">
        <v>73</v>
      </c>
      <c r="E5" s="50" t="s">
        <v>80</v>
      </c>
      <c r="F5" s="51" t="s">
        <v>74</v>
      </c>
      <c r="G5" s="51" t="s">
        <v>74</v>
      </c>
      <c r="H5" s="51" t="s">
        <v>74</v>
      </c>
      <c r="I5" s="51" t="s">
        <v>74</v>
      </c>
    </row>
    <row r="6" spans="2:9" ht="104.25" customHeight="1" x14ac:dyDescent="0.25">
      <c r="B6" s="49">
        <v>5</v>
      </c>
      <c r="C6" s="50" t="s">
        <v>54</v>
      </c>
      <c r="D6" s="49" t="s">
        <v>76</v>
      </c>
      <c r="E6" s="50" t="s">
        <v>81</v>
      </c>
      <c r="F6" s="51" t="s">
        <v>74</v>
      </c>
      <c r="G6" s="51" t="s">
        <v>74</v>
      </c>
      <c r="H6" s="51" t="s">
        <v>74</v>
      </c>
      <c r="I6" s="51" t="s">
        <v>74</v>
      </c>
    </row>
    <row r="7" spans="2:9" ht="88.5" customHeight="1" x14ac:dyDescent="0.25">
      <c r="B7" s="49">
        <v>12</v>
      </c>
      <c r="C7" s="50" t="s">
        <v>36</v>
      </c>
      <c r="D7" s="49" t="s">
        <v>73</v>
      </c>
      <c r="E7" s="50" t="s">
        <v>82</v>
      </c>
      <c r="F7" s="51" t="s">
        <v>74</v>
      </c>
      <c r="G7" s="51" t="s">
        <v>74</v>
      </c>
      <c r="H7" s="51" t="s">
        <v>74</v>
      </c>
      <c r="I7" s="51" t="s">
        <v>74</v>
      </c>
    </row>
    <row r="8" spans="2:9" ht="57" customHeight="1" x14ac:dyDescent="0.25">
      <c r="B8" s="49">
        <v>14</v>
      </c>
      <c r="C8" s="50" t="s">
        <v>38</v>
      </c>
      <c r="D8" s="49" t="s">
        <v>73</v>
      </c>
      <c r="E8" s="50" t="s">
        <v>82</v>
      </c>
      <c r="F8" s="51" t="s">
        <v>74</v>
      </c>
      <c r="G8" s="51" t="s">
        <v>74</v>
      </c>
      <c r="H8" s="51" t="s">
        <v>74</v>
      </c>
      <c r="I8" s="51" t="s">
        <v>74</v>
      </c>
    </row>
    <row r="9" spans="2:9" ht="44.1" customHeight="1" x14ac:dyDescent="0.25">
      <c r="B9" s="49">
        <v>18</v>
      </c>
      <c r="C9" s="50" t="s">
        <v>42</v>
      </c>
      <c r="D9" s="49" t="s">
        <v>76</v>
      </c>
      <c r="E9" s="50" t="s">
        <v>83</v>
      </c>
      <c r="F9" s="51" t="s">
        <v>75</v>
      </c>
      <c r="G9" s="51" t="s">
        <v>75</v>
      </c>
      <c r="H9" s="51" t="s">
        <v>75</v>
      </c>
      <c r="I9" s="51" t="s">
        <v>74</v>
      </c>
    </row>
    <row r="10" spans="2:9" ht="69.95" customHeight="1" x14ac:dyDescent="0.25">
      <c r="B10" s="49">
        <v>19</v>
      </c>
      <c r="C10" s="50" t="s">
        <v>45</v>
      </c>
      <c r="D10" s="49" t="s">
        <v>76</v>
      </c>
      <c r="E10" s="50" t="s">
        <v>84</v>
      </c>
      <c r="F10" s="51" t="s">
        <v>74</v>
      </c>
      <c r="G10" s="51" t="s">
        <v>74</v>
      </c>
      <c r="H10" s="51" t="s">
        <v>74</v>
      </c>
      <c r="I10" s="51" t="s">
        <v>74</v>
      </c>
    </row>
    <row r="11" spans="2:9" ht="83.1" customHeight="1" x14ac:dyDescent="0.25">
      <c r="B11" s="49">
        <v>21</v>
      </c>
      <c r="C11" s="50" t="s">
        <v>47</v>
      </c>
      <c r="D11" s="49" t="s">
        <v>76</v>
      </c>
      <c r="E11" s="50" t="s">
        <v>85</v>
      </c>
      <c r="F11" s="51" t="s">
        <v>74</v>
      </c>
      <c r="G11" s="51" t="s">
        <v>74</v>
      </c>
      <c r="H11" s="51" t="s">
        <v>74</v>
      </c>
      <c r="I11" s="51" t="s">
        <v>74</v>
      </c>
    </row>
  </sheetData>
  <autoFilter ref="B3:I11" xr:uid="{DE815A95-7CC4-4957-8C5D-C6BD317CBF2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939D2-9760-4270-BD31-C69FAF8B9C4C}">
  <ds:schemaRefs>
    <ds:schemaRef ds:uri="1eeef179-16a7-4345-ae6b-3a769ee7d491"/>
    <ds:schemaRef ds:uri="http://schemas.microsoft.com/office/2006/documentManagement/types"/>
    <ds:schemaRef ds:uri="db156ad7-e54a-4943-8824-d4f9bff3a7e2"/>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5F4A2FC-111D-43F8-A9C0-5AE1B2F27DBA}">
  <ds:schemaRefs>
    <ds:schemaRef ds:uri="http://schemas.microsoft.com/sharepoint/v3/contenttype/forms"/>
  </ds:schemaRefs>
</ds:datastoreItem>
</file>

<file path=customXml/itemProps3.xml><?xml version="1.0" encoding="utf-8"?>
<ds:datastoreItem xmlns:ds="http://schemas.openxmlformats.org/officeDocument/2006/customXml" ds:itemID="{D1064CD6-D0BC-4D8A-A6D3-26E76CBD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WMA </vt:lpstr>
      <vt:lpstr>EGMA</vt:lpstr>
      <vt:lpstr>EMA Electric </vt:lpstr>
      <vt:lpstr>EMA Gas </vt:lpstr>
      <vt:lpstr>OMNI INTEGRATION</vt:lpstr>
    </vt:vector>
  </TitlesOfParts>
  <Manager/>
  <Company>NiSource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Jefferis, Ryan</dc:creator>
  <cp:keywords/>
  <dc:description/>
  <cp:lastModifiedBy>Jefferis, Ryan C</cp:lastModifiedBy>
  <cp:revision/>
  <dcterms:created xsi:type="dcterms:W3CDTF">2021-03-30T19:28:56Z</dcterms:created>
  <dcterms:modified xsi:type="dcterms:W3CDTF">2024-10-24T14:16:19Z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ies>
</file>