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269AB506-D707-433D-A516-03DA12C6DF11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DB127" i="2" l="1"/>
  <c r="BK4" i="3" l="1"/>
  <c r="DX106" i="3" l="1"/>
  <c r="BP106" i="3" l="1"/>
  <c r="BQ106" i="3"/>
  <c r="BR106" i="3"/>
  <c r="BS106" i="3"/>
  <c r="BT106" i="3"/>
  <c r="BU106" i="3"/>
  <c r="BV106" i="3"/>
  <c r="BP113" i="3"/>
  <c r="BQ113" i="3"/>
  <c r="BR113" i="3"/>
  <c r="BS113" i="3"/>
  <c r="BT113" i="3"/>
  <c r="BU113" i="3"/>
  <c r="BV113" i="3"/>
  <c r="DA155" i="2" l="1"/>
  <c r="DB155" i="2"/>
  <c r="DC155" i="2"/>
  <c r="CX148" i="2"/>
  <c r="CY148" i="2"/>
  <c r="CZ148" i="2"/>
  <c r="DA148" i="2"/>
  <c r="DB148" i="2"/>
  <c r="DC148" i="2"/>
  <c r="CX141" i="2"/>
  <c r="CY141" i="2"/>
  <c r="CZ141" i="2"/>
  <c r="DA141" i="2"/>
  <c r="DB141" i="2"/>
  <c r="DC141" i="2"/>
  <c r="CX134" i="2"/>
  <c r="CY134" i="2"/>
  <c r="CZ134" i="2"/>
  <c r="DA134" i="2"/>
  <c r="DB134" i="2"/>
  <c r="DC134" i="2"/>
  <c r="CX127" i="2"/>
  <c r="CY127" i="2"/>
  <c r="CZ127" i="2"/>
  <c r="DA127" i="2"/>
  <c r="DC127" i="2"/>
  <c r="CX155" i="2"/>
  <c r="CY155" i="2"/>
  <c r="CZ155" i="2"/>
  <c r="CW155" i="2"/>
  <c r="CW127" i="2"/>
  <c r="CW141" i="2"/>
  <c r="CW148" i="2"/>
  <c r="CW134" i="2"/>
  <c r="BO113" i="3" l="1"/>
  <c r="BO106" i="3"/>
  <c r="CS127" i="2" l="1"/>
  <c r="CT127" i="2"/>
  <c r="CU127" i="2"/>
  <c r="CV127" i="2" l="1"/>
  <c r="BN134" i="3" l="1"/>
  <c r="CV155" i="2" l="1"/>
  <c r="CV134" i="2"/>
  <c r="CV148" i="2"/>
  <c r="CV141" i="2"/>
  <c r="BN113" i="3" l="1"/>
  <c r="BN106" i="3"/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K10" i="2"/>
  <c r="DL10" i="2"/>
  <c r="DM10" i="2"/>
  <c r="DN10" i="2"/>
  <c r="DO10" i="2"/>
  <c r="DP10" i="2"/>
  <c r="DG11" i="2"/>
  <c r="DH11" i="2"/>
  <c r="DH15" i="2" s="1"/>
  <c r="DI11" i="2"/>
  <c r="DJ11" i="2"/>
  <c r="DK11" i="2"/>
  <c r="DL11" i="2"/>
  <c r="DM11" i="2"/>
  <c r="DN11" i="2"/>
  <c r="DO11" i="2"/>
  <c r="DP11" i="2"/>
  <c r="DG12" i="2"/>
  <c r="DH12" i="2"/>
  <c r="DI12" i="2"/>
  <c r="DJ12" i="2"/>
  <c r="DK12" i="2"/>
  <c r="DL12" i="2"/>
  <c r="DM12" i="2"/>
  <c r="DN12" i="2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O113" i="2"/>
  <c r="DP113" i="2"/>
  <c r="DO115" i="2"/>
  <c r="DP115" i="2"/>
  <c r="DO116" i="2"/>
  <c r="DP116" i="2"/>
  <c r="DO117" i="2"/>
  <c r="DP117" i="2"/>
  <c r="DO118" i="2"/>
  <c r="DP118" i="2"/>
  <c r="DO119" i="2"/>
  <c r="DP119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DN15" i="2" l="1"/>
  <c r="DM15" i="2"/>
  <c r="DL15" i="2"/>
  <c r="DK15" i="2"/>
  <c r="DJ15" i="2"/>
  <c r="E4" i="2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W129" i="3"/>
  <c r="DW134" i="3" s="1"/>
  <c r="DV129" i="3"/>
  <c r="DV134" i="3" s="1"/>
  <c r="DU129" i="3"/>
  <c r="DU134" i="3" s="1"/>
  <c r="DT129" i="3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Y122" i="3"/>
  <c r="DY127" i="3" s="1"/>
  <c r="DX122" i="3"/>
  <c r="DX127" i="3" s="1"/>
  <c r="DW122" i="3"/>
  <c r="DW127" i="3" s="1"/>
  <c r="DV122" i="3"/>
  <c r="DU122" i="3"/>
  <c r="DU127" i="3" s="1"/>
  <c r="DT122" i="3"/>
  <c r="DS122" i="3"/>
  <c r="DS127" i="3" s="1"/>
  <c r="DR122" i="3"/>
  <c r="DR127" i="3" s="1"/>
  <c r="DQ122" i="3"/>
  <c r="EB119" i="3"/>
  <c r="EA119" i="3"/>
  <c r="DV119" i="3"/>
  <c r="EB118" i="3"/>
  <c r="EA118" i="3"/>
  <c r="EB117" i="3"/>
  <c r="EA117" i="3"/>
  <c r="DW117" i="3"/>
  <c r="EB116" i="3"/>
  <c r="EA116" i="3"/>
  <c r="EB115" i="3"/>
  <c r="EB120" i="3" s="1"/>
  <c r="EA115" i="3"/>
  <c r="EA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Y108" i="3"/>
  <c r="DY113" i="3" s="1"/>
  <c r="DX108" i="3"/>
  <c r="DW108" i="3"/>
  <c r="DW113" i="3" s="1"/>
  <c r="DV108" i="3"/>
  <c r="DU108" i="3"/>
  <c r="DU113" i="3" s="1"/>
  <c r="DT108" i="3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Y101" i="3"/>
  <c r="DY106" i="3" s="1"/>
  <c r="DX101" i="3"/>
  <c r="DW101" i="3"/>
  <c r="DW106" i="3" s="1"/>
  <c r="DV101" i="3"/>
  <c r="DU101" i="3"/>
  <c r="DU106" i="3" s="1"/>
  <c r="DT101" i="3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Y45" i="3"/>
  <c r="DX45" i="3"/>
  <c r="DX50" i="3" s="1"/>
  <c r="DW45" i="3"/>
  <c r="DV45" i="3"/>
  <c r="DU45" i="3"/>
  <c r="DT45" i="3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W24" i="3"/>
  <c r="DV24" i="3"/>
  <c r="DU24" i="3"/>
  <c r="DT24" i="3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Y10" i="3"/>
  <c r="DX10" i="3"/>
  <c r="DW10" i="3"/>
  <c r="DV10" i="3"/>
  <c r="DU10" i="3"/>
  <c r="DT10" i="3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DZ119" i="3" s="1"/>
  <c r="BS119" i="3"/>
  <c r="DY119" i="3" s="1"/>
  <c r="BR119" i="3"/>
  <c r="DX119" i="3" s="1"/>
  <c r="BQ119" i="3"/>
  <c r="DW119" i="3" s="1"/>
  <c r="BP119" i="3"/>
  <c r="BO119" i="3"/>
  <c r="DU119" i="3" s="1"/>
  <c r="BN119" i="3"/>
  <c r="DT119" i="3" s="1"/>
  <c r="BM119" i="3"/>
  <c r="DS119" i="3" s="1"/>
  <c r="BL119" i="3"/>
  <c r="DR119" i="3" s="1"/>
  <c r="DQ119" i="3"/>
  <c r="BV118" i="3"/>
  <c r="BU118" i="3"/>
  <c r="BT118" i="3"/>
  <c r="DZ118" i="3" s="1"/>
  <c r="BS118" i="3"/>
  <c r="DY118" i="3" s="1"/>
  <c r="BR118" i="3"/>
  <c r="DX118" i="3" s="1"/>
  <c r="BQ118" i="3"/>
  <c r="DW118" i="3" s="1"/>
  <c r="BP118" i="3"/>
  <c r="DV118" i="3" s="1"/>
  <c r="BO118" i="3"/>
  <c r="DU118" i="3" s="1"/>
  <c r="BN118" i="3"/>
  <c r="DT118" i="3" s="1"/>
  <c r="BM118" i="3"/>
  <c r="DS118" i="3" s="1"/>
  <c r="BL118" i="3"/>
  <c r="DR118" i="3" s="1"/>
  <c r="BK118" i="3"/>
  <c r="DQ118" i="3" s="1"/>
  <c r="BV117" i="3"/>
  <c r="BU117" i="3"/>
  <c r="BT117" i="3"/>
  <c r="DZ117" i="3" s="1"/>
  <c r="BS117" i="3"/>
  <c r="DY117" i="3" s="1"/>
  <c r="BR117" i="3"/>
  <c r="DX117" i="3" s="1"/>
  <c r="BQ117" i="3"/>
  <c r="BP117" i="3"/>
  <c r="DV117" i="3" s="1"/>
  <c r="BO117" i="3"/>
  <c r="DU117" i="3" s="1"/>
  <c r="BN117" i="3"/>
  <c r="DT117" i="3" s="1"/>
  <c r="BM117" i="3"/>
  <c r="DS117" i="3" s="1"/>
  <c r="BL117" i="3"/>
  <c r="DR117" i="3" s="1"/>
  <c r="BK117" i="3"/>
  <c r="DQ117" i="3" s="1"/>
  <c r="BV116" i="3"/>
  <c r="BU116" i="3"/>
  <c r="BT116" i="3"/>
  <c r="DZ116" i="3" s="1"/>
  <c r="BS116" i="3"/>
  <c r="DY116" i="3" s="1"/>
  <c r="BR116" i="3"/>
  <c r="DX116" i="3" s="1"/>
  <c r="BQ116" i="3"/>
  <c r="DW116" i="3" s="1"/>
  <c r="BP116" i="3"/>
  <c r="DV116" i="3" s="1"/>
  <c r="BO116" i="3"/>
  <c r="DU116" i="3" s="1"/>
  <c r="BN116" i="3"/>
  <c r="DT116" i="3" s="1"/>
  <c r="BM116" i="3"/>
  <c r="DS116" i="3" s="1"/>
  <c r="BL116" i="3"/>
  <c r="DR116" i="3" s="1"/>
  <c r="BK116" i="3"/>
  <c r="DQ116" i="3" s="1"/>
  <c r="BV115" i="3"/>
  <c r="BU115" i="3"/>
  <c r="BU120" i="3" s="1"/>
  <c r="BT115" i="3"/>
  <c r="DZ115" i="3" s="1"/>
  <c r="BS115" i="3"/>
  <c r="DY115" i="3" s="1"/>
  <c r="BR115" i="3"/>
  <c r="BR120" i="3" s="1"/>
  <c r="BQ115" i="3"/>
  <c r="BQ120" i="3" s="1"/>
  <c r="BP115" i="3"/>
  <c r="BO115" i="3"/>
  <c r="DU115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DC99" i="2"/>
  <c r="DD99" i="2"/>
  <c r="CS99" i="2"/>
  <c r="DE99" i="2" s="1"/>
  <c r="CT92" i="2"/>
  <c r="DF92" i="2" s="1"/>
  <c r="DC92" i="2"/>
  <c r="DD92" i="2"/>
  <c r="CS92" i="2"/>
  <c r="DE92" i="2" s="1"/>
  <c r="CT85" i="2"/>
  <c r="DF85" i="2" s="1"/>
  <c r="DC85" i="2"/>
  <c r="DD85" i="2"/>
  <c r="CS85" i="2"/>
  <c r="DE85" i="2" s="1"/>
  <c r="DC78" i="2"/>
  <c r="DD78" i="2"/>
  <c r="CT78" i="2"/>
  <c r="DF78" i="2" s="1"/>
  <c r="CS78" i="2"/>
  <c r="DE78" i="2" s="1"/>
  <c r="CT71" i="2"/>
  <c r="DF71" i="2" s="1"/>
  <c r="DC71" i="2"/>
  <c r="DD71" i="2"/>
  <c r="CS71" i="2"/>
  <c r="DE71" i="2" s="1"/>
  <c r="CT64" i="2"/>
  <c r="DF64" i="2" s="1"/>
  <c r="DC64" i="2"/>
  <c r="DD64" i="2"/>
  <c r="CS64" i="2"/>
  <c r="DE64" i="2" s="1"/>
  <c r="CT57" i="2"/>
  <c r="DF57" i="2" s="1"/>
  <c r="DC57" i="2"/>
  <c r="DD57" i="2"/>
  <c r="CS57" i="2"/>
  <c r="DE57" i="2" s="1"/>
  <c r="CT50" i="2"/>
  <c r="DF50" i="2" s="1"/>
  <c r="DC50" i="2"/>
  <c r="DD50" i="2"/>
  <c r="CS50" i="2"/>
  <c r="DE50" i="2" s="1"/>
  <c r="CT43" i="2"/>
  <c r="DF43" i="2" s="1"/>
  <c r="DC43" i="2"/>
  <c r="DD43" i="2"/>
  <c r="CS43" i="2"/>
  <c r="DE43" i="2" s="1"/>
  <c r="CS36" i="2"/>
  <c r="DE36" i="2" s="1"/>
  <c r="DC36" i="2"/>
  <c r="DD36" i="2"/>
  <c r="CT36" i="2"/>
  <c r="DF36" i="2" s="1"/>
  <c r="DC29" i="2"/>
  <c r="DD29" i="2"/>
  <c r="CT29" i="2"/>
  <c r="DF29" i="2" s="1"/>
  <c r="CT22" i="2"/>
  <c r="DF22" i="2" s="1"/>
  <c r="DC22" i="2"/>
  <c r="DD22" i="2"/>
  <c r="CS22" i="2"/>
  <c r="DE22" i="2" s="1"/>
  <c r="CS29" i="2"/>
  <c r="DE29" i="2" s="1"/>
  <c r="CT15" i="2"/>
  <c r="DC15" i="2"/>
  <c r="DD15" i="2"/>
  <c r="CS15" i="2"/>
  <c r="DD119" i="2"/>
  <c r="DC119" i="2"/>
  <c r="DB119" i="2"/>
  <c r="DN119" i="2" s="1"/>
  <c r="DA119" i="2"/>
  <c r="DM119" i="2" s="1"/>
  <c r="CZ119" i="2"/>
  <c r="DL119" i="2" s="1"/>
  <c r="CY119" i="2"/>
  <c r="DK119" i="2" s="1"/>
  <c r="CX119" i="2"/>
  <c r="DJ119" i="2" s="1"/>
  <c r="CW119" i="2"/>
  <c r="DI119" i="2" s="1"/>
  <c r="CV119" i="2"/>
  <c r="DH119" i="2" s="1"/>
  <c r="CU119" i="2"/>
  <c r="DG119" i="2" s="1"/>
  <c r="CT119" i="2"/>
  <c r="DF119" i="2" s="1"/>
  <c r="CS119" i="2"/>
  <c r="DD118" i="2"/>
  <c r="DC118" i="2"/>
  <c r="DB118" i="2"/>
  <c r="DN118" i="2" s="1"/>
  <c r="DA118" i="2"/>
  <c r="DM118" i="2" s="1"/>
  <c r="CZ118" i="2"/>
  <c r="DL118" i="2" s="1"/>
  <c r="CY118" i="2"/>
  <c r="DK118" i="2" s="1"/>
  <c r="CX118" i="2"/>
  <c r="DJ118" i="2" s="1"/>
  <c r="CW118" i="2"/>
  <c r="DI118" i="2" s="1"/>
  <c r="CV118" i="2"/>
  <c r="DH118" i="2" s="1"/>
  <c r="CU118" i="2"/>
  <c r="DG118" i="2" s="1"/>
  <c r="CT118" i="2"/>
  <c r="DF118" i="2" s="1"/>
  <c r="CS118" i="2"/>
  <c r="DD117" i="2"/>
  <c r="DC117" i="2"/>
  <c r="DB117" i="2"/>
  <c r="DN117" i="2" s="1"/>
  <c r="DA117" i="2"/>
  <c r="DM117" i="2" s="1"/>
  <c r="CZ117" i="2"/>
  <c r="DL117" i="2" s="1"/>
  <c r="CY117" i="2"/>
  <c r="DK117" i="2" s="1"/>
  <c r="CX117" i="2"/>
  <c r="DJ117" i="2" s="1"/>
  <c r="CW117" i="2"/>
  <c r="DI117" i="2" s="1"/>
  <c r="CV117" i="2"/>
  <c r="DH117" i="2" s="1"/>
  <c r="CU117" i="2"/>
  <c r="DG117" i="2" s="1"/>
  <c r="CT117" i="2"/>
  <c r="DF117" i="2" s="1"/>
  <c r="CS117" i="2"/>
  <c r="DD116" i="2"/>
  <c r="DC116" i="2"/>
  <c r="DB116" i="2"/>
  <c r="DN116" i="2" s="1"/>
  <c r="DA116" i="2"/>
  <c r="DM116" i="2" s="1"/>
  <c r="CZ116" i="2"/>
  <c r="DL116" i="2" s="1"/>
  <c r="CY116" i="2"/>
  <c r="DK116" i="2" s="1"/>
  <c r="CX116" i="2"/>
  <c r="DJ116" i="2" s="1"/>
  <c r="CW116" i="2"/>
  <c r="DI116" i="2" s="1"/>
  <c r="CV116" i="2"/>
  <c r="DH116" i="2" s="1"/>
  <c r="CU116" i="2"/>
  <c r="DG116" i="2" s="1"/>
  <c r="CT116" i="2"/>
  <c r="DF116" i="2" s="1"/>
  <c r="CS116" i="2"/>
  <c r="DD115" i="2"/>
  <c r="DC115" i="2"/>
  <c r="DC120" i="2" s="1"/>
  <c r="DB115" i="2"/>
  <c r="DA115" i="2"/>
  <c r="CZ115" i="2"/>
  <c r="CY115" i="2"/>
  <c r="CX115" i="2"/>
  <c r="CW115" i="2"/>
  <c r="CV115" i="2"/>
  <c r="CU115" i="2"/>
  <c r="DG115" i="2" s="1"/>
  <c r="CT115" i="2"/>
  <c r="DF115" i="2" s="1"/>
  <c r="CS115" i="2"/>
  <c r="DD113" i="2"/>
  <c r="DC113" i="2"/>
  <c r="DB113" i="2"/>
  <c r="DN113" i="2" s="1"/>
  <c r="DA113" i="2"/>
  <c r="DM113" i="2" s="1"/>
  <c r="CZ113" i="2"/>
  <c r="DL113" i="2" s="1"/>
  <c r="CY113" i="2"/>
  <c r="DK113" i="2" s="1"/>
  <c r="CX113" i="2"/>
  <c r="DJ113" i="2" s="1"/>
  <c r="CW113" i="2"/>
  <c r="DI113" i="2" s="1"/>
  <c r="CV113" i="2"/>
  <c r="DH113" i="2" s="1"/>
  <c r="DG113" i="2"/>
  <c r="CT113" i="2"/>
  <c r="DF113" i="2" s="1"/>
  <c r="DD106" i="2"/>
  <c r="DC106" i="2"/>
  <c r="DB106" i="2"/>
  <c r="DN106" i="2" s="1"/>
  <c r="DA106" i="2"/>
  <c r="DM106" i="2" s="1"/>
  <c r="CZ106" i="2"/>
  <c r="DL106" i="2" s="1"/>
  <c r="CY106" i="2"/>
  <c r="DK106" i="2" s="1"/>
  <c r="CX106" i="2"/>
  <c r="DJ106" i="2" s="1"/>
  <c r="CW106" i="2"/>
  <c r="DI106" i="2" s="1"/>
  <c r="CV106" i="2"/>
  <c r="DH106" i="2" s="1"/>
  <c r="DG106" i="2"/>
  <c r="CT106" i="2"/>
  <c r="DF106" i="2" s="1"/>
  <c r="DZ127" i="3" l="1"/>
  <c r="DZ50" i="3"/>
  <c r="DZ15" i="3"/>
  <c r="DZ22" i="3"/>
  <c r="DZ106" i="3"/>
  <c r="BT120" i="3"/>
  <c r="DZ113" i="3"/>
  <c r="DZ120" i="3"/>
  <c r="DB120" i="2"/>
  <c r="DN120" i="2" s="1"/>
  <c r="DN115" i="2"/>
  <c r="DX134" i="3"/>
  <c r="DY148" i="3"/>
  <c r="DY50" i="3"/>
  <c r="DY15" i="3"/>
  <c r="DY120" i="3"/>
  <c r="DA120" i="2"/>
  <c r="DM120" i="2" s="1"/>
  <c r="DM115" i="2"/>
  <c r="DX115" i="3"/>
  <c r="DX113" i="3"/>
  <c r="CZ120" i="2"/>
  <c r="DL120" i="2" s="1"/>
  <c r="DL115" i="2"/>
  <c r="DX36" i="3"/>
  <c r="DX29" i="3"/>
  <c r="DX43" i="3"/>
  <c r="DX15" i="3"/>
  <c r="DX120" i="3"/>
  <c r="DW115" i="3"/>
  <c r="DW50" i="3"/>
  <c r="DW29" i="3"/>
  <c r="DW120" i="3"/>
  <c r="DW15" i="3"/>
  <c r="CY120" i="2"/>
  <c r="DK120" i="2" s="1"/>
  <c r="DK115" i="2"/>
  <c r="DV127" i="3"/>
  <c r="DV50" i="3"/>
  <c r="BP120" i="3"/>
  <c r="DV29" i="3"/>
  <c r="DV15" i="3"/>
  <c r="DV106" i="3"/>
  <c r="DV113" i="3"/>
  <c r="DV115" i="3"/>
  <c r="DV120" i="3" s="1"/>
  <c r="CX120" i="2"/>
  <c r="DJ120" i="2" s="1"/>
  <c r="DJ115" i="2"/>
  <c r="DU64" i="3"/>
  <c r="DU57" i="3"/>
  <c r="DU50" i="3"/>
  <c r="DU29" i="3"/>
  <c r="DU71" i="3"/>
  <c r="DU15" i="3"/>
  <c r="DU120" i="3"/>
  <c r="BO120" i="3"/>
  <c r="CW120" i="2"/>
  <c r="DI120" i="2" s="1"/>
  <c r="DI115" i="2"/>
  <c r="DT134" i="3"/>
  <c r="DT127" i="3"/>
  <c r="DT50" i="3"/>
  <c r="DT29" i="3"/>
  <c r="DT15" i="3"/>
  <c r="DT115" i="3"/>
  <c r="CV120" i="2"/>
  <c r="DH120" i="2" s="1"/>
  <c r="DH115" i="2"/>
  <c r="DT113" i="3"/>
  <c r="DT106" i="3"/>
  <c r="DT120" i="3"/>
  <c r="DS29" i="3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<sst xmlns="http://schemas.openxmlformats.org/spreadsheetml/2006/main" count="580" uniqueCount="70">
  <si>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</si>
  <si>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</si>
  <si>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</si>
  <si>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</si>
  <si>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</si>
  <si>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</si>
  <si>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</si>
  <si>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</si>
  <si>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</si>
  <si>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</si>
  <si>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</si>
  <si>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</si>
  <si>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</si>
  <si>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</si>
  <si>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</si>
  <si>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</si>
  <si>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</si>
  <si>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</si>
  <si>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</si>
  <si>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</si>
  <si>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</si>
  <si>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</si>
  <si>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</si>
  <si>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</si>
  <si>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</si>
  <si>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</si>
  <si>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</si>
  <si>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</si>
  <si>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</si>
  <si>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</si>
  <si>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</si>
  <si>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</si>
  <si>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</si>
  <si>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</si>
  <si>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</si>
  <si>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</si>
  <si>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</si>
  <si>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</si>
  <si>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</si>
  <si>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</si>
  <si>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</si>
  <si>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</si>
  <si>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</si>
  <si>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</si>
  <si>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</si>
  <si>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</si>
  <si>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</si>
  <si>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</si>
  <si>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</si>
  <si>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</si>
  <si>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</si>
  <si>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</si>
  <si>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</si>
  <si>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</si>
  <si>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</si>
  <si>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</si>
  <si>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</si>
  <si>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</si>
  <si>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</si>
  <si>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</si>
  <si>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</si>
  <si>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</si>
  <si>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</si>
  <si>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</si>
  <si>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</si>
  <si>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</si>
  <si>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</si>
  <si>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</si>
  <si>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</si>
  <si>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11.5.2024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</si>
</sst>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S9" activePane="bottomRight" state="frozen"/>
      <selection pane="topRight" activeCell="C1" sqref="C1"/>
      <selection pane="bottomLeft" activeCell="A9" sqref="A9"/>
      <selection pane="bottomRight" activeCell="CS4" sqref="CS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98" width="13.28515625" style="2" bestFit="1" customWidth="1"/>
    <col min="99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11.5.2024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11.5.2024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>
        <v>20864</v>
      </c>
      <c r="CW10" s="219">
        <v>20796</v>
      </c>
      <c r="CX10" s="219">
        <v>21053</v>
      </c>
      <c r="CY10" s="219">
        <v>21038</v>
      </c>
      <c r="CZ10" s="219">
        <v>21020</v>
      </c>
      <c r="DA10" s="219">
        <v>21067</v>
      </c>
      <c r="DB10" s="219">
        <v>21109</v>
      </c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-268</v>
      </c>
      <c r="DI10" s="221">
        <f t="shared" si="14"/>
        <v>-236</v>
      </c>
      <c r="DJ10" s="221">
        <f t="shared" si="14"/>
        <v>-271</v>
      </c>
      <c r="DK10" s="221">
        <f t="shared" si="14"/>
        <v>-148</v>
      </c>
      <c r="DL10" s="221">
        <f t="shared" si="14"/>
        <v>-217</v>
      </c>
      <c r="DM10" s="221">
        <f t="shared" si="14"/>
        <v>-199</v>
      </c>
      <c r="DN10" s="221">
        <f t="shared" si="14"/>
        <v>-198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>
        <v>5402</v>
      </c>
      <c r="CW11" s="219">
        <v>5463</v>
      </c>
      <c r="CX11" s="219">
        <v>5202</v>
      </c>
      <c r="CY11" s="219">
        <v>5220</v>
      </c>
      <c r="CZ11" s="219">
        <v>5254</v>
      </c>
      <c r="DA11" s="219">
        <v>5220</v>
      </c>
      <c r="DB11" s="219">
        <v>5247</v>
      </c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189</v>
      </c>
      <c r="DI11" s="221">
        <f t="shared" si="14"/>
        <v>123</v>
      </c>
      <c r="DJ11" s="221">
        <f t="shared" si="14"/>
        <v>164</v>
      </c>
      <c r="DK11" s="221">
        <f t="shared" si="14"/>
        <v>43</v>
      </c>
      <c r="DL11" s="221">
        <f t="shared" si="14"/>
        <v>104</v>
      </c>
      <c r="DM11" s="221">
        <f t="shared" si="14"/>
        <v>78</v>
      </c>
      <c r="DN11" s="221">
        <f t="shared" si="14"/>
        <v>24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>
        <v>2484</v>
      </c>
      <c r="CW12" s="219">
        <v>2493</v>
      </c>
      <c r="CX12" s="219">
        <v>2506</v>
      </c>
      <c r="CY12" s="219">
        <v>2509</v>
      </c>
      <c r="CZ12" s="219">
        <v>2507</v>
      </c>
      <c r="DA12" s="219">
        <v>2501</v>
      </c>
      <c r="DB12" s="219">
        <v>2498</v>
      </c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16</v>
      </c>
      <c r="DI12" s="221">
        <f t="shared" si="14"/>
        <v>10</v>
      </c>
      <c r="DJ12" s="221">
        <f t="shared" si="14"/>
        <v>-6</v>
      </c>
      <c r="DK12" s="221">
        <f t="shared" si="14"/>
        <v>-9</v>
      </c>
      <c r="DL12" s="221">
        <f t="shared" si="14"/>
        <v>-13</v>
      </c>
      <c r="DM12" s="221">
        <f t="shared" si="14"/>
        <v>-11</v>
      </c>
      <c r="DN12" s="221">
        <f t="shared" si="14"/>
        <v>-6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>
        <v>1604</v>
      </c>
      <c r="CW13" s="219">
        <v>1609</v>
      </c>
      <c r="CX13" s="219">
        <v>1609</v>
      </c>
      <c r="CY13" s="219">
        <v>1605</v>
      </c>
      <c r="CZ13" s="219">
        <v>1609</v>
      </c>
      <c r="DA13" s="219">
        <v>1614</v>
      </c>
      <c r="DB13" s="219">
        <v>1614</v>
      </c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-59</v>
      </c>
      <c r="DI13" s="221">
        <f t="shared" si="14"/>
        <v>-65</v>
      </c>
      <c r="DJ13" s="221">
        <f t="shared" si="14"/>
        <v>-53</v>
      </c>
      <c r="DK13" s="221">
        <f t="shared" si="14"/>
        <v>-51</v>
      </c>
      <c r="DL13" s="221">
        <f t="shared" si="14"/>
        <v>-44</v>
      </c>
      <c r="DM13" s="221">
        <f t="shared" si="14"/>
        <v>-36</v>
      </c>
      <c r="DN13" s="221">
        <f t="shared" si="14"/>
        <v>-30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>
        <v>31</v>
      </c>
      <c r="CW14" s="219">
        <v>31</v>
      </c>
      <c r="CX14" s="219">
        <v>31</v>
      </c>
      <c r="CY14" s="219">
        <v>31</v>
      </c>
      <c r="CZ14" s="219">
        <v>31</v>
      </c>
      <c r="DA14" s="307">
        <v>31</v>
      </c>
      <c r="DB14" s="219">
        <v>31</v>
      </c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v>30385</v>
      </c>
      <c r="CW15" s="327">
        <v>30392</v>
      </c>
      <c r="CX15" s="327">
        <v>30401</v>
      </c>
      <c r="CY15" s="327">
        <v>30403</v>
      </c>
      <c r="CZ15" s="327">
        <v>30421</v>
      </c>
      <c r="DA15" s="327">
        <v>30433</v>
      </c>
      <c r="DB15" s="327">
        <v>30499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-122</v>
      </c>
      <c r="DI15" s="275">
        <f t="shared" si="48"/>
        <v>-168</v>
      </c>
      <c r="DJ15" s="275">
        <f t="shared" si="48"/>
        <v>-166</v>
      </c>
      <c r="DK15" s="275">
        <f t="shared" si="48"/>
        <v>-165</v>
      </c>
      <c r="DL15" s="275">
        <f t="shared" si="48"/>
        <v>-170</v>
      </c>
      <c r="DM15" s="275">
        <f t="shared" si="48"/>
        <v>-168</v>
      </c>
      <c r="DN15" s="275">
        <f t="shared" si="48"/>
        <v>-210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5384</v>
      </c>
      <c r="CW17" s="201">
        <v>5538</v>
      </c>
      <c r="CX17" s="201">
        <v>5140</v>
      </c>
      <c r="CY17" s="201">
        <v>4907</v>
      </c>
      <c r="CZ17" s="201">
        <v>5703</v>
      </c>
      <c r="DA17" s="201">
        <v>5897</v>
      </c>
      <c r="DB17" s="201">
        <v>5057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163</v>
      </c>
      <c r="DI17" s="221">
        <f t="shared" ref="DI17:DI22" si="66">IF(CW17=0,0,BC17-CW17)</f>
        <v>-473</v>
      </c>
      <c r="DJ17" s="221">
        <f t="shared" ref="DJ17:DJ22" si="67">IF(CX17=0,0,BD17-CX17)</f>
        <v>-275</v>
      </c>
      <c r="DK17" s="221">
        <f t="shared" ref="DK17:DK22" si="68">IF(CY17=0,0,BE17-CY17)</f>
        <v>-348</v>
      </c>
      <c r="DL17" s="221">
        <f t="shared" ref="DL17:DL22" si="69">IF(CZ17=0,0,BF17-CZ17)</f>
        <v>-974</v>
      </c>
      <c r="DM17" s="221">
        <f t="shared" ref="DM17:DM22" si="70">IF(DA17=0,0,BG17-DA17)</f>
        <v>-1023</v>
      </c>
      <c r="DN17" s="221">
        <f t="shared" ref="DN17:DN22" si="71">IF(DB17=0,0,BH17-DB17)</f>
        <v>-656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3682</v>
      </c>
      <c r="CW18" s="201">
        <v>3439</v>
      </c>
      <c r="CX18" s="201">
        <v>3395</v>
      </c>
      <c r="CY18" s="201">
        <v>3368</v>
      </c>
      <c r="CZ18" s="201">
        <v>3583</v>
      </c>
      <c r="DA18" s="201">
        <v>3075</v>
      </c>
      <c r="DB18" s="201">
        <v>2959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-33</v>
      </c>
      <c r="DI18" s="221">
        <f t="shared" si="66"/>
        <v>61</v>
      </c>
      <c r="DJ18" s="221">
        <f t="shared" si="67"/>
        <v>-117</v>
      </c>
      <c r="DK18" s="221">
        <f t="shared" si="68"/>
        <v>-106</v>
      </c>
      <c r="DL18" s="221">
        <f t="shared" si="69"/>
        <v>-278</v>
      </c>
      <c r="DM18" s="221">
        <f t="shared" si="70"/>
        <v>217</v>
      </c>
      <c r="DN18" s="221">
        <f t="shared" si="71"/>
        <v>207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618</v>
      </c>
      <c r="CW19" s="201">
        <v>626</v>
      </c>
      <c r="CX19" s="201">
        <v>691</v>
      </c>
      <c r="CY19" s="201">
        <v>634</v>
      </c>
      <c r="CZ19" s="201">
        <v>599</v>
      </c>
      <c r="DA19" s="201">
        <v>573</v>
      </c>
      <c r="DB19" s="201">
        <v>518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-62</v>
      </c>
      <c r="DI19" s="221">
        <f t="shared" si="66"/>
        <v>-97</v>
      </c>
      <c r="DJ19" s="221">
        <f t="shared" si="67"/>
        <v>-192</v>
      </c>
      <c r="DK19" s="221">
        <f t="shared" si="68"/>
        <v>-114</v>
      </c>
      <c r="DL19" s="221">
        <f t="shared" si="69"/>
        <v>-77</v>
      </c>
      <c r="DM19" s="221">
        <f t="shared" si="70"/>
        <v>-39</v>
      </c>
      <c r="DN19" s="221">
        <f t="shared" si="71"/>
        <v>-58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332</v>
      </c>
      <c r="CW20" s="201">
        <v>342</v>
      </c>
      <c r="CX20" s="201">
        <v>303</v>
      </c>
      <c r="CY20" s="201">
        <v>306</v>
      </c>
      <c r="CZ20" s="201">
        <v>316</v>
      </c>
      <c r="DA20" s="201">
        <v>297</v>
      </c>
      <c r="DB20" s="201">
        <v>292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-29</v>
      </c>
      <c r="DI20" s="221">
        <f t="shared" si="66"/>
        <v>-50</v>
      </c>
      <c r="DJ20" s="221">
        <f t="shared" si="67"/>
        <v>2</v>
      </c>
      <c r="DK20" s="221">
        <f t="shared" si="68"/>
        <v>-10</v>
      </c>
      <c r="DL20" s="221">
        <f t="shared" si="69"/>
        <v>-14</v>
      </c>
      <c r="DM20" s="221">
        <f t="shared" si="70"/>
        <v>-3</v>
      </c>
      <c r="DN20" s="221">
        <f t="shared" si="71"/>
        <v>-6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5</v>
      </c>
      <c r="CW21" s="201">
        <v>4</v>
      </c>
      <c r="CX21" s="201">
        <v>5</v>
      </c>
      <c r="CY21" s="201">
        <v>1</v>
      </c>
      <c r="CZ21" s="201">
        <v>5</v>
      </c>
      <c r="DA21" s="201">
        <v>7</v>
      </c>
      <c r="DB21" s="201">
        <v>6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1</v>
      </c>
      <c r="DI21" s="221">
        <f t="shared" si="66"/>
        <v>-1</v>
      </c>
      <c r="DJ21" s="221">
        <f t="shared" si="67"/>
        <v>1</v>
      </c>
      <c r="DK21" s="221">
        <f t="shared" si="68"/>
        <v>5</v>
      </c>
      <c r="DL21" s="221">
        <f t="shared" si="69"/>
        <v>0</v>
      </c>
      <c r="DM21" s="221">
        <f t="shared" si="70"/>
        <v>-1</v>
      </c>
      <c r="DN21" s="221">
        <f t="shared" si="71"/>
        <v>-3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v>10021</v>
      </c>
      <c r="CW22" s="201">
        <v>9949</v>
      </c>
      <c r="CX22" s="201">
        <v>9534</v>
      </c>
      <c r="CY22" s="201">
        <v>9216</v>
      </c>
      <c r="CZ22" s="201">
        <v>10206</v>
      </c>
      <c r="DA22" s="201">
        <v>9849</v>
      </c>
      <c r="DB22" s="201">
        <v>8832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40</v>
      </c>
      <c r="DI22" s="221">
        <f t="shared" si="66"/>
        <v>-560</v>
      </c>
      <c r="DJ22" s="221">
        <f t="shared" si="67"/>
        <v>-581</v>
      </c>
      <c r="DK22" s="221">
        <f t="shared" si="68"/>
        <v>-573</v>
      </c>
      <c r="DL22" s="221">
        <f t="shared" si="69"/>
        <v>-1343</v>
      </c>
      <c r="DM22" s="221">
        <f t="shared" si="70"/>
        <v>-849</v>
      </c>
      <c r="DN22" s="221">
        <f t="shared" si="71"/>
        <v>-516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2739</v>
      </c>
      <c r="CW24" s="201">
        <v>2322</v>
      </c>
      <c r="CX24" s="201">
        <v>2377</v>
      </c>
      <c r="CY24" s="201">
        <v>2256</v>
      </c>
      <c r="CZ24" s="201">
        <v>3084</v>
      </c>
      <c r="DA24" s="201">
        <v>2829</v>
      </c>
      <c r="DB24" s="201">
        <v>2166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479</v>
      </c>
      <c r="DI24" s="221">
        <f t="shared" ref="DI24:DI29" si="132">IF(CW24=0,0,BC24-CW24)</f>
        <v>140</v>
      </c>
      <c r="DJ24" s="221">
        <f t="shared" ref="DJ24:DJ29" si="133">IF(CX24=0,0,BD24-CX24)</f>
        <v>6</v>
      </c>
      <c r="DK24" s="221">
        <f t="shared" ref="DK24:DK29" si="134">IF(CY24=0,0,BE24-CY24)</f>
        <v>22</v>
      </c>
      <c r="DL24" s="221">
        <f t="shared" ref="DL24:DL29" si="135">IF(CZ24=0,0,BF24-CZ24)</f>
        <v>-294</v>
      </c>
      <c r="DM24" s="221">
        <f t="shared" ref="DM24:DM29" si="136">IF(DA24=0,0,BG24-DA24)</f>
        <v>44</v>
      </c>
      <c r="DN24" s="221">
        <f t="shared" ref="DN24:DN29" si="137">IF(DB24=0,0,BH24-DB24)</f>
        <v>317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720</v>
      </c>
      <c r="CW25" s="201">
        <v>560</v>
      </c>
      <c r="CX25" s="201">
        <v>588</v>
      </c>
      <c r="CY25" s="201">
        <v>570</v>
      </c>
      <c r="CZ25" s="201">
        <v>803</v>
      </c>
      <c r="DA25" s="201">
        <v>592</v>
      </c>
      <c r="DB25" s="201">
        <v>516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-9</v>
      </c>
      <c r="DI25" s="221">
        <f t="shared" si="132"/>
        <v>78</v>
      </c>
      <c r="DJ25" s="221">
        <f t="shared" si="133"/>
        <v>-31</v>
      </c>
      <c r="DK25" s="221">
        <f t="shared" si="134"/>
        <v>-35</v>
      </c>
      <c r="DL25" s="221">
        <f t="shared" si="135"/>
        <v>-153</v>
      </c>
      <c r="DM25" s="221">
        <f t="shared" si="136"/>
        <v>120</v>
      </c>
      <c r="DN25" s="221">
        <f t="shared" si="137"/>
        <v>145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270</v>
      </c>
      <c r="CW26" s="201">
        <v>271</v>
      </c>
      <c r="CX26" s="201">
        <v>348</v>
      </c>
      <c r="CY26" s="201">
        <v>287</v>
      </c>
      <c r="CZ26" s="201">
        <v>262</v>
      </c>
      <c r="DA26" s="201">
        <v>230</v>
      </c>
      <c r="DB26" s="201">
        <v>195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-1</v>
      </c>
      <c r="DI26" s="221">
        <f t="shared" si="132"/>
        <v>-33</v>
      </c>
      <c r="DJ26" s="221">
        <f t="shared" si="133"/>
        <v>-130</v>
      </c>
      <c r="DK26" s="221">
        <f t="shared" si="134"/>
        <v>-51</v>
      </c>
      <c r="DL26" s="221">
        <f t="shared" si="135"/>
        <v>-22</v>
      </c>
      <c r="DM26" s="221">
        <f t="shared" si="136"/>
        <v>31</v>
      </c>
      <c r="DN26" s="221">
        <f t="shared" si="137"/>
        <v>8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169</v>
      </c>
      <c r="CW27" s="201">
        <v>169</v>
      </c>
      <c r="CX27" s="201">
        <v>158</v>
      </c>
      <c r="CY27" s="201">
        <v>175</v>
      </c>
      <c r="CZ27" s="201">
        <v>172</v>
      </c>
      <c r="DA27" s="201">
        <v>143</v>
      </c>
      <c r="DB27" s="201">
        <v>137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24</v>
      </c>
      <c r="DI27" s="221">
        <f t="shared" si="132"/>
        <v>-4</v>
      </c>
      <c r="DJ27" s="221">
        <f t="shared" si="133"/>
        <v>9</v>
      </c>
      <c r="DK27" s="221">
        <f t="shared" si="134"/>
        <v>-6</v>
      </c>
      <c r="DL27" s="221">
        <f t="shared" si="135"/>
        <v>6</v>
      </c>
      <c r="DM27" s="221">
        <f t="shared" si="136"/>
        <v>26</v>
      </c>
      <c r="DN27" s="221">
        <f t="shared" si="137"/>
        <v>30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3</v>
      </c>
      <c r="CW28" s="201">
        <v>2</v>
      </c>
      <c r="CX28" s="201">
        <v>2</v>
      </c>
      <c r="CY28" s="201">
        <v>0</v>
      </c>
      <c r="CZ28" s="201">
        <v>4</v>
      </c>
      <c r="DA28" s="201">
        <v>5</v>
      </c>
      <c r="DB28" s="201">
        <v>3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3</v>
      </c>
      <c r="DI28" s="221">
        <f t="shared" si="132"/>
        <v>0</v>
      </c>
      <c r="DJ28" s="221">
        <f t="shared" si="133"/>
        <v>2</v>
      </c>
      <c r="DK28" s="221">
        <f t="shared" si="134"/>
        <v>0</v>
      </c>
      <c r="DL28" s="221">
        <f t="shared" si="135"/>
        <v>-1</v>
      </c>
      <c r="DM28" s="221">
        <f t="shared" si="136"/>
        <v>-1</v>
      </c>
      <c r="DN28" s="221">
        <f t="shared" si="137"/>
        <v>-2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v>3901</v>
      </c>
      <c r="CW29" s="201">
        <v>3324</v>
      </c>
      <c r="CX29" s="201">
        <v>3473</v>
      </c>
      <c r="CY29" s="201">
        <v>3288</v>
      </c>
      <c r="CZ29" s="201">
        <v>4325</v>
      </c>
      <c r="DA29" s="201">
        <v>3799</v>
      </c>
      <c r="DB29" s="201">
        <v>3017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496</v>
      </c>
      <c r="DI29" s="221">
        <f t="shared" si="132"/>
        <v>181</v>
      </c>
      <c r="DJ29" s="221">
        <f t="shared" si="133"/>
        <v>-144</v>
      </c>
      <c r="DK29" s="221">
        <f t="shared" si="134"/>
        <v>-65</v>
      </c>
      <c r="DL29" s="221">
        <f t="shared" si="135"/>
        <v>-464</v>
      </c>
      <c r="DM29" s="221">
        <f t="shared" si="136"/>
        <v>220</v>
      </c>
      <c r="DN29" s="221">
        <f t="shared" si="137"/>
        <v>498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1112</v>
      </c>
      <c r="CW31" s="201">
        <v>1212</v>
      </c>
      <c r="CX31" s="201">
        <v>835</v>
      </c>
      <c r="CY31" s="201">
        <v>769</v>
      </c>
      <c r="CZ31" s="201">
        <v>680</v>
      </c>
      <c r="DA31" s="201">
        <v>1090</v>
      </c>
      <c r="DB31" s="201">
        <v>910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-102</v>
      </c>
      <c r="DI31" s="221">
        <f t="shared" ref="DI31:DI36" si="197">IF(CW31=0,0,BC31-CW31)</f>
        <v>-87</v>
      </c>
      <c r="DJ31" s="221">
        <f t="shared" ref="DJ31:DJ36" si="198">IF(CX31=0,0,BD31-CX31)</f>
        <v>-28</v>
      </c>
      <c r="DK31" s="221">
        <f t="shared" ref="DK31:DK36" si="199">IF(CY31=0,0,BE31-CY31)</f>
        <v>-109</v>
      </c>
      <c r="DL31" s="221">
        <f t="shared" ref="DL31:DL36" si="200">IF(CZ31=0,0,BF31-CZ31)</f>
        <v>-212</v>
      </c>
      <c r="DM31" s="221">
        <f t="shared" ref="DM31:DM36" si="201">IF(DA31=0,0,BG31-DA31)</f>
        <v>-393</v>
      </c>
      <c r="DN31" s="221">
        <f t="shared" ref="DN31:DN36" si="202">IF(DB31=0,0,BH31-DB31)</f>
        <v>-303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497</v>
      </c>
      <c r="CW32" s="201">
        <v>450</v>
      </c>
      <c r="CX32" s="201">
        <v>370</v>
      </c>
      <c r="CY32" s="201">
        <v>346</v>
      </c>
      <c r="CZ32" s="201">
        <v>307</v>
      </c>
      <c r="DA32" s="201">
        <v>375</v>
      </c>
      <c r="DB32" s="201">
        <v>318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21</v>
      </c>
      <c r="DI32" s="221">
        <f t="shared" si="197"/>
        <v>10</v>
      </c>
      <c r="DJ32" s="221">
        <f t="shared" si="198"/>
        <v>-8</v>
      </c>
      <c r="DK32" s="221">
        <f t="shared" si="199"/>
        <v>-22</v>
      </c>
      <c r="DL32" s="221">
        <f t="shared" si="200"/>
        <v>-37</v>
      </c>
      <c r="DM32" s="221">
        <f t="shared" si="201"/>
        <v>-51</v>
      </c>
      <c r="DN32" s="221">
        <f t="shared" si="202"/>
        <v>81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134</v>
      </c>
      <c r="CW33" s="201">
        <v>104</v>
      </c>
      <c r="CX33" s="201">
        <v>114</v>
      </c>
      <c r="CY33" s="201">
        <v>106</v>
      </c>
      <c r="CZ33" s="201">
        <v>85</v>
      </c>
      <c r="DA33" s="201">
        <v>99</v>
      </c>
      <c r="DB33" s="201">
        <v>95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-24</v>
      </c>
      <c r="DI33" s="221">
        <f t="shared" si="197"/>
        <v>-4</v>
      </c>
      <c r="DJ33" s="221">
        <f t="shared" si="198"/>
        <v>-17</v>
      </c>
      <c r="DK33" s="221">
        <f t="shared" si="199"/>
        <v>-10</v>
      </c>
      <c r="DL33" s="221">
        <f t="shared" si="200"/>
        <v>5</v>
      </c>
      <c r="DM33" s="221">
        <f t="shared" si="201"/>
        <v>-9</v>
      </c>
      <c r="DN33" s="221">
        <f t="shared" si="202"/>
        <v>-7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66</v>
      </c>
      <c r="CW34" s="201">
        <v>63</v>
      </c>
      <c r="CX34" s="201">
        <v>52</v>
      </c>
      <c r="CY34" s="201">
        <v>37</v>
      </c>
      <c r="CZ34" s="201">
        <v>51</v>
      </c>
      <c r="DA34" s="201">
        <v>68</v>
      </c>
      <c r="DB34" s="201">
        <v>57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-12</v>
      </c>
      <c r="DI34" s="221">
        <f t="shared" si="197"/>
        <v>-8</v>
      </c>
      <c r="DJ34" s="221">
        <f t="shared" si="198"/>
        <v>3</v>
      </c>
      <c r="DK34" s="221">
        <f t="shared" si="199"/>
        <v>15</v>
      </c>
      <c r="DL34" s="221">
        <f t="shared" si="200"/>
        <v>-3</v>
      </c>
      <c r="DM34" s="221">
        <f t="shared" si="201"/>
        <v>-8</v>
      </c>
      <c r="DN34" s="221">
        <f t="shared" si="202"/>
        <v>-6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1</v>
      </c>
      <c r="CW35" s="201">
        <v>1</v>
      </c>
      <c r="CX35" s="201">
        <v>2</v>
      </c>
      <c r="CY35" s="201">
        <v>0</v>
      </c>
      <c r="CZ35" s="201">
        <v>0</v>
      </c>
      <c r="DA35" s="201">
        <v>1</v>
      </c>
      <c r="DB35" s="201">
        <v>1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-1</v>
      </c>
      <c r="DI35" s="221">
        <f t="shared" si="197"/>
        <v>-1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1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v>1810</v>
      </c>
      <c r="CW36" s="201">
        <v>1830</v>
      </c>
      <c r="CX36" s="201">
        <v>1373</v>
      </c>
      <c r="CY36" s="201">
        <v>1258</v>
      </c>
      <c r="CZ36" s="201">
        <v>1123</v>
      </c>
      <c r="DA36" s="201">
        <v>1633</v>
      </c>
      <c r="DB36" s="201">
        <v>1381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-118</v>
      </c>
      <c r="DI36" s="221">
        <f t="shared" si="197"/>
        <v>-90</v>
      </c>
      <c r="DJ36" s="221">
        <f t="shared" si="198"/>
        <v>-50</v>
      </c>
      <c r="DK36" s="221">
        <f t="shared" si="199"/>
        <v>-126</v>
      </c>
      <c r="DL36" s="221">
        <f t="shared" si="200"/>
        <v>-247</v>
      </c>
      <c r="DM36" s="221">
        <f t="shared" si="201"/>
        <v>-461</v>
      </c>
      <c r="DN36" s="221">
        <f t="shared" si="202"/>
        <v>-234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1533</v>
      </c>
      <c r="CW38" s="201">
        <v>2004</v>
      </c>
      <c r="CX38" s="201">
        <v>1928</v>
      </c>
      <c r="CY38" s="201">
        <v>1882</v>
      </c>
      <c r="CZ38" s="201">
        <v>1939</v>
      </c>
      <c r="DA38" s="201">
        <v>1978</v>
      </c>
      <c r="DB38" s="201">
        <v>1981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-214</v>
      </c>
      <c r="DI38" s="221">
        <f t="shared" ref="DI38:DI43" si="263">IF(CW38=0,0,BC38-CW38)</f>
        <v>-526</v>
      </c>
      <c r="DJ38" s="221">
        <f t="shared" ref="DJ38:DJ43" si="264">IF(CX38=0,0,BD38-CX38)</f>
        <v>-253</v>
      </c>
      <c r="DK38" s="221">
        <f t="shared" ref="DK38:DK43" si="265">IF(CY38=0,0,BE38-CY38)</f>
        <v>-261</v>
      </c>
      <c r="DL38" s="221">
        <f t="shared" ref="DL38:DL43" si="266">IF(CZ38=0,0,BF38-CZ38)</f>
        <v>-468</v>
      </c>
      <c r="DM38" s="221">
        <f t="shared" ref="DM38:DM43" si="267">IF(DA38=0,0,BG38-DA38)</f>
        <v>-674</v>
      </c>
      <c r="DN38" s="221">
        <f t="shared" ref="DN38:DN43" si="268">IF(DB38=0,0,BH38-DB38)</f>
        <v>-670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2465</v>
      </c>
      <c r="CW39" s="201">
        <v>2429</v>
      </c>
      <c r="CX39" s="201">
        <v>2437</v>
      </c>
      <c r="CY39" s="201">
        <v>2452</v>
      </c>
      <c r="CZ39" s="201">
        <v>2473</v>
      </c>
      <c r="DA39" s="201">
        <v>2108</v>
      </c>
      <c r="DB39" s="201">
        <v>2125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-45</v>
      </c>
      <c r="DI39" s="221">
        <f t="shared" si="263"/>
        <v>-27</v>
      </c>
      <c r="DJ39" s="221">
        <f t="shared" si="264"/>
        <v>-78</v>
      </c>
      <c r="DK39" s="221">
        <f t="shared" si="265"/>
        <v>-49</v>
      </c>
      <c r="DL39" s="221">
        <f t="shared" si="266"/>
        <v>-88</v>
      </c>
      <c r="DM39" s="221">
        <f t="shared" si="267"/>
        <v>148</v>
      </c>
      <c r="DN39" s="221">
        <f t="shared" si="268"/>
        <v>-19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214</v>
      </c>
      <c r="CW40" s="201">
        <v>251</v>
      </c>
      <c r="CX40" s="201">
        <v>229</v>
      </c>
      <c r="CY40" s="201">
        <v>241</v>
      </c>
      <c r="CZ40" s="201">
        <v>252</v>
      </c>
      <c r="DA40" s="201">
        <v>244</v>
      </c>
      <c r="DB40" s="201">
        <v>228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-37</v>
      </c>
      <c r="DI40" s="221">
        <f t="shared" si="263"/>
        <v>-60</v>
      </c>
      <c r="DJ40" s="221">
        <f t="shared" si="264"/>
        <v>-45</v>
      </c>
      <c r="DK40" s="221">
        <f t="shared" si="265"/>
        <v>-53</v>
      </c>
      <c r="DL40" s="221">
        <f t="shared" si="266"/>
        <v>-60</v>
      </c>
      <c r="DM40" s="221">
        <f t="shared" si="267"/>
        <v>-61</v>
      </c>
      <c r="DN40" s="221">
        <f t="shared" si="268"/>
        <v>-59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97</v>
      </c>
      <c r="CW41" s="201">
        <v>110</v>
      </c>
      <c r="CX41" s="201">
        <v>93</v>
      </c>
      <c r="CY41" s="201">
        <v>94</v>
      </c>
      <c r="CZ41" s="201">
        <v>93</v>
      </c>
      <c r="DA41" s="201">
        <v>86</v>
      </c>
      <c r="DB41" s="201">
        <v>98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-41</v>
      </c>
      <c r="DI41" s="221">
        <f t="shared" si="263"/>
        <v>-38</v>
      </c>
      <c r="DJ41" s="221">
        <f t="shared" si="264"/>
        <v>-10</v>
      </c>
      <c r="DK41" s="221">
        <f t="shared" si="265"/>
        <v>-19</v>
      </c>
      <c r="DL41" s="221">
        <f t="shared" si="266"/>
        <v>-17</v>
      </c>
      <c r="DM41" s="221">
        <f t="shared" si="267"/>
        <v>-21</v>
      </c>
      <c r="DN41" s="221">
        <f t="shared" si="268"/>
        <v>-30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1</v>
      </c>
      <c r="CW42" s="201">
        <v>1</v>
      </c>
      <c r="CX42" s="201">
        <v>1</v>
      </c>
      <c r="CY42" s="201">
        <v>1</v>
      </c>
      <c r="CZ42" s="201">
        <v>1</v>
      </c>
      <c r="DA42" s="201">
        <v>1</v>
      </c>
      <c r="DB42" s="201">
        <v>2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-1</v>
      </c>
      <c r="DI42" s="221">
        <f t="shared" si="263"/>
        <v>0</v>
      </c>
      <c r="DJ42" s="221">
        <f t="shared" si="264"/>
        <v>-1</v>
      </c>
      <c r="DK42" s="221">
        <f t="shared" si="265"/>
        <v>0</v>
      </c>
      <c r="DL42" s="221">
        <f t="shared" si="266"/>
        <v>1</v>
      </c>
      <c r="DM42" s="221">
        <f t="shared" si="267"/>
        <v>0</v>
      </c>
      <c r="DN42" s="221">
        <f t="shared" si="268"/>
        <v>-2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v>4310</v>
      </c>
      <c r="CW43" s="327">
        <v>4795</v>
      </c>
      <c r="CX43" s="327">
        <v>4688</v>
      </c>
      <c r="CY43" s="327">
        <v>4670</v>
      </c>
      <c r="CZ43" s="327">
        <v>4758</v>
      </c>
      <c r="DA43" s="327">
        <v>4417</v>
      </c>
      <c r="DB43" s="327">
        <v>4434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-338</v>
      </c>
      <c r="DI43" s="221">
        <f t="shared" si="263"/>
        <v>-651</v>
      </c>
      <c r="DJ43" s="221">
        <f t="shared" si="264"/>
        <v>-387</v>
      </c>
      <c r="DK43" s="221">
        <f t="shared" si="265"/>
        <v>-382</v>
      </c>
      <c r="DL43" s="221">
        <f t="shared" si="266"/>
        <v>-632</v>
      </c>
      <c r="DM43" s="221">
        <f t="shared" si="267"/>
        <v>-608</v>
      </c>
      <c r="DN43" s="221">
        <f t="shared" si="268"/>
        <v>-780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>
        <v>1100166.910000005</v>
      </c>
      <c r="CW45" s="98">
        <v>990831.59000000148</v>
      </c>
      <c r="CX45" s="98">
        <v>785386.43000000459</v>
      </c>
      <c r="CY45" s="98">
        <v>817222.27999999863</v>
      </c>
      <c r="CZ45" s="98">
        <v>1451861.3599999996</v>
      </c>
      <c r="DA45" s="98">
        <v>1469906.0599999994</v>
      </c>
      <c r="DB45" s="98">
        <v>928479.89000000292</v>
      </c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19203.159999997821</v>
      </c>
      <c r="DI45" s="221">
        <f t="shared" ref="DI45:DI50" si="328">IF(CW45=0,0,BC45-CW45)</f>
        <v>-188522.93000000052</v>
      </c>
      <c r="DJ45" s="221">
        <f t="shared" ref="DJ45:DJ50" si="329">IF(CX45=0,0,BD45-CX45)</f>
        <v>-93819.430000004591</v>
      </c>
      <c r="DK45" s="221">
        <f t="shared" ref="DK45:DK50" si="330">IF(CY45=0,0,BE45-CY45)</f>
        <v>-152025.61999999837</v>
      </c>
      <c r="DL45" s="221">
        <f t="shared" ref="DL45:DL50" si="331">IF(CZ45=0,0,BF45-CZ45)</f>
        <v>-471194.52000000025</v>
      </c>
      <c r="DM45" s="221">
        <f t="shared" ref="DM45:DM50" si="332">IF(DA45=0,0,BG45-DA45)</f>
        <v>-465523.72</v>
      </c>
      <c r="DN45" s="221">
        <f t="shared" ref="DN45:DN50" si="333">IF(DB45=0,0,BH45-DB45)</f>
        <v>-123564.32000000379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>
        <v>711929.45000000054</v>
      </c>
      <c r="CW46" s="98">
        <v>599917.30999999947</v>
      </c>
      <c r="CX46" s="98">
        <v>486877.13999999902</v>
      </c>
      <c r="CY46" s="98">
        <v>542605.19000000157</v>
      </c>
      <c r="CZ46" s="98">
        <v>733887.78999999911</v>
      </c>
      <c r="DA46" s="98">
        <v>682887.53000000014</v>
      </c>
      <c r="DB46" s="98">
        <v>420387.16000000056</v>
      </c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67877.649999997579</v>
      </c>
      <c r="DI46" s="221">
        <f t="shared" si="328"/>
        <v>-20637.139999997802</v>
      </c>
      <c r="DJ46" s="221">
        <f t="shared" si="329"/>
        <v>19829.860000000976</v>
      </c>
      <c r="DK46" s="221">
        <f t="shared" si="330"/>
        <v>-117877.69000000169</v>
      </c>
      <c r="DL46" s="221">
        <f t="shared" si="331"/>
        <v>-129650.83999999985</v>
      </c>
      <c r="DM46" s="221">
        <f t="shared" si="332"/>
        <v>-120024.85000000009</v>
      </c>
      <c r="DN46" s="221">
        <f t="shared" si="333"/>
        <v>83542.819999999541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>
        <v>53366.330000000024</v>
      </c>
      <c r="CW47" s="98">
        <v>43250.469999999979</v>
      </c>
      <c r="CX47" s="98">
        <v>42678.460000000014</v>
      </c>
      <c r="CY47" s="98">
        <v>27495.890000000025</v>
      </c>
      <c r="CZ47" s="98">
        <v>35678.19000000001</v>
      </c>
      <c r="DA47" s="98">
        <v>33008.540000000023</v>
      </c>
      <c r="DB47" s="98">
        <v>24337.899999999991</v>
      </c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-3846.5800000000527</v>
      </c>
      <c r="DI47" s="221">
        <f t="shared" si="328"/>
        <v>-8626.8899999999703</v>
      </c>
      <c r="DJ47" s="221">
        <f t="shared" si="329"/>
        <v>-15379.460000000014</v>
      </c>
      <c r="DK47" s="221">
        <f t="shared" si="330"/>
        <v>-3392.6500000000451</v>
      </c>
      <c r="DL47" s="221">
        <f t="shared" si="331"/>
        <v>-6180.530000000017</v>
      </c>
      <c r="DM47" s="221">
        <f t="shared" si="332"/>
        <v>-5536.3000000000429</v>
      </c>
      <c r="DN47" s="221">
        <f t="shared" si="333"/>
        <v>89.239999999979773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>
        <v>277132.45999999973</v>
      </c>
      <c r="CW48" s="98">
        <v>221998</v>
      </c>
      <c r="CX48" s="98">
        <v>222336.77000000014</v>
      </c>
      <c r="CY48" s="98">
        <v>198882.59</v>
      </c>
      <c r="CZ48" s="98">
        <v>290998.32</v>
      </c>
      <c r="DA48" s="98">
        <v>261446.91000000003</v>
      </c>
      <c r="DB48" s="98">
        <v>212190.97</v>
      </c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66640.750000000407</v>
      </c>
      <c r="DI48" s="221">
        <f t="shared" si="328"/>
        <v>-25854.569999999949</v>
      </c>
      <c r="DJ48" s="221">
        <f t="shared" si="329"/>
        <v>-11926.770000000135</v>
      </c>
      <c r="DK48" s="221">
        <f t="shared" si="330"/>
        <v>189.83000000016182</v>
      </c>
      <c r="DL48" s="221">
        <f t="shared" si="331"/>
        <v>-67819.979999999952</v>
      </c>
      <c r="DM48" s="221">
        <f t="shared" si="332"/>
        <v>-47334.55999999991</v>
      </c>
      <c r="DN48" s="221">
        <f t="shared" si="333"/>
        <v>-8069.9399999997986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>
        <v>188234.79</v>
      </c>
      <c r="CW49" s="98">
        <v>172304.91999999998</v>
      </c>
      <c r="CX49" s="98">
        <v>202771.16999999998</v>
      </c>
      <c r="CY49" s="98">
        <v>68831.19</v>
      </c>
      <c r="CZ49" s="98">
        <v>248721.69</v>
      </c>
      <c r="DA49" s="98">
        <v>319079.99</v>
      </c>
      <c r="DB49" s="98">
        <v>258747.81</v>
      </c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87197.559999999969</v>
      </c>
      <c r="DI49" s="221">
        <f t="shared" si="328"/>
        <v>-85403.43</v>
      </c>
      <c r="DJ49" s="221">
        <f t="shared" si="329"/>
        <v>238998.83000000002</v>
      </c>
      <c r="DK49" s="221">
        <f t="shared" si="330"/>
        <v>187436.86000000002</v>
      </c>
      <c r="DL49" s="221">
        <f t="shared" si="331"/>
        <v>129131.38999999996</v>
      </c>
      <c r="DM49" s="221">
        <f t="shared" si="332"/>
        <v>148377.12999999995</v>
      </c>
      <c r="DN49" s="221">
        <f t="shared" si="333"/>
        <v>-18979.97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v>2330829.9400000051</v>
      </c>
      <c r="CW50" s="98">
        <v>2028302.2900000007</v>
      </c>
      <c r="CX50" s="98">
        <v>1740049.9700000035</v>
      </c>
      <c r="CY50" s="98">
        <v>1655037.1400000004</v>
      </c>
      <c r="CZ50" s="98">
        <v>2761147.3499999982</v>
      </c>
      <c r="DA50" s="98">
        <v>2766329.0299999993</v>
      </c>
      <c r="DB50" s="98">
        <v>1844143.7300000035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237072.53999999585</v>
      </c>
      <c r="DI50" s="221">
        <f t="shared" si="328"/>
        <v>-329044.9599999981</v>
      </c>
      <c r="DJ50" s="221">
        <f t="shared" si="329"/>
        <v>137703.02999999654</v>
      </c>
      <c r="DK50" s="221">
        <f t="shared" si="330"/>
        <v>-85669.270000000019</v>
      </c>
      <c r="DL50" s="221">
        <f t="shared" si="331"/>
        <v>-545714.47999999952</v>
      </c>
      <c r="DM50" s="221">
        <f t="shared" si="332"/>
        <v>-490042.29999999981</v>
      </c>
      <c r="DN50" s="221">
        <f t="shared" si="333"/>
        <v>-66982.170000003884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>
        <v>659608.59999999939</v>
      </c>
      <c r="CW52" s="98">
        <v>646158.2300000001</v>
      </c>
      <c r="CX52" s="98">
        <v>479217.72000000085</v>
      </c>
      <c r="CY52" s="98">
        <v>361813.65</v>
      </c>
      <c r="CZ52" s="98">
        <v>346957.37999999942</v>
      </c>
      <c r="DA52" s="98">
        <v>647599.44999999937</v>
      </c>
      <c r="DB52" s="98">
        <v>654267.74000000255</v>
      </c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-165906.97999999981</v>
      </c>
      <c r="DI52" s="221">
        <f t="shared" ref="DI52:DI57" si="394">IF(CW52=0,0,BC52-CW52)</f>
        <v>-153377.65000000125</v>
      </c>
      <c r="DJ52" s="221">
        <f t="shared" ref="DJ52:DJ57" si="395">IF(CX52=0,0,BD52-CX52)</f>
        <v>-109871.72000000085</v>
      </c>
      <c r="DK52" s="221">
        <f t="shared" ref="DK52:DK57" si="396">IF(CY52=0,0,BE52-CY52)</f>
        <v>-76221.809999999939</v>
      </c>
      <c r="DL52" s="221">
        <f t="shared" ref="DL52:DL57" si="397">IF(CZ52=0,0,BF52-CZ52)</f>
        <v>-124275.15999999942</v>
      </c>
      <c r="DM52" s="221">
        <f t="shared" ref="DM52:DM57" si="398">IF(DA52=0,0,BG52-DA52)</f>
        <v>-301778.99999999924</v>
      </c>
      <c r="DN52" s="221">
        <f t="shared" ref="DN52:DN57" si="399">IF(DB52=0,0,BH52-DB52)</f>
        <v>-329279.17000000254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>
        <v>762120.99999999953</v>
      </c>
      <c r="CW53" s="98">
        <v>583206.7000000003</v>
      </c>
      <c r="CX53" s="98">
        <v>510466.51000000059</v>
      </c>
      <c r="CY53" s="98">
        <v>420399.42999999895</v>
      </c>
      <c r="CZ53" s="98">
        <v>413523.09000000043</v>
      </c>
      <c r="DA53" s="98">
        <v>505148.50000000006</v>
      </c>
      <c r="DB53" s="98">
        <v>588898.27000000014</v>
      </c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-51451.949999999604</v>
      </c>
      <c r="DI53" s="221">
        <f t="shared" si="394"/>
        <v>67087.320000000065</v>
      </c>
      <c r="DJ53" s="221">
        <f t="shared" si="395"/>
        <v>-35282.510000000591</v>
      </c>
      <c r="DK53" s="221">
        <f t="shared" si="396"/>
        <v>21818.610000000801</v>
      </c>
      <c r="DL53" s="221">
        <f t="shared" si="397"/>
        <v>-9682.6400000006543</v>
      </c>
      <c r="DM53" s="221">
        <f t="shared" si="398"/>
        <v>-21321.969999999506</v>
      </c>
      <c r="DN53" s="221">
        <f t="shared" si="399"/>
        <v>-138529.24000000098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>
        <v>32502.140000000003</v>
      </c>
      <c r="CW54" s="98">
        <v>31190.460000000014</v>
      </c>
      <c r="CX54" s="98">
        <v>25853.089999999986</v>
      </c>
      <c r="CY54" s="98">
        <v>19477.619999999988</v>
      </c>
      <c r="CZ54" s="98">
        <v>15688.850000000002</v>
      </c>
      <c r="DA54" s="98">
        <v>20574.180000000008</v>
      </c>
      <c r="DB54" s="98">
        <v>17649.349999999999</v>
      </c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-9662.2200000000157</v>
      </c>
      <c r="DI54" s="221">
        <f t="shared" si="394"/>
        <v>-8465.6000000000349</v>
      </c>
      <c r="DJ54" s="221">
        <f t="shared" si="395"/>
        <v>-6942.0899999999856</v>
      </c>
      <c r="DK54" s="221">
        <f t="shared" si="396"/>
        <v>-5205.7999999999884</v>
      </c>
      <c r="DL54" s="221">
        <f t="shared" si="397"/>
        <v>-2975.7400000000016</v>
      </c>
      <c r="DM54" s="221">
        <f t="shared" si="398"/>
        <v>-8051.6200000000081</v>
      </c>
      <c r="DN54" s="221">
        <f t="shared" si="399"/>
        <v>-5433.3500000000022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>
        <v>106459.43000000005</v>
      </c>
      <c r="CW55" s="98">
        <v>79538.089999999953</v>
      </c>
      <c r="CX55" s="98">
        <v>69870.420000000042</v>
      </c>
      <c r="CY55" s="98">
        <v>58840.330000000009</v>
      </c>
      <c r="CZ55" s="98">
        <v>41363.05999999999</v>
      </c>
      <c r="DA55" s="98">
        <v>103336.14999999997</v>
      </c>
      <c r="DB55" s="98">
        <v>84218.67</v>
      </c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-13523.61</v>
      </c>
      <c r="DI55" s="221">
        <f t="shared" si="394"/>
        <v>30585.23000000004</v>
      </c>
      <c r="DJ55" s="221">
        <f t="shared" si="395"/>
        <v>-4166.4200000000419</v>
      </c>
      <c r="DK55" s="221">
        <f t="shared" si="396"/>
        <v>-19203.049999999996</v>
      </c>
      <c r="DL55" s="221">
        <f t="shared" si="397"/>
        <v>1746.4600000000064</v>
      </c>
      <c r="DM55" s="221">
        <f t="shared" si="398"/>
        <v>-60880.999999999956</v>
      </c>
      <c r="DN55" s="221">
        <f t="shared" si="399"/>
        <v>-30107.57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>
        <v>98956.5</v>
      </c>
      <c r="CW56" s="98">
        <v>120235.40000000001</v>
      </c>
      <c r="CX56" s="98">
        <v>91882.66</v>
      </c>
      <c r="CY56" s="98">
        <v>95284.1</v>
      </c>
      <c r="CZ56" s="98">
        <v>68831.19</v>
      </c>
      <c r="DA56" s="98">
        <v>87648.200000000012</v>
      </c>
      <c r="DB56" s="98">
        <v>65407.729999999996</v>
      </c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-98956.5</v>
      </c>
      <c r="DI56" s="221">
        <f t="shared" si="394"/>
        <v>-93839.16</v>
      </c>
      <c r="DJ56" s="221">
        <f t="shared" si="395"/>
        <v>-63078.66</v>
      </c>
      <c r="DK56" s="221">
        <f t="shared" si="396"/>
        <v>-37214.500000000007</v>
      </c>
      <c r="DL56" s="221">
        <f t="shared" si="397"/>
        <v>330.38000000000466</v>
      </c>
      <c r="DM56" s="221">
        <f t="shared" si="398"/>
        <v>128344.98999999999</v>
      </c>
      <c r="DN56" s="221">
        <f t="shared" si="399"/>
        <v>145662.63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v>1659647.669999999</v>
      </c>
      <c r="CW57" s="98">
        <v>1460328.8800000001</v>
      </c>
      <c r="CX57" s="98">
        <v>1177290.4000000013</v>
      </c>
      <c r="CY57" s="98">
        <v>955815.12999999884</v>
      </c>
      <c r="CZ57" s="98">
        <v>886363.56999999983</v>
      </c>
      <c r="DA57" s="98">
        <v>1364306.4799999993</v>
      </c>
      <c r="DB57" s="98">
        <v>1410441.7600000026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-339501.25999999954</v>
      </c>
      <c r="DI57" s="221">
        <f t="shared" si="394"/>
        <v>-158009.86000000103</v>
      </c>
      <c r="DJ57" s="221">
        <f t="shared" si="395"/>
        <v>-219341.4000000013</v>
      </c>
      <c r="DK57" s="221">
        <f t="shared" si="396"/>
        <v>-116026.549999999</v>
      </c>
      <c r="DL57" s="221">
        <f t="shared" si="397"/>
        <v>-134856.69999999995</v>
      </c>
      <c r="DM57" s="221">
        <f t="shared" si="398"/>
        <v>-263688.59999999846</v>
      </c>
      <c r="DN57" s="221">
        <f t="shared" si="399"/>
        <v>-357686.70000000345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>
        <v>2422393.7799999965</v>
      </c>
      <c r="CW59" s="98">
        <v>3114113.8800000045</v>
      </c>
      <c r="CX59" s="98">
        <v>3127905.1199999996</v>
      </c>
      <c r="CY59" s="98">
        <v>3082369.849999994</v>
      </c>
      <c r="CZ59" s="98">
        <v>3150571.6000000103</v>
      </c>
      <c r="DA59" s="98">
        <v>4025580.5800000066</v>
      </c>
      <c r="DB59" s="98">
        <v>4020364.78</v>
      </c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-607778.99999999697</v>
      </c>
      <c r="DI59" s="221">
        <f t="shared" ref="DI59:DI64" si="459">IF(CW59=0,0,BC59-CW59)</f>
        <v>-1113794.5500000063</v>
      </c>
      <c r="DJ59" s="221">
        <f t="shared" ref="DJ59:DJ64" si="460">IF(CX59=0,0,BD59-CX59)</f>
        <v>-715602.11999999965</v>
      </c>
      <c r="DK59" s="221">
        <f t="shared" ref="DK59:DK64" si="461">IF(CY59=0,0,BE59-CY59)</f>
        <v>-855927.99999999441</v>
      </c>
      <c r="DL59" s="221">
        <f t="shared" ref="DL59:DL64" si="462">IF(CZ59=0,0,BF59-CZ59)</f>
        <v>-995835.5600000117</v>
      </c>
      <c r="DM59" s="221">
        <f t="shared" ref="DM59:DM64" si="463">IF(DA59=0,0,BG59-DA59)</f>
        <v>-1866394.1500000069</v>
      </c>
      <c r="DN59" s="221">
        <f t="shared" ref="DN59:DN64" si="464">IF(DB59=0,0,BH59-DB59)</f>
        <v>-1838057.3800000008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>
        <v>7438019.4300000118</v>
      </c>
      <c r="CW60" s="98">
        <v>7375018.9799999995</v>
      </c>
      <c r="CX60" s="98">
        <v>7525128.5400000047</v>
      </c>
      <c r="CY60" s="98">
        <v>7728052.9000000022</v>
      </c>
      <c r="CZ60" s="98">
        <v>7681588.8299999991</v>
      </c>
      <c r="DA60" s="98">
        <v>6597307.0799999991</v>
      </c>
      <c r="DB60" s="98">
        <v>6678427.1700000083</v>
      </c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-945094.33000000194</v>
      </c>
      <c r="DI60" s="221">
        <f t="shared" si="459"/>
        <v>-768320.30000000261</v>
      </c>
      <c r="DJ60" s="221">
        <f t="shared" si="460"/>
        <v>-1067667.5400000047</v>
      </c>
      <c r="DK60" s="221">
        <f t="shared" si="461"/>
        <v>-1028965.9200000055</v>
      </c>
      <c r="DL60" s="221">
        <f t="shared" si="462"/>
        <v>-884320.01000000909</v>
      </c>
      <c r="DM60" s="221">
        <f t="shared" si="463"/>
        <v>68769.009999994189</v>
      </c>
      <c r="DN60" s="221">
        <f t="shared" si="464"/>
        <v>-29412.070000005886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>
        <v>59861.619999999981</v>
      </c>
      <c r="CW61" s="98">
        <v>71912.449999999983</v>
      </c>
      <c r="CX61" s="98">
        <v>77491.68000000008</v>
      </c>
      <c r="CY61" s="98">
        <v>85690.429999999949</v>
      </c>
      <c r="CZ61" s="98">
        <v>90302.259999999966</v>
      </c>
      <c r="DA61" s="98">
        <v>89014.539999999964</v>
      </c>
      <c r="DB61" s="98">
        <v>89853.580000000031</v>
      </c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-19467.679999999964</v>
      </c>
      <c r="DI61" s="221">
        <f t="shared" si="459"/>
        <v>-28502.049999999974</v>
      </c>
      <c r="DJ61" s="221">
        <f t="shared" si="460"/>
        <v>-34169.68000000008</v>
      </c>
      <c r="DK61" s="221">
        <f t="shared" si="461"/>
        <v>-39076.359999999928</v>
      </c>
      <c r="DL61" s="221">
        <f t="shared" si="462"/>
        <v>-47512.369999999974</v>
      </c>
      <c r="DM61" s="221">
        <f t="shared" si="463"/>
        <v>-50107.129999999961</v>
      </c>
      <c r="DN61" s="221">
        <f t="shared" si="464"/>
        <v>-54000.98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>
        <v>138941.27000000005</v>
      </c>
      <c r="CW62" s="98">
        <v>176678.38</v>
      </c>
      <c r="CX62" s="98">
        <v>200004.69</v>
      </c>
      <c r="CY62" s="98">
        <v>178360.14000000004</v>
      </c>
      <c r="CZ62" s="98">
        <v>197146.18000000005</v>
      </c>
      <c r="DA62" s="98">
        <v>182694.64999999997</v>
      </c>
      <c r="DB62" s="98">
        <v>217113.65999999997</v>
      </c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-49221.900000000009</v>
      </c>
      <c r="DI62" s="221">
        <f t="shared" si="459"/>
        <v>-41346.799999999988</v>
      </c>
      <c r="DJ62" s="221">
        <f t="shared" si="460"/>
        <v>-13135.690000000002</v>
      </c>
      <c r="DK62" s="221">
        <f t="shared" si="461"/>
        <v>-5686.4400000000023</v>
      </c>
      <c r="DL62" s="221">
        <f t="shared" si="462"/>
        <v>-20475.420000000013</v>
      </c>
      <c r="DM62" s="221">
        <f t="shared" si="463"/>
        <v>-27433.199999999953</v>
      </c>
      <c r="DN62" s="221">
        <f t="shared" si="464"/>
        <v>-50232.889999999956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>
        <v>81548.5</v>
      </c>
      <c r="CW63" s="98">
        <v>93272.34</v>
      </c>
      <c r="CX63" s="98">
        <v>91899.54</v>
      </c>
      <c r="CY63" s="98">
        <v>46148.14</v>
      </c>
      <c r="CZ63" s="98">
        <v>73984.31</v>
      </c>
      <c r="DA63" s="98">
        <v>116532.58</v>
      </c>
      <c r="DB63" s="98">
        <v>177897.86000000002</v>
      </c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-81548.5</v>
      </c>
      <c r="DI63" s="221">
        <f t="shared" si="459"/>
        <v>-92624.34</v>
      </c>
      <c r="DJ63" s="221">
        <f t="shared" si="460"/>
        <v>-91899.54</v>
      </c>
      <c r="DK63" s="221">
        <f t="shared" si="461"/>
        <v>-45881.120000000003</v>
      </c>
      <c r="DL63" s="221">
        <f t="shared" si="462"/>
        <v>-73572.37</v>
      </c>
      <c r="DM63" s="221">
        <f t="shared" si="463"/>
        <v>-115942.31</v>
      </c>
      <c r="DN63" s="221">
        <f t="shared" si="464"/>
        <v>-177897.86000000002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v>10140764.600000007</v>
      </c>
      <c r="CW64" s="98">
        <v>10830996.030000003</v>
      </c>
      <c r="CX64" s="98">
        <v>11022429.570000002</v>
      </c>
      <c r="CY64" s="98">
        <v>11120621.459999997</v>
      </c>
      <c r="CZ64" s="98">
        <v>11193593.180000009</v>
      </c>
      <c r="DA64" s="98">
        <v>11011129.430000005</v>
      </c>
      <c r="DB64" s="98">
        <v>11183657.050000008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-1703111.4099999983</v>
      </c>
      <c r="DI64" s="221">
        <f t="shared" si="459"/>
        <v>-2044588.0400000084</v>
      </c>
      <c r="DJ64" s="221">
        <f t="shared" si="460"/>
        <v>-1922474.5700000022</v>
      </c>
      <c r="DK64" s="221">
        <f t="shared" si="461"/>
        <v>-1975537.8400000017</v>
      </c>
      <c r="DL64" s="221">
        <f t="shared" si="462"/>
        <v>-2021715.7300000209</v>
      </c>
      <c r="DM64" s="221">
        <f t="shared" si="463"/>
        <v>-1991107.7800000142</v>
      </c>
      <c r="DN64" s="221">
        <f t="shared" si="464"/>
        <v>-2149601.1800000072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>
        <v>4182169.290000001</v>
      </c>
      <c r="CW66" s="98">
        <v>4751103.7000000067</v>
      </c>
      <c r="CX66" s="98">
        <v>4392509.2700000051</v>
      </c>
      <c r="CY66" s="98">
        <v>4261405.7799999928</v>
      </c>
      <c r="CZ66" s="98">
        <v>4949390.3400000092</v>
      </c>
      <c r="DA66" s="98">
        <v>6143086.0900000054</v>
      </c>
      <c r="DB66" s="98">
        <v>5603112.4100000057</v>
      </c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-754482.8199999989</v>
      </c>
      <c r="DI66" s="221">
        <f t="shared" ref="DI66:DI71" si="525">IF(CW66=0,0,BC66-CW66)</f>
        <v>-1455695.1300000087</v>
      </c>
      <c r="DJ66" s="221">
        <f t="shared" ref="DJ66:DJ71" si="526">IF(CX66=0,0,BD66-CX66)</f>
        <v>-919293.27000000514</v>
      </c>
      <c r="DK66" s="221">
        <f t="shared" ref="DK66:DK71" si="527">IF(CY66=0,0,BE66-CY66)</f>
        <v>-1084175.4299999927</v>
      </c>
      <c r="DL66" s="221">
        <f t="shared" ref="DL66:DL71" si="528">IF(CZ66=0,0,BF66-CZ66)</f>
        <v>-1591305.2400000114</v>
      </c>
      <c r="DM66" s="221">
        <f t="shared" ref="DM66:DM71" si="529">IF(DA66=0,0,BG66-DA66)</f>
        <v>-2633696.8700000062</v>
      </c>
      <c r="DN66" s="221">
        <f t="shared" ref="DN66:DN71" si="530">IF(DB66=0,0,BH66-DB66)</f>
        <v>-2290900.8700000076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>
        <v>8912069.880000012</v>
      </c>
      <c r="CW67" s="98">
        <v>8558142.9899999984</v>
      </c>
      <c r="CX67" s="98">
        <v>8522472.1900000051</v>
      </c>
      <c r="CY67" s="98">
        <v>8691057.5200000033</v>
      </c>
      <c r="CZ67" s="98">
        <v>8828999.709999999</v>
      </c>
      <c r="DA67" s="98">
        <v>7785343.1099999994</v>
      </c>
      <c r="DB67" s="98">
        <v>7687712.6000000089</v>
      </c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-928668.63000000454</v>
      </c>
      <c r="DI67" s="221">
        <f t="shared" si="525"/>
        <v>-721870.11999999918</v>
      </c>
      <c r="DJ67" s="221">
        <f t="shared" si="526"/>
        <v>-1083120.1900000051</v>
      </c>
      <c r="DK67" s="221">
        <f t="shared" si="527"/>
        <v>-1125025.0000000075</v>
      </c>
      <c r="DL67" s="221">
        <f t="shared" si="528"/>
        <v>-1023653.4900000095</v>
      </c>
      <c r="DM67" s="221">
        <f t="shared" si="529"/>
        <v>-72577.810000005178</v>
      </c>
      <c r="DN67" s="221">
        <f t="shared" si="530"/>
        <v>-84398.490000007674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>
        <v>145730.09000000003</v>
      </c>
      <c r="CW68" s="98">
        <v>146353.37999999998</v>
      </c>
      <c r="CX68" s="98">
        <v>146023.2300000001</v>
      </c>
      <c r="CY68" s="98">
        <v>132663.93999999994</v>
      </c>
      <c r="CZ68" s="98">
        <v>141669.29999999999</v>
      </c>
      <c r="DA68" s="98">
        <v>142597.26</v>
      </c>
      <c r="DB68" s="98">
        <v>131840.83000000002</v>
      </c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-32976.480000000054</v>
      </c>
      <c r="DI68" s="221">
        <f t="shared" si="525"/>
        <v>-45594.539999999979</v>
      </c>
      <c r="DJ68" s="221">
        <f t="shared" si="526"/>
        <v>-56491.230000000098</v>
      </c>
      <c r="DK68" s="221">
        <f t="shared" si="527"/>
        <v>-47674.809999999939</v>
      </c>
      <c r="DL68" s="221">
        <f t="shared" si="528"/>
        <v>-56668.640000000014</v>
      </c>
      <c r="DM68" s="221">
        <f t="shared" si="529"/>
        <v>-63695.050000000017</v>
      </c>
      <c r="DN68" s="221">
        <f t="shared" si="530"/>
        <v>-59345.090000000026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>
        <v>522533.1599999998</v>
      </c>
      <c r="CW69" s="98">
        <v>478214.47</v>
      </c>
      <c r="CX69" s="98">
        <v>492211.88000000018</v>
      </c>
      <c r="CY69" s="98">
        <v>436083.06000000006</v>
      </c>
      <c r="CZ69" s="98">
        <v>529507.56000000006</v>
      </c>
      <c r="DA69" s="98">
        <v>547477.71</v>
      </c>
      <c r="DB69" s="98">
        <v>513523.3</v>
      </c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3895.2400000004563</v>
      </c>
      <c r="DI69" s="221">
        <f t="shared" si="525"/>
        <v>-36616.139999999898</v>
      </c>
      <c r="DJ69" s="221">
        <f t="shared" si="526"/>
        <v>-29228.880000000179</v>
      </c>
      <c r="DK69" s="221">
        <f t="shared" si="527"/>
        <v>-24699.6599999998</v>
      </c>
      <c r="DL69" s="221">
        <f t="shared" si="528"/>
        <v>-86548.939999999944</v>
      </c>
      <c r="DM69" s="221">
        <f t="shared" si="529"/>
        <v>-135648.75999999983</v>
      </c>
      <c r="DN69" s="221">
        <f t="shared" si="530"/>
        <v>-88410.399999999732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>
        <v>368739.79000000004</v>
      </c>
      <c r="CW70" s="98">
        <v>385812.66000000003</v>
      </c>
      <c r="CX70" s="98">
        <v>386553.36999999994</v>
      </c>
      <c r="CY70" s="98">
        <v>210263.43</v>
      </c>
      <c r="CZ70" s="98">
        <v>391537.19</v>
      </c>
      <c r="DA70" s="98">
        <v>523260.77</v>
      </c>
      <c r="DB70" s="98">
        <v>502053.4</v>
      </c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-93307.440000000061</v>
      </c>
      <c r="DI70" s="221">
        <f t="shared" si="525"/>
        <v>-271866.93000000005</v>
      </c>
      <c r="DJ70" s="221">
        <f t="shared" si="526"/>
        <v>84020.630000000063</v>
      </c>
      <c r="DK70" s="221">
        <f t="shared" si="527"/>
        <v>104341.24000000005</v>
      </c>
      <c r="DL70" s="221">
        <f t="shared" si="528"/>
        <v>55889.399999999965</v>
      </c>
      <c r="DM70" s="221">
        <f t="shared" si="529"/>
        <v>160779.80999999994</v>
      </c>
      <c r="DN70" s="221">
        <f t="shared" si="530"/>
        <v>-51215.20000000007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v>14131242.210000012</v>
      </c>
      <c r="CW71" s="326">
        <v>14319627.200000007</v>
      </c>
      <c r="CX71" s="326">
        <v>13939769.940000011</v>
      </c>
      <c r="CY71" s="326">
        <v>13731473.729999997</v>
      </c>
      <c r="CZ71" s="326">
        <v>14841104.100000009</v>
      </c>
      <c r="DA71" s="326">
        <v>15141764.940000005</v>
      </c>
      <c r="DB71" s="326">
        <v>14438242.540000016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-1805540.1300000027</v>
      </c>
      <c r="DI71" s="221">
        <f t="shared" si="525"/>
        <v>-2531642.8600000087</v>
      </c>
      <c r="DJ71" s="221">
        <f t="shared" si="526"/>
        <v>-2004112.9400000107</v>
      </c>
      <c r="DK71" s="221">
        <f t="shared" si="527"/>
        <v>-2177233.66</v>
      </c>
      <c r="DL71" s="221">
        <f t="shared" si="528"/>
        <v>-2702286.9100000225</v>
      </c>
      <c r="DM71" s="221">
        <f t="shared" si="529"/>
        <v>-2744838.6800000109</v>
      </c>
      <c r="DN71" s="221">
        <f t="shared" si="530"/>
        <v>-2574270.0500000175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>
        <v>9165845</v>
      </c>
      <c r="CW73" s="183">
        <v>8090230</v>
      </c>
      <c r="CX73" s="183">
        <v>9612213</v>
      </c>
      <c r="CY73" s="183">
        <v>14151619</v>
      </c>
      <c r="CZ73" s="183">
        <v>12704087</v>
      </c>
      <c r="DA73" s="183">
        <v>9165985</v>
      </c>
      <c r="DB73" s="183">
        <v>8526681</v>
      </c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-540947</v>
      </c>
      <c r="DI73" s="221">
        <f t="shared" ref="DI73:DI78" si="594">IF(CW73=0,0,BC73-CW73)</f>
        <v>-4803</v>
      </c>
      <c r="DJ73" s="221">
        <f t="shared" ref="DJ73:DJ78" si="595">IF(CX73=0,0,BD73-CX73)</f>
        <v>-1197472</v>
      </c>
      <c r="DK73" s="221">
        <f t="shared" ref="DK73:DK78" si="596">IF(CY73=0,0,BE73-CY73)</f>
        <v>-1120767</v>
      </c>
      <c r="DL73" s="221">
        <f t="shared" ref="DL73:DL78" si="597">IF(CZ73=0,0,BF73-CZ73)</f>
        <v>-492549</v>
      </c>
      <c r="DM73" s="221">
        <f t="shared" ref="DM73:DM78" si="598">IF(DA73=0,0,BG73-DA73)</f>
        <v>1736360</v>
      </c>
      <c r="DN73" s="221">
        <f t="shared" ref="DN73:DN78" si="599">IF(DB73=0,0,BH73-DB73)</f>
        <v>589662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>
        <v>2869794</v>
      </c>
      <c r="CW74" s="183">
        <v>2545013</v>
      </c>
      <c r="CX74" s="183">
        <v>2574749</v>
      </c>
      <c r="CY74" s="183">
        <v>3611277</v>
      </c>
      <c r="CZ74" s="183">
        <v>3468766</v>
      </c>
      <c r="DA74" s="183">
        <v>2413307</v>
      </c>
      <c r="DB74" s="183">
        <v>2261413</v>
      </c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217770</v>
      </c>
      <c r="DI74" s="221">
        <f t="shared" si="594"/>
        <v>55082</v>
      </c>
      <c r="DJ74" s="221">
        <f t="shared" si="595"/>
        <v>-141976</v>
      </c>
      <c r="DK74" s="221">
        <f t="shared" si="596"/>
        <v>-309654</v>
      </c>
      <c r="DL74" s="221">
        <f t="shared" si="597"/>
        <v>-174863</v>
      </c>
      <c r="DM74" s="221">
        <f t="shared" si="598"/>
        <v>451555</v>
      </c>
      <c r="DN74" s="221">
        <f t="shared" si="599"/>
        <v>95870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>
        <v>537420</v>
      </c>
      <c r="CW75" s="183">
        <v>484195</v>
      </c>
      <c r="CX75" s="183">
        <v>439142</v>
      </c>
      <c r="CY75" s="183">
        <v>508634</v>
      </c>
      <c r="CZ75" s="183">
        <v>477787</v>
      </c>
      <c r="DA75" s="183">
        <v>407799</v>
      </c>
      <c r="DB75" s="183">
        <v>418717</v>
      </c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-44396</v>
      </c>
      <c r="DI75" s="221">
        <f t="shared" si="594"/>
        <v>-44586</v>
      </c>
      <c r="DJ75" s="221">
        <f t="shared" si="595"/>
        <v>-19373</v>
      </c>
      <c r="DK75" s="221">
        <f t="shared" si="596"/>
        <v>-40616</v>
      </c>
      <c r="DL75" s="221">
        <f t="shared" si="597"/>
        <v>-2594</v>
      </c>
      <c r="DM75" s="221">
        <f t="shared" si="598"/>
        <v>36872</v>
      </c>
      <c r="DN75" s="221">
        <f t="shared" si="599"/>
        <v>19355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>
        <v>6664905</v>
      </c>
      <c r="CW76" s="183">
        <v>6585988</v>
      </c>
      <c r="CX76" s="183">
        <v>7042349</v>
      </c>
      <c r="CY76" s="183">
        <v>8644007</v>
      </c>
      <c r="CZ76" s="183">
        <v>8205605</v>
      </c>
      <c r="DA76" s="183">
        <v>6928564</v>
      </c>
      <c r="DB76" s="183">
        <v>6740188</v>
      </c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-216870</v>
      </c>
      <c r="DI76" s="221">
        <f t="shared" si="594"/>
        <v>-96328</v>
      </c>
      <c r="DJ76" s="221">
        <f t="shared" si="595"/>
        <v>-448305</v>
      </c>
      <c r="DK76" s="221">
        <f t="shared" si="596"/>
        <v>-603281</v>
      </c>
      <c r="DL76" s="221">
        <f t="shared" si="597"/>
        <v>-132444</v>
      </c>
      <c r="DM76" s="221">
        <f t="shared" si="598"/>
        <v>650701</v>
      </c>
      <c r="DN76" s="221">
        <f t="shared" si="599"/>
        <v>129366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>
        <v>14218115</v>
      </c>
      <c r="CW77" s="183">
        <v>14834616</v>
      </c>
      <c r="CX77" s="183">
        <v>16202656</v>
      </c>
      <c r="CY77" s="183">
        <v>15675362</v>
      </c>
      <c r="CZ77" s="183">
        <v>16225932</v>
      </c>
      <c r="DA77" s="183">
        <v>14365850</v>
      </c>
      <c r="DB77" s="183">
        <v>14698932</v>
      </c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-1802368</v>
      </c>
      <c r="DI77" s="221">
        <f t="shared" si="594"/>
        <v>-945951</v>
      </c>
      <c r="DJ77" s="221">
        <f t="shared" si="595"/>
        <v>-1135463</v>
      </c>
      <c r="DK77" s="221">
        <f t="shared" si="596"/>
        <v>132838</v>
      </c>
      <c r="DL77" s="221">
        <f t="shared" si="597"/>
        <v>-1274316</v>
      </c>
      <c r="DM77" s="221">
        <f t="shared" si="598"/>
        <v>1802854</v>
      </c>
      <c r="DN77" s="221">
        <f t="shared" si="599"/>
        <v>333124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v>33456079</v>
      </c>
      <c r="CW78" s="183">
        <v>32540042</v>
      </c>
      <c r="CX78" s="183">
        <v>35871109</v>
      </c>
      <c r="CY78" s="183">
        <v>42590899</v>
      </c>
      <c r="CZ78" s="183">
        <v>41082177</v>
      </c>
      <c r="DA78" s="183">
        <v>33281505</v>
      </c>
      <c r="DB78" s="183">
        <v>32645931</v>
      </c>
      <c r="DC78" s="183">
        <f t="shared" ref="DC78:DD78" si="621">SUM(DC73:DC77)</f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-2386811</v>
      </c>
      <c r="DI78" s="221">
        <f t="shared" si="594"/>
        <v>-1036586</v>
      </c>
      <c r="DJ78" s="221">
        <f t="shared" si="595"/>
        <v>-2942589</v>
      </c>
      <c r="DK78" s="221">
        <f t="shared" si="596"/>
        <v>-1941480</v>
      </c>
      <c r="DL78" s="221">
        <f t="shared" si="597"/>
        <v>-2076766</v>
      </c>
      <c r="DM78" s="221">
        <f t="shared" si="598"/>
        <v>4678342</v>
      </c>
      <c r="DN78" s="221">
        <f t="shared" si="599"/>
        <v>1167377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>
        <v>2630329.8300000131</v>
      </c>
      <c r="CW80" s="89">
        <v>2336212.170000013</v>
      </c>
      <c r="CX80" s="89">
        <v>3875487.6200000136</v>
      </c>
      <c r="CY80" s="89">
        <v>5949907.6900000134</v>
      </c>
      <c r="CZ80" s="89">
        <v>5546253.4100000151</v>
      </c>
      <c r="DA80" s="89">
        <v>4039984.0900000115</v>
      </c>
      <c r="DB80" s="89">
        <v>3770647.9200000139</v>
      </c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-365907.72999999952</v>
      </c>
      <c r="DI80" s="221">
        <f t="shared" ref="DI80:DI85" si="639">IF(CW80=0,0,BC80-CW80)</f>
        <v>-159526.51999999955</v>
      </c>
      <c r="DJ80" s="221">
        <f t="shared" ref="DJ80:DJ85" si="640">IF(CX80=0,0,BD80-CX80)</f>
        <v>-1527935.8000000007</v>
      </c>
      <c r="DK80" s="221">
        <f t="shared" ref="DK80:DK85" si="641">IF(CY80=0,0,BE80-CY80)</f>
        <v>-2380978.0900000003</v>
      </c>
      <c r="DL80" s="221">
        <f t="shared" ref="DL80:DL85" si="642">IF(CZ80=0,0,BF80-CZ80)</f>
        <v>-2254273.140000002</v>
      </c>
      <c r="DM80" s="221">
        <f t="shared" ref="DM80:DM85" si="643">IF(DA80=0,0,BG80-DA80)</f>
        <v>-1054227.6099999985</v>
      </c>
      <c r="DN80" s="221">
        <f t="shared" ref="DN80:DN85" si="644">IF(DB80=0,0,BH80-DB80)</f>
        <v>-1257995.5100000002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>
        <v>361863.92000000004</v>
      </c>
      <c r="CW81" s="89">
        <v>329104.31</v>
      </c>
      <c r="CX81" s="89">
        <v>700364.24</v>
      </c>
      <c r="CY81" s="89">
        <v>952303.60999999987</v>
      </c>
      <c r="CZ81" s="89">
        <v>926830.10000000021</v>
      </c>
      <c r="DA81" s="89">
        <v>653031.34</v>
      </c>
      <c r="DB81" s="89">
        <v>613060.80999999994</v>
      </c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2225.2599999999511</v>
      </c>
      <c r="DI81" s="221">
        <f t="shared" si="639"/>
        <v>-22423.789999999804</v>
      </c>
      <c r="DJ81" s="221">
        <f t="shared" si="640"/>
        <v>-386056.08999999997</v>
      </c>
      <c r="DK81" s="221">
        <f t="shared" si="641"/>
        <v>-554448.87999999989</v>
      </c>
      <c r="DL81" s="221">
        <f t="shared" si="642"/>
        <v>-550246.08000000031</v>
      </c>
      <c r="DM81" s="221">
        <f t="shared" si="643"/>
        <v>-316810.9200000001</v>
      </c>
      <c r="DN81" s="221">
        <f t="shared" si="644"/>
        <v>-327932.34000000008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>
        <v>139309.53000000003</v>
      </c>
      <c r="CW82" s="89">
        <v>129506.43999999999</v>
      </c>
      <c r="CX82" s="89">
        <v>152106.64000000001</v>
      </c>
      <c r="CY82" s="89">
        <v>175023.21000000005</v>
      </c>
      <c r="CZ82" s="89">
        <v>167296.76</v>
      </c>
      <c r="DA82" s="89">
        <v>144530.64999999997</v>
      </c>
      <c r="DB82" s="89">
        <v>146443.91999999995</v>
      </c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-14856.10000000002</v>
      </c>
      <c r="DI82" s="221">
        <f t="shared" si="639"/>
        <v>-17367.959999999977</v>
      </c>
      <c r="DJ82" s="221">
        <f t="shared" si="640"/>
        <v>-41386.850000000035</v>
      </c>
      <c r="DK82" s="221">
        <f t="shared" si="641"/>
        <v>-54492.970000000045</v>
      </c>
      <c r="DL82" s="221">
        <f t="shared" si="642"/>
        <v>-44940.100000000006</v>
      </c>
      <c r="DM82" s="221">
        <f t="shared" si="643"/>
        <v>-27953.979999999967</v>
      </c>
      <c r="DN82" s="221">
        <f t="shared" si="644"/>
        <v>-31276.8299999999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>
        <v>1211120.1600000001</v>
      </c>
      <c r="CW83" s="89">
        <v>1188368.6500000004</v>
      </c>
      <c r="CX83" s="89">
        <v>1816919.92</v>
      </c>
      <c r="CY83" s="89">
        <v>2250840.1499999994</v>
      </c>
      <c r="CZ83" s="89">
        <v>2100472.73</v>
      </c>
      <c r="DA83" s="89">
        <v>1806554.0599999996</v>
      </c>
      <c r="DB83" s="89">
        <v>1751180.5199999993</v>
      </c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-103776.35000000009</v>
      </c>
      <c r="DI83" s="221">
        <f t="shared" si="639"/>
        <v>-92829.640000000596</v>
      </c>
      <c r="DJ83" s="221">
        <f t="shared" si="640"/>
        <v>-687155.10000000009</v>
      </c>
      <c r="DK83" s="221">
        <f t="shared" si="641"/>
        <v>-907073.7799999998</v>
      </c>
      <c r="DL83" s="221">
        <f t="shared" si="642"/>
        <v>-731082.12000000034</v>
      </c>
      <c r="DM83" s="221">
        <f t="shared" si="643"/>
        <v>-483865.85000000009</v>
      </c>
      <c r="DN83" s="221">
        <f t="shared" si="644"/>
        <v>-559542.93999999925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>
        <v>1153282.4499999997</v>
      </c>
      <c r="CW84" s="89">
        <v>1195570.71</v>
      </c>
      <c r="CX84" s="89">
        <v>1682950.44</v>
      </c>
      <c r="CY84" s="89">
        <v>1815393.26</v>
      </c>
      <c r="CZ84" s="89">
        <v>1871523.7999999998</v>
      </c>
      <c r="DA84" s="89">
        <v>1638626.6199999996</v>
      </c>
      <c r="DB84" s="89">
        <v>1631531.56</v>
      </c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-176120.38999999978</v>
      </c>
      <c r="DI84" s="221">
        <f t="shared" si="639"/>
        <v>-136586.06000000006</v>
      </c>
      <c r="DJ84" s="221">
        <f t="shared" si="640"/>
        <v>-527858.72</v>
      </c>
      <c r="DK84" s="221">
        <f t="shared" si="641"/>
        <v>-605469.83999999985</v>
      </c>
      <c r="DL84" s="221">
        <f t="shared" si="642"/>
        <v>-704607.2899999998</v>
      </c>
      <c r="DM84" s="221">
        <f t="shared" si="643"/>
        <v>-420315.40999999968</v>
      </c>
      <c r="DN84" s="221">
        <f t="shared" si="644"/>
        <v>-471988.63000000035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v>5495905.8900000136</v>
      </c>
      <c r="CW85" s="89">
        <v>5178762.2800000133</v>
      </c>
      <c r="CX85" s="89">
        <v>8227828.8600000124</v>
      </c>
      <c r="CY85" s="89">
        <v>11143467.920000013</v>
      </c>
      <c r="CZ85" s="89">
        <v>10612376.800000016</v>
      </c>
      <c r="DA85" s="89">
        <v>8282726.760000011</v>
      </c>
      <c r="DB85" s="89">
        <v>7912864.7300000135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-658435.30999999959</v>
      </c>
      <c r="DI85" s="221">
        <f t="shared" si="639"/>
        <v>-428733.96999999974</v>
      </c>
      <c r="DJ85" s="221">
        <f t="shared" si="640"/>
        <v>-3170392.5599999996</v>
      </c>
      <c r="DK85" s="221">
        <f t="shared" si="641"/>
        <v>-4502463.5600000005</v>
      </c>
      <c r="DL85" s="221">
        <f t="shared" si="642"/>
        <v>-4285148.7300000032</v>
      </c>
      <c r="DM85" s="221">
        <f t="shared" si="643"/>
        <v>-2303173.7699999986</v>
      </c>
      <c r="DN85" s="221">
        <f t="shared" si="644"/>
        <v>-2648736.25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>
        <v>1097048.9200000002</v>
      </c>
      <c r="CW87" s="89">
        <v>952662.51999999979</v>
      </c>
      <c r="CX87" s="89">
        <v>4814.33</v>
      </c>
      <c r="CY87" s="89">
        <v>7084.68</v>
      </c>
      <c r="CZ87" s="89">
        <v>6354.3499999999985</v>
      </c>
      <c r="DA87" s="89">
        <v>4586.97</v>
      </c>
      <c r="DB87" s="89">
        <v>4267.9800000000005</v>
      </c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-4340.8800000001211</v>
      </c>
      <c r="DI87" s="221">
        <f t="shared" ref="DI87:DI92" si="677">IF(CW87=0,0,BC87-CW87)</f>
        <v>24986.740000000224</v>
      </c>
      <c r="DJ87" s="221">
        <f t="shared" ref="DJ87:DJ92" si="678">IF(CX87=0,0,BD87-CX87)</f>
        <v>946225.57000000007</v>
      </c>
      <c r="DK87" s="221">
        <f t="shared" ref="DK87:DK92" si="679">IF(CY87=0,0,BE87-CY87)</f>
        <v>1459270.7700000003</v>
      </c>
      <c r="DL87" s="221">
        <f t="shared" ref="DL87:DL92" si="680">IF(CZ87=0,0,BF87-CZ87)</f>
        <v>1431486.87</v>
      </c>
      <c r="DM87" s="221">
        <f t="shared" ref="DM87:DM92" si="681">IF(DA87=0,0,BG87-DA87)</f>
        <v>1247119.1299999999</v>
      </c>
      <c r="DN87" s="221">
        <f t="shared" ref="DN87:DN92" si="682">IF(DB87=0,0,BH87-DB87)</f>
        <v>1046677.95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>
        <v>416432.38</v>
      </c>
      <c r="CW88" s="89">
        <v>363485.10000000003</v>
      </c>
      <c r="CX88" s="89">
        <v>1290.0099999999998</v>
      </c>
      <c r="CY88" s="89">
        <v>1807.9299999999998</v>
      </c>
      <c r="CZ88" s="89">
        <v>1735.7099999999994</v>
      </c>
      <c r="DA88" s="89">
        <v>1208.27</v>
      </c>
      <c r="DB88" s="89">
        <v>1131.9399999999998</v>
      </c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20606.670000000042</v>
      </c>
      <c r="DI88" s="221">
        <f t="shared" si="677"/>
        <v>6975.1899999999441</v>
      </c>
      <c r="DJ88" s="221">
        <f t="shared" si="678"/>
        <v>323284.87</v>
      </c>
      <c r="DK88" s="221">
        <f t="shared" si="679"/>
        <v>457959.89</v>
      </c>
      <c r="DL88" s="221">
        <f t="shared" si="680"/>
        <v>474907.65</v>
      </c>
      <c r="DM88" s="221">
        <f t="shared" si="681"/>
        <v>406128.73999999993</v>
      </c>
      <c r="DN88" s="221">
        <f t="shared" si="682"/>
        <v>332870.44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>
        <v>56216.21</v>
      </c>
      <c r="CW89" s="89">
        <v>46786.22</v>
      </c>
      <c r="CX89" s="89">
        <v>2585.7000000000003</v>
      </c>
      <c r="CY89" s="89">
        <v>2411.44</v>
      </c>
      <c r="CZ89" s="89">
        <v>2432.31</v>
      </c>
      <c r="DA89" s="89">
        <v>2279.3199999999997</v>
      </c>
      <c r="DB89" s="89">
        <v>2497.48</v>
      </c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-4630.320000000007</v>
      </c>
      <c r="DI89" s="221">
        <f t="shared" si="677"/>
        <v>-1170.070000000007</v>
      </c>
      <c r="DJ89" s="221">
        <f t="shared" si="678"/>
        <v>37079.800000000003</v>
      </c>
      <c r="DK89" s="221">
        <f t="shared" si="679"/>
        <v>43973.1</v>
      </c>
      <c r="DL89" s="221">
        <f t="shared" si="680"/>
        <v>45360.12000000001</v>
      </c>
      <c r="DM89" s="221">
        <f t="shared" si="681"/>
        <v>41892.730000000003</v>
      </c>
      <c r="DN89" s="221">
        <f t="shared" si="682"/>
        <v>40164.399999999943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>
        <v>617536.81999999995</v>
      </c>
      <c r="CW90" s="89">
        <v>676949.78999999992</v>
      </c>
      <c r="CX90" s="89">
        <v>3521.81</v>
      </c>
      <c r="CY90" s="89">
        <v>4322.7300000000005</v>
      </c>
      <c r="CZ90" s="89">
        <v>4103.0199999999995</v>
      </c>
      <c r="DA90" s="89">
        <v>3464.7099999999996</v>
      </c>
      <c r="DB90" s="89">
        <v>3370.35</v>
      </c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4626.7199999999721</v>
      </c>
      <c r="DI90" s="221">
        <f t="shared" si="677"/>
        <v>-91087.729999999981</v>
      </c>
      <c r="DJ90" s="221">
        <f t="shared" si="678"/>
        <v>580374.06999999995</v>
      </c>
      <c r="DK90" s="221">
        <f t="shared" si="679"/>
        <v>729264.18</v>
      </c>
      <c r="DL90" s="221">
        <f t="shared" si="680"/>
        <v>731896.97</v>
      </c>
      <c r="DM90" s="221">
        <f t="shared" si="681"/>
        <v>675956.56000000017</v>
      </c>
      <c r="DN90" s="221">
        <f t="shared" si="682"/>
        <v>619783.39000000013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>
        <v>449389.35000000003</v>
      </c>
      <c r="CW91" s="89">
        <v>574219.39</v>
      </c>
      <c r="CX91" s="89">
        <v>8099.6000000000022</v>
      </c>
      <c r="CY91" s="89">
        <v>7835.98</v>
      </c>
      <c r="CZ91" s="89">
        <v>8111.23</v>
      </c>
      <c r="DA91" s="89">
        <v>7180.5999999999985</v>
      </c>
      <c r="DB91" s="89">
        <v>7346.5500000000011</v>
      </c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93248.210000000021</v>
      </c>
      <c r="DI91" s="221">
        <f t="shared" si="677"/>
        <v>14038.470000000088</v>
      </c>
      <c r="DJ91" s="221">
        <f t="shared" si="678"/>
        <v>614751.69000000006</v>
      </c>
      <c r="DK91" s="221">
        <f t="shared" si="679"/>
        <v>608361.37999999989</v>
      </c>
      <c r="DL91" s="221">
        <f t="shared" si="680"/>
        <v>603505.66999999993</v>
      </c>
      <c r="DM91" s="221">
        <f t="shared" si="681"/>
        <v>616638.95000000007</v>
      </c>
      <c r="DN91" s="221">
        <f t="shared" si="682"/>
        <v>617248.84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v>2636623.6800000002</v>
      </c>
      <c r="CW92" s="89">
        <v>2614103.02</v>
      </c>
      <c r="CX92" s="89">
        <v>20311.450000000004</v>
      </c>
      <c r="CY92" s="89">
        <v>23462.760000000002</v>
      </c>
      <c r="CZ92" s="89">
        <v>22736.619999999995</v>
      </c>
      <c r="DA92" s="89">
        <v>18719.869999999995</v>
      </c>
      <c r="DB92" s="89">
        <v>18614.300000000003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109510.39999999991</v>
      </c>
      <c r="DI92" s="221">
        <f t="shared" si="677"/>
        <v>-46257.399999999907</v>
      </c>
      <c r="DJ92" s="221">
        <f t="shared" si="678"/>
        <v>2501716</v>
      </c>
      <c r="DK92" s="221">
        <f t="shared" si="679"/>
        <v>3298829.3200000003</v>
      </c>
      <c r="DL92" s="221">
        <f t="shared" si="680"/>
        <v>3287157.28</v>
      </c>
      <c r="DM92" s="221">
        <f t="shared" si="681"/>
        <v>2987736.1100000003</v>
      </c>
      <c r="DN92" s="221">
        <f t="shared" si="682"/>
        <v>2656745.0200000005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>
        <v>3727378.750000013</v>
      </c>
      <c r="CW94" s="89">
        <v>3288874.6900000125</v>
      </c>
      <c r="CX94" s="89">
        <v>3880301.9500000137</v>
      </c>
      <c r="CY94" s="89">
        <v>5956992.3700000132</v>
      </c>
      <c r="CZ94" s="89">
        <v>5552607.7600000147</v>
      </c>
      <c r="DA94" s="89">
        <v>4044571.0600000117</v>
      </c>
      <c r="DB94" s="89">
        <v>3774915.9000000139</v>
      </c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-370248.6099999994</v>
      </c>
      <c r="DI94" s="221">
        <f t="shared" ref="DI94:DI99" si="717">IF(CW94=0,0,BC94-CW94)</f>
        <v>-134539.77999999933</v>
      </c>
      <c r="DJ94" s="221">
        <f t="shared" ref="DJ94:DJ99" si="718">IF(CX94=0,0,BD94-CX94)</f>
        <v>-581710.23000000091</v>
      </c>
      <c r="DK94" s="221">
        <f t="shared" ref="DK94:DK99" si="719">IF(CY94=0,0,BE94-CY94)</f>
        <v>-921707.31999999937</v>
      </c>
      <c r="DL94" s="221">
        <f t="shared" ref="DL94:DL99" si="720">IF(CZ94=0,0,BF94-CZ94)</f>
        <v>-822786.27000000142</v>
      </c>
      <c r="DM94" s="221">
        <f t="shared" ref="DM94:DM99" si="721">IF(DA94=0,0,BG94-DA94)</f>
        <v>192891.52000000142</v>
      </c>
      <c r="DN94" s="221">
        <f t="shared" ref="DN94:DN99" si="722">IF(DB94=0,0,BH94-DB94)</f>
        <v>-211317.56000000006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>
        <v>778296.3</v>
      </c>
      <c r="CW95" s="89">
        <v>692589.41</v>
      </c>
      <c r="CX95" s="89">
        <v>701654.25</v>
      </c>
      <c r="CY95" s="89">
        <v>954111.53999999992</v>
      </c>
      <c r="CZ95" s="89">
        <v>928565.81000000017</v>
      </c>
      <c r="DA95" s="89">
        <v>654239.61</v>
      </c>
      <c r="DB95" s="89">
        <v>614192.74999999988</v>
      </c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22831.929999999935</v>
      </c>
      <c r="DI95" s="221">
        <f t="shared" si="717"/>
        <v>-15448.59999999986</v>
      </c>
      <c r="DJ95" s="221">
        <f t="shared" si="718"/>
        <v>-62771.219999999972</v>
      </c>
      <c r="DK95" s="221">
        <f t="shared" si="719"/>
        <v>-96488.989999999874</v>
      </c>
      <c r="DL95" s="221">
        <f t="shared" si="720"/>
        <v>-75338.430000000284</v>
      </c>
      <c r="DM95" s="221">
        <f t="shared" si="721"/>
        <v>89317.819999999832</v>
      </c>
      <c r="DN95" s="221">
        <f t="shared" si="722"/>
        <v>4938.0999999999767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>
        <v>195525.74000000002</v>
      </c>
      <c r="CW96" s="89">
        <v>176292.65999999997</v>
      </c>
      <c r="CX96" s="89">
        <v>154692.34000000003</v>
      </c>
      <c r="CY96" s="89">
        <v>177434.65000000005</v>
      </c>
      <c r="CZ96" s="89">
        <v>169729.07</v>
      </c>
      <c r="DA96" s="89">
        <v>146809.96999999997</v>
      </c>
      <c r="DB96" s="89">
        <v>148941.39999999997</v>
      </c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-19486.420000000013</v>
      </c>
      <c r="DI96" s="221">
        <f t="shared" si="717"/>
        <v>-18538.02999999997</v>
      </c>
      <c r="DJ96" s="221">
        <f t="shared" si="718"/>
        <v>-4307.0500000000466</v>
      </c>
      <c r="DK96" s="221">
        <f t="shared" si="719"/>
        <v>-10519.870000000054</v>
      </c>
      <c r="DL96" s="221">
        <f t="shared" si="720"/>
        <v>420.02000000001863</v>
      </c>
      <c r="DM96" s="221">
        <f t="shared" si="721"/>
        <v>13938.750000000029</v>
      </c>
      <c r="DN96" s="221">
        <f t="shared" si="722"/>
        <v>8887.5700000000361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>
        <v>1828656.98</v>
      </c>
      <c r="CW97" s="89">
        <v>1865318.4400000004</v>
      </c>
      <c r="CX97" s="89">
        <v>1820441.73</v>
      </c>
      <c r="CY97" s="89">
        <v>2255162.8799999994</v>
      </c>
      <c r="CZ97" s="89">
        <v>2104575.75</v>
      </c>
      <c r="DA97" s="89">
        <v>1810018.7699999996</v>
      </c>
      <c r="DB97" s="89">
        <v>1754550.8699999994</v>
      </c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-99149.629999999888</v>
      </c>
      <c r="DI97" s="221">
        <f t="shared" si="717"/>
        <v>-183917.37000000058</v>
      </c>
      <c r="DJ97" s="221">
        <f t="shared" si="718"/>
        <v>-106781.03000000026</v>
      </c>
      <c r="DK97" s="221">
        <f t="shared" si="719"/>
        <v>-177809.59999999963</v>
      </c>
      <c r="DL97" s="221">
        <f t="shared" si="720"/>
        <v>814.84999999962747</v>
      </c>
      <c r="DM97" s="221">
        <f t="shared" si="721"/>
        <v>192090.70999999996</v>
      </c>
      <c r="DN97" s="221">
        <f t="shared" si="722"/>
        <v>60240.450000000885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>
        <v>1602671.7999999998</v>
      </c>
      <c r="CW98" s="89">
        <v>1769790.1</v>
      </c>
      <c r="CX98" s="89">
        <v>1691050.04</v>
      </c>
      <c r="CY98" s="89">
        <v>1823229.24</v>
      </c>
      <c r="CZ98" s="89">
        <v>1879635.0299999998</v>
      </c>
      <c r="DA98" s="89">
        <v>1645807.2199999997</v>
      </c>
      <c r="DB98" s="89">
        <v>1638878.11</v>
      </c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-82872.179999999702</v>
      </c>
      <c r="DI98" s="221">
        <f t="shared" si="717"/>
        <v>-122547.59000000008</v>
      </c>
      <c r="DJ98" s="221">
        <f t="shared" si="718"/>
        <v>86892.969999999972</v>
      </c>
      <c r="DK98" s="221">
        <f t="shared" si="719"/>
        <v>2891.5400000000373</v>
      </c>
      <c r="DL98" s="221">
        <f t="shared" si="720"/>
        <v>-101101.61999999988</v>
      </c>
      <c r="DM98" s="221">
        <f t="shared" si="721"/>
        <v>196323.54000000027</v>
      </c>
      <c r="DN98" s="221">
        <f t="shared" si="722"/>
        <v>145260.20999999973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v>8132529.5700000133</v>
      </c>
      <c r="CW99" s="89">
        <v>7792865.3000000138</v>
      </c>
      <c r="CX99" s="89">
        <v>8248140.3100000126</v>
      </c>
      <c r="CY99" s="89">
        <v>11166930.680000013</v>
      </c>
      <c r="CZ99" s="89">
        <v>10635113.420000015</v>
      </c>
      <c r="DA99" s="89">
        <v>8301446.6300000111</v>
      </c>
      <c r="DB99" s="89">
        <v>7931479.0300000133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-548924.90999999922</v>
      </c>
      <c r="DI99" s="221">
        <f t="shared" si="717"/>
        <v>-474991.37000000011</v>
      </c>
      <c r="DJ99" s="221">
        <f t="shared" si="718"/>
        <v>-668676.55999999959</v>
      </c>
      <c r="DK99" s="221">
        <f t="shared" si="719"/>
        <v>-1203634.2400000002</v>
      </c>
      <c r="DL99" s="221">
        <f t="shared" si="720"/>
        <v>-997991.45000000298</v>
      </c>
      <c r="DM99" s="221">
        <f t="shared" si="721"/>
        <v>684562.34000000264</v>
      </c>
      <c r="DN99" s="221">
        <f t="shared" si="722"/>
        <v>8008.7700000004843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>
        <v>3863194.4500000007</v>
      </c>
      <c r="CW101" s="89">
        <v>3300446.8899999997</v>
      </c>
      <c r="CX101" s="89">
        <v>3308101.05</v>
      </c>
      <c r="CY101" s="89">
        <v>3500535.8000000156</v>
      </c>
      <c r="CZ101" s="89">
        <v>4923042.7300000312</v>
      </c>
      <c r="DA101" s="89">
        <v>4803954.8800000176</v>
      </c>
      <c r="DB101" s="89">
        <v>4159138.4800000014</v>
      </c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77131.969999997411</v>
      </c>
      <c r="DI101" s="221">
        <f t="shared" ref="DI101:DI106" si="765">IF(CW101=0,0,BC101-CW101)</f>
        <v>111524.1699999976</v>
      </c>
      <c r="DJ101" s="221">
        <f t="shared" ref="DJ101:DJ106" si="766">IF(CX101=0,0,BD101-CX101)</f>
        <v>-152924.729999993</v>
      </c>
      <c r="DK101" s="221">
        <f t="shared" ref="DK101:DK106" si="767">IF(CY101=0,0,BE101-CY101)</f>
        <v>-294690.87000001315</v>
      </c>
      <c r="DL101" s="221">
        <f t="shared" ref="DL101:DL106" si="768">IF(CZ101=0,0,BF101-CZ101)</f>
        <v>-540968.10000003129</v>
      </c>
      <c r="DM101" s="221">
        <f t="shared" ref="DM101:DM106" si="769">IF(DA101=0,0,BG101-DA101)</f>
        <v>-640462.28000000771</v>
      </c>
      <c r="DN101" s="221">
        <f t="shared" ref="DN101:DN106" si="770">IF(DB101=0,0,BH101-DB101)</f>
        <v>-169600.98000000138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>
        <v>697548.04</v>
      </c>
      <c r="CW102" s="89">
        <v>619460.4</v>
      </c>
      <c r="CX102" s="89">
        <v>740270.80999999994</v>
      </c>
      <c r="CY102" s="89">
        <v>722910.48</v>
      </c>
      <c r="CZ102" s="89">
        <v>870865.10000000009</v>
      </c>
      <c r="DA102" s="89">
        <v>787839.6199999993</v>
      </c>
      <c r="DB102" s="89">
        <v>754411.82999999961</v>
      </c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27691.390000000014</v>
      </c>
      <c r="DI102" s="221">
        <f t="shared" si="765"/>
        <v>212407.79000000108</v>
      </c>
      <c r="DJ102" s="221">
        <f t="shared" si="766"/>
        <v>-32789.170000000973</v>
      </c>
      <c r="DK102" s="221">
        <f t="shared" si="767"/>
        <v>-127803.87</v>
      </c>
      <c r="DL102" s="221">
        <f t="shared" si="768"/>
        <v>-123348.03000000108</v>
      </c>
      <c r="DM102" s="221">
        <f t="shared" si="769"/>
        <v>38708.89999999979</v>
      </c>
      <c r="DN102" s="221">
        <f t="shared" si="770"/>
        <v>45041.220000000321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>
        <v>221536.46999999997</v>
      </c>
      <c r="CW103" s="89">
        <v>208296.09</v>
      </c>
      <c r="CX103" s="89">
        <v>178639.45</v>
      </c>
      <c r="CY103" s="89">
        <v>185170.35999999981</v>
      </c>
      <c r="CZ103" s="89">
        <v>189511.88000000064</v>
      </c>
      <c r="DA103" s="89">
        <v>176011.73999999987</v>
      </c>
      <c r="DB103" s="89">
        <v>173792.23999999996</v>
      </c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10583.120000000024</v>
      </c>
      <c r="DI103" s="221">
        <f t="shared" si="765"/>
        <v>-14600.49000000002</v>
      </c>
      <c r="DJ103" s="221">
        <f t="shared" si="766"/>
        <v>-10755.149999999965</v>
      </c>
      <c r="DK103" s="221">
        <f t="shared" si="767"/>
        <v>-30401.269999999786</v>
      </c>
      <c r="DL103" s="221">
        <f t="shared" si="768"/>
        <v>-2462.939999999624</v>
      </c>
      <c r="DM103" s="221">
        <f t="shared" si="769"/>
        <v>892.09000000014203</v>
      </c>
      <c r="DN103" s="221">
        <f t="shared" si="770"/>
        <v>9099.3400000000547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>
        <v>1898533.55</v>
      </c>
      <c r="CW104" s="89">
        <v>1776448.4499999997</v>
      </c>
      <c r="CX104" s="89">
        <v>1777744.94</v>
      </c>
      <c r="CY104" s="89">
        <v>1619631.2300000014</v>
      </c>
      <c r="CZ104" s="89">
        <v>2168966.0599999963</v>
      </c>
      <c r="DA104" s="89">
        <v>1880035.7699999998</v>
      </c>
      <c r="DB104" s="89">
        <v>1779267.0899999987</v>
      </c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173283.32000000007</v>
      </c>
      <c r="DI104" s="221">
        <f t="shared" si="765"/>
        <v>21687.530000000261</v>
      </c>
      <c r="DJ104" s="221">
        <f t="shared" si="766"/>
        <v>-210146.65999999992</v>
      </c>
      <c r="DK104" s="221">
        <f t="shared" si="767"/>
        <v>14557.719999998342</v>
      </c>
      <c r="DL104" s="221">
        <f t="shared" si="768"/>
        <v>-163938.78999999631</v>
      </c>
      <c r="DM104" s="221">
        <f t="shared" si="769"/>
        <v>107505.21999999997</v>
      </c>
      <c r="DN104" s="221">
        <f t="shared" si="770"/>
        <v>69754.710000001593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>
        <v>1321481.77</v>
      </c>
      <c r="CW105" s="89">
        <v>1179448.83</v>
      </c>
      <c r="CX105" s="89">
        <v>1183124.43</v>
      </c>
      <c r="CY105" s="89">
        <v>1542168.31</v>
      </c>
      <c r="CZ105" s="89">
        <v>1166664.3600000001</v>
      </c>
      <c r="DA105" s="89">
        <v>1297640.72</v>
      </c>
      <c r="DB105" s="89">
        <v>1187295.05</v>
      </c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-235408.60999999987</v>
      </c>
      <c r="DI105" s="221">
        <f t="shared" si="765"/>
        <v>191217.92999999993</v>
      </c>
      <c r="DJ105" s="221">
        <f t="shared" si="766"/>
        <v>-287586.50999999989</v>
      </c>
      <c r="DK105" s="221">
        <f t="shared" si="767"/>
        <v>-14791.409999999916</v>
      </c>
      <c r="DL105" s="221">
        <f t="shared" si="768"/>
        <v>68861.829999999842</v>
      </c>
      <c r="DM105" s="221">
        <f t="shared" si="769"/>
        <v>-164435.60999999987</v>
      </c>
      <c r="DN105" s="221">
        <f t="shared" si="770"/>
        <v>435203.09999999986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8002294.2799999993</v>
      </c>
      <c r="CW106" s="89">
        <f t="shared" si="789"/>
        <v>7084100.6599999992</v>
      </c>
      <c r="CX106" s="89">
        <f>SUM(CX101:CX105)</f>
        <v>7187880.6799999997</v>
      </c>
      <c r="CY106" s="269">
        <f>SUM(CY101:CY105)</f>
        <v>7570416.1800000165</v>
      </c>
      <c r="CZ106" s="269">
        <f t="shared" ref="CZ106:DD106" si="790">SUM(CZ101:CZ105)</f>
        <v>9319050.1300000288</v>
      </c>
      <c r="DA106" s="269">
        <f t="shared" si="790"/>
        <v>8945482.7300000172</v>
      </c>
      <c r="DB106" s="269">
        <f t="shared" si="790"/>
        <v>8053904.6899999995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53281.189999998547</v>
      </c>
      <c r="DI106" s="221">
        <f t="shared" si="765"/>
        <v>522236.92999999877</v>
      </c>
      <c r="DJ106" s="221">
        <f t="shared" si="766"/>
        <v>-694202.21999999415</v>
      </c>
      <c r="DK106" s="221">
        <f t="shared" si="767"/>
        <v>-453129.70000001416</v>
      </c>
      <c r="DL106" s="221">
        <f t="shared" si="768"/>
        <v>-761856.03000002913</v>
      </c>
      <c r="DM106" s="221">
        <f t="shared" si="769"/>
        <v>-657791.68000000808</v>
      </c>
      <c r="DN106" s="221">
        <f t="shared" si="770"/>
        <v>389497.3900000006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>
        <v>19021</v>
      </c>
      <c r="CW108" s="243">
        <v>18009</v>
      </c>
      <c r="CX108" s="243">
        <v>17852</v>
      </c>
      <c r="CY108" s="243">
        <v>17153</v>
      </c>
      <c r="CZ108" s="243">
        <v>18628</v>
      </c>
      <c r="DA108" s="243">
        <v>18764</v>
      </c>
      <c r="DB108" s="243">
        <v>18198</v>
      </c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368</v>
      </c>
      <c r="DI108" s="221">
        <f t="shared" ref="DI108:DI113" si="808">IF(CW108=0,0,BC108-CW108)</f>
        <v>1103</v>
      </c>
      <c r="DJ108" s="221">
        <f t="shared" ref="DJ108:DJ113" si="809">IF(CX108=0,0,BD108-CX108)</f>
        <v>854</v>
      </c>
      <c r="DK108" s="221">
        <f t="shared" ref="DK108:DK113" si="810">IF(CY108=0,0,BE108-CY108)</f>
        <v>578</v>
      </c>
      <c r="DL108" s="221">
        <f t="shared" ref="DL108:DL113" si="811">IF(CZ108=0,0,BF108-CZ108)</f>
        <v>288</v>
      </c>
      <c r="DM108" s="221">
        <f t="shared" ref="DM108:DM113" si="812">IF(DA108=0,0,BG108-DA108)</f>
        <v>-149</v>
      </c>
      <c r="DN108" s="221">
        <f t="shared" ref="DN108:DN113" si="813">IF(DB108=0,0,BH108-DB108)</f>
        <v>1098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>
        <v>4614</v>
      </c>
      <c r="CW109" s="243">
        <v>4157</v>
      </c>
      <c r="CX109" s="243">
        <v>4827</v>
      </c>
      <c r="CY109" s="243">
        <v>4355</v>
      </c>
      <c r="CZ109" s="243">
        <v>4499</v>
      </c>
      <c r="DA109" s="243">
        <v>4226</v>
      </c>
      <c r="DB109" s="243">
        <v>4301</v>
      </c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100</v>
      </c>
      <c r="DI109" s="221">
        <f t="shared" si="808"/>
        <v>652</v>
      </c>
      <c r="DJ109" s="221">
        <f t="shared" si="809"/>
        <v>-145</v>
      </c>
      <c r="DK109" s="221">
        <f t="shared" si="810"/>
        <v>-293</v>
      </c>
      <c r="DL109" s="221">
        <f t="shared" si="811"/>
        <v>-20</v>
      </c>
      <c r="DM109" s="221">
        <f t="shared" si="812"/>
        <v>304</v>
      </c>
      <c r="DN109" s="221">
        <f t="shared" si="813"/>
        <v>521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>
        <v>2011</v>
      </c>
      <c r="CW110" s="243">
        <v>2091</v>
      </c>
      <c r="CX110" s="243">
        <v>1939</v>
      </c>
      <c r="CY110" s="243">
        <v>2051</v>
      </c>
      <c r="CZ110" s="243">
        <v>2169</v>
      </c>
      <c r="DA110" s="243">
        <v>2002</v>
      </c>
      <c r="DB110" s="243">
        <v>2115</v>
      </c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56</v>
      </c>
      <c r="DI110" s="221">
        <f t="shared" si="808"/>
        <v>56</v>
      </c>
      <c r="DJ110" s="221">
        <f t="shared" si="809"/>
        <v>144</v>
      </c>
      <c r="DK110" s="221">
        <f t="shared" si="810"/>
        <v>-2</v>
      </c>
      <c r="DL110" s="221">
        <f t="shared" si="811"/>
        <v>-32</v>
      </c>
      <c r="DM110" s="221">
        <f t="shared" si="812"/>
        <v>77</v>
      </c>
      <c r="DN110" s="221">
        <f t="shared" si="813"/>
        <v>31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>
        <v>1574</v>
      </c>
      <c r="CW111" s="243">
        <v>1566</v>
      </c>
      <c r="CX111" s="243">
        <v>1562</v>
      </c>
      <c r="CY111" s="243">
        <v>1476</v>
      </c>
      <c r="CZ111" s="243">
        <v>1645</v>
      </c>
      <c r="DA111" s="243">
        <v>1508</v>
      </c>
      <c r="DB111" s="243">
        <v>1504</v>
      </c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-52</v>
      </c>
      <c r="DI111" s="221">
        <f t="shared" si="808"/>
        <v>-17</v>
      </c>
      <c r="DJ111" s="221">
        <f t="shared" si="809"/>
        <v>-42</v>
      </c>
      <c r="DK111" s="221">
        <f t="shared" si="810"/>
        <v>7</v>
      </c>
      <c r="DL111" s="221">
        <f t="shared" si="811"/>
        <v>-87</v>
      </c>
      <c r="DM111" s="221">
        <f t="shared" si="812"/>
        <v>49</v>
      </c>
      <c r="DN111" s="221">
        <f t="shared" si="813"/>
        <v>76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>
        <v>30</v>
      </c>
      <c r="CW112" s="243">
        <v>30</v>
      </c>
      <c r="CX112" s="243">
        <v>27</v>
      </c>
      <c r="CY112" s="243">
        <v>44</v>
      </c>
      <c r="CZ112" s="243">
        <v>37</v>
      </c>
      <c r="DA112" s="243">
        <v>36</v>
      </c>
      <c r="DB112" s="243">
        <v>33</v>
      </c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5</v>
      </c>
      <c r="DI112" s="221">
        <f t="shared" si="808"/>
        <v>10</v>
      </c>
      <c r="DJ112" s="221">
        <f t="shared" si="809"/>
        <v>2</v>
      </c>
      <c r="DK112" s="221">
        <f t="shared" si="810"/>
        <v>-8</v>
      </c>
      <c r="DL112" s="221">
        <f t="shared" si="811"/>
        <v>-4</v>
      </c>
      <c r="DM112" s="221">
        <f t="shared" si="812"/>
        <v>-3</v>
      </c>
      <c r="DN112" s="221">
        <f t="shared" si="813"/>
        <v>-2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27250</v>
      </c>
      <c r="CW113" s="327">
        <f t="shared" si="833"/>
        <v>25853</v>
      </c>
      <c r="CX113" s="327">
        <f>SUM(CX108:CX112)</f>
        <v>26207</v>
      </c>
      <c r="CY113" s="275">
        <f>SUM(CY108:CY112)</f>
        <v>25079</v>
      </c>
      <c r="CZ113" s="275">
        <f t="shared" ref="CZ113:DD113" si="834">SUM(CZ108:CZ112)</f>
        <v>26978</v>
      </c>
      <c r="DA113" s="275">
        <f t="shared" si="834"/>
        <v>26536</v>
      </c>
      <c r="DB113" s="275">
        <f t="shared" si="834"/>
        <v>26151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477</v>
      </c>
      <c r="DI113" s="221">
        <f t="shared" si="808"/>
        <v>1804</v>
      </c>
      <c r="DJ113" s="221">
        <f t="shared" si="809"/>
        <v>813</v>
      </c>
      <c r="DK113" s="221">
        <f t="shared" si="810"/>
        <v>282</v>
      </c>
      <c r="DL113" s="221">
        <f t="shared" si="811"/>
        <v>145</v>
      </c>
      <c r="DM113" s="221">
        <f t="shared" si="812"/>
        <v>278</v>
      </c>
      <c r="DN113" s="221">
        <f t="shared" si="813"/>
        <v>1724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-135815.69999998761</v>
      </c>
      <c r="CW115" s="89">
        <f t="shared" ref="CW115:DD119" si="852">CW94-CW101</f>
        <v>-11572.199999987148</v>
      </c>
      <c r="CX115" s="89">
        <f t="shared" si="852"/>
        <v>572200.90000001388</v>
      </c>
      <c r="CY115" s="89">
        <f t="shared" si="852"/>
        <v>2456456.5699999975</v>
      </c>
      <c r="CZ115" s="89">
        <f t="shared" si="852"/>
        <v>629565.0299999835</v>
      </c>
      <c r="DA115" s="89">
        <f t="shared" si="852"/>
        <v>-759383.82000000589</v>
      </c>
      <c r="DB115" s="89">
        <f t="shared" si="852"/>
        <v>-384222.5799999875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-447380.57999999681</v>
      </c>
      <c r="DI115" s="221">
        <f t="shared" ref="DI115:DI120" si="855">IF(CW115=0,0,BC115-CW115)</f>
        <v>-246063.94999999693</v>
      </c>
      <c r="DJ115" s="221">
        <f t="shared" ref="DJ115:DJ120" si="856">IF(CX115=0,0,BD115-CX115)</f>
        <v>-428785.50000000792</v>
      </c>
      <c r="DK115" s="221">
        <f t="shared" ref="DK115:DK120" si="857">IF(CY115=0,0,BE115-CY115)</f>
        <v>-627016.44999998622</v>
      </c>
      <c r="DL115" s="221">
        <f t="shared" ref="DL115:DL120" si="858">IF(CZ115=0,0,BF115-CZ115)</f>
        <v>-281818.16999997012</v>
      </c>
      <c r="DM115" s="221">
        <f t="shared" ref="DM115:DM120" si="859">IF(DA115=0,0,BG115-DA115)</f>
        <v>833353.80000000913</v>
      </c>
      <c r="DN115" s="221">
        <f t="shared" ref="DN115:DN120" si="860">IF(DB115=0,0,BH115-DB115)</f>
        <v>-41716.579999998678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80748.260000000009</v>
      </c>
      <c r="CW116" s="89">
        <f t="shared" si="877"/>
        <v>73129.010000000009</v>
      </c>
      <c r="CX116" s="89">
        <f t="shared" si="877"/>
        <v>-38616.559999999939</v>
      </c>
      <c r="CY116" s="89">
        <f t="shared" si="877"/>
        <v>231201.05999999994</v>
      </c>
      <c r="CZ116" s="89">
        <f t="shared" si="877"/>
        <v>57700.710000000079</v>
      </c>
      <c r="DA116" s="89">
        <f t="shared" si="877"/>
        <v>-133600.00999999931</v>
      </c>
      <c r="DB116" s="89">
        <f t="shared" si="877"/>
        <v>-140219.07999999973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-4859.4600000000792</v>
      </c>
      <c r="DI116" s="221">
        <f t="shared" si="855"/>
        <v>-227856.39000000095</v>
      </c>
      <c r="DJ116" s="221">
        <f t="shared" si="856"/>
        <v>-29982.049999998999</v>
      </c>
      <c r="DK116" s="221">
        <f t="shared" si="857"/>
        <v>31314.880000000121</v>
      </c>
      <c r="DL116" s="221">
        <f t="shared" si="858"/>
        <v>48009.600000000792</v>
      </c>
      <c r="DM116" s="221">
        <f t="shared" si="859"/>
        <v>50608.920000000042</v>
      </c>
      <c r="DN116" s="221">
        <f t="shared" si="860"/>
        <v>-40103.120000000345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-26010.729999999952</v>
      </c>
      <c r="CW117" s="89">
        <f t="shared" si="895"/>
        <v>-32003.430000000022</v>
      </c>
      <c r="CX117" s="89">
        <f t="shared" si="895"/>
        <v>-23947.109999999986</v>
      </c>
      <c r="CY117" s="89">
        <f t="shared" si="895"/>
        <v>-7735.709999999759</v>
      </c>
      <c r="CZ117" s="89">
        <f t="shared" si="895"/>
        <v>-19782.810000000638</v>
      </c>
      <c r="DA117" s="89">
        <f t="shared" si="895"/>
        <v>-29201.769999999902</v>
      </c>
      <c r="DB117" s="89">
        <f t="shared" si="895"/>
        <v>-24850.839999999997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-30069.540000000037</v>
      </c>
      <c r="DI117" s="221">
        <f t="shared" si="855"/>
        <v>-3937.5399999999499</v>
      </c>
      <c r="DJ117" s="221">
        <f t="shared" si="856"/>
        <v>6448.0999999999185</v>
      </c>
      <c r="DK117" s="221">
        <f t="shared" si="857"/>
        <v>19881.399999999732</v>
      </c>
      <c r="DL117" s="221">
        <f t="shared" si="858"/>
        <v>2882.9599999996426</v>
      </c>
      <c r="DM117" s="221">
        <f t="shared" si="859"/>
        <v>13046.659999999887</v>
      </c>
      <c r="DN117" s="221">
        <f t="shared" si="860"/>
        <v>-211.77000000001863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-69876.570000000065</v>
      </c>
      <c r="CW118" s="89">
        <f t="shared" si="911"/>
        <v>88869.990000000689</v>
      </c>
      <c r="CX118" s="89">
        <f t="shared" si="911"/>
        <v>42696.790000000037</v>
      </c>
      <c r="CY118" s="89">
        <f t="shared" si="911"/>
        <v>635531.64999999804</v>
      </c>
      <c r="CZ118" s="89">
        <f t="shared" si="911"/>
        <v>-64390.309999996331</v>
      </c>
      <c r="DA118" s="89">
        <f t="shared" si="911"/>
        <v>-70017.000000000233</v>
      </c>
      <c r="DB118" s="89">
        <f t="shared" si="911"/>
        <v>-24716.219999999274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-272432.94999999995</v>
      </c>
      <c r="DI118" s="221">
        <f t="shared" si="855"/>
        <v>-205604.90000000084</v>
      </c>
      <c r="DJ118" s="221">
        <f t="shared" si="856"/>
        <v>103365.62999999966</v>
      </c>
      <c r="DK118" s="221">
        <f t="shared" si="857"/>
        <v>-192367.31999999797</v>
      </c>
      <c r="DL118" s="221">
        <f t="shared" si="858"/>
        <v>164753.63999999594</v>
      </c>
      <c r="DM118" s="221">
        <f t="shared" si="859"/>
        <v>84585.489999999991</v>
      </c>
      <c r="DN118" s="221">
        <f t="shared" si="860"/>
        <v>-9514.2600000007078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281190.0299999998</v>
      </c>
      <c r="CW119" s="89">
        <f t="shared" si="927"/>
        <v>590341.27</v>
      </c>
      <c r="CX119" s="89">
        <f t="shared" si="927"/>
        <v>507925.6100000001</v>
      </c>
      <c r="CY119" s="89">
        <f t="shared" si="927"/>
        <v>281060.92999999993</v>
      </c>
      <c r="CZ119" s="89">
        <f t="shared" si="927"/>
        <v>712970.66999999969</v>
      </c>
      <c r="DA119" s="89">
        <f t="shared" si="927"/>
        <v>348166.49999999977</v>
      </c>
      <c r="DB119" s="89">
        <f t="shared" si="927"/>
        <v>451583.06000000006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152536.43000000017</v>
      </c>
      <c r="DI119" s="221">
        <f t="shared" si="855"/>
        <v>-313765.52</v>
      </c>
      <c r="DJ119" s="221">
        <f t="shared" si="856"/>
        <v>374479.47999999986</v>
      </c>
      <c r="DK119" s="221">
        <f t="shared" si="857"/>
        <v>17682.949999999953</v>
      </c>
      <c r="DL119" s="221">
        <f t="shared" si="858"/>
        <v>-169963.44999999972</v>
      </c>
      <c r="DM119" s="221">
        <f t="shared" si="859"/>
        <v>360759.15000000014</v>
      </c>
      <c r="DN119" s="221">
        <f t="shared" si="860"/>
        <v>-289942.89000000013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130235.29000001217</v>
      </c>
      <c r="CW120" s="230">
        <f t="shared" si="947"/>
        <v>708764.64000001352</v>
      </c>
      <c r="CX120" s="230">
        <f t="shared" si="947"/>
        <v>1060259.6300000141</v>
      </c>
      <c r="CY120" s="230">
        <f t="shared" si="947"/>
        <v>3596514.4999999953</v>
      </c>
      <c r="CZ120" s="230">
        <f t="shared" si="947"/>
        <v>1316063.2899999863</v>
      </c>
      <c r="DA120" s="230">
        <f t="shared" si="947"/>
        <v>-644036.10000000556</v>
      </c>
      <c r="DB120" s="230">
        <f t="shared" si="947"/>
        <v>-122425.65999998641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-602206.09999999672</v>
      </c>
      <c r="DI120" s="275">
        <f t="shared" si="855"/>
        <v>-997228.29999999865</v>
      </c>
      <c r="DJ120" s="275">
        <f t="shared" si="856"/>
        <v>25525.659999992466</v>
      </c>
      <c r="DK120" s="275">
        <f t="shared" si="857"/>
        <v>-750504.5399999842</v>
      </c>
      <c r="DL120" s="275">
        <f t="shared" si="858"/>
        <v>-236135.41999997362</v>
      </c>
      <c r="DM120" s="275">
        <f t="shared" si="859"/>
        <v>1342354.0200000093</v>
      </c>
      <c r="DN120" s="275">
        <f t="shared" si="860"/>
        <v>-381488.61999999988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>
        <v>384</v>
      </c>
      <c r="CW123" s="219">
        <v>381</v>
      </c>
      <c r="CX123" s="219">
        <v>485</v>
      </c>
      <c r="CY123" s="219">
        <v>528</v>
      </c>
      <c r="CZ123" s="219">
        <v>552</v>
      </c>
      <c r="DA123" s="219">
        <v>571</v>
      </c>
      <c r="DB123" s="219">
        <v>600</v>
      </c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187</v>
      </c>
      <c r="DI123" s="221">
        <f t="shared" si="964"/>
        <v>362</v>
      </c>
      <c r="DJ123" s="221">
        <f t="shared" si="965"/>
        <v>274</v>
      </c>
      <c r="DK123" s="221">
        <f t="shared" si="966"/>
        <v>174</v>
      </c>
      <c r="DL123" s="221">
        <f t="shared" si="967"/>
        <v>66</v>
      </c>
      <c r="DM123" s="221">
        <f t="shared" si="968"/>
        <v>-58</v>
      </c>
      <c r="DN123" s="221">
        <f t="shared" si="969"/>
        <v>-156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>
        <v>0</v>
      </c>
      <c r="CW124" s="219">
        <v>0</v>
      </c>
      <c r="CX124" s="219">
        <v>0</v>
      </c>
      <c r="CY124" s="219">
        <v>0</v>
      </c>
      <c r="CZ124" s="219">
        <v>0</v>
      </c>
      <c r="DA124" s="219">
        <v>0</v>
      </c>
      <c r="DB124" s="219">
        <v>0</v>
      </c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>
        <v>0</v>
      </c>
      <c r="CW125" s="219">
        <v>0</v>
      </c>
      <c r="CX125" s="219">
        <v>0</v>
      </c>
      <c r="CY125" s="219">
        <v>0</v>
      </c>
      <c r="CZ125" s="219">
        <v>0</v>
      </c>
      <c r="DA125" s="219">
        <v>0</v>
      </c>
      <c r="DB125" s="219">
        <v>0</v>
      </c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>
        <v>0</v>
      </c>
      <c r="CW126" s="219">
        <v>0</v>
      </c>
      <c r="CX126" s="219">
        <v>0</v>
      </c>
      <c r="CY126" s="219">
        <v>0</v>
      </c>
      <c r="CZ126" s="219">
        <v>0</v>
      </c>
      <c r="DA126" s="219">
        <v>0</v>
      </c>
      <c r="DB126" s="219">
        <v>0</v>
      </c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307">
        <f t="shared" ref="CS127:CU127" si="1010">SUM(CS123:CS126)</f>
        <v>320</v>
      </c>
      <c r="CT127" s="307">
        <f t="shared" si="1010"/>
        <v>350</v>
      </c>
      <c r="CU127" s="307">
        <f t="shared" si="1010"/>
        <v>377</v>
      </c>
      <c r="CV127" s="307">
        <f>SUM(CV123:CV126)</f>
        <v>384</v>
      </c>
      <c r="CW127" s="307">
        <f>SUM(CW123:CW126)</f>
        <v>381</v>
      </c>
      <c r="CX127" s="307">
        <f t="shared" ref="CX127:DC127" si="1011">SUM(CX123:CX126)</f>
        <v>485</v>
      </c>
      <c r="CY127" s="307">
        <f t="shared" si="1011"/>
        <v>528</v>
      </c>
      <c r="CZ127" s="307">
        <f t="shared" si="1011"/>
        <v>552</v>
      </c>
      <c r="DA127" s="307">
        <f t="shared" si="1011"/>
        <v>571</v>
      </c>
      <c r="DB127" s="307">
        <f t="shared" si="1011"/>
        <v>600</v>
      </c>
      <c r="DC127" s="307">
        <f t="shared" si="1011"/>
        <v>0</v>
      </c>
      <c r="DD127" s="188"/>
      <c r="DE127" s="283">
        <f>SUM(DE122:DE126)</f>
        <v>189</v>
      </c>
      <c r="DF127" s="221">
        <f t="shared" si="647"/>
        <v>214</v>
      </c>
      <c r="DG127" s="221">
        <f t="shared" si="962"/>
        <v>193</v>
      </c>
      <c r="DH127" s="221">
        <f t="shared" si="963"/>
        <v>187</v>
      </c>
      <c r="DI127" s="221">
        <f t="shared" si="964"/>
        <v>362</v>
      </c>
      <c r="DJ127" s="221">
        <f t="shared" si="965"/>
        <v>274</v>
      </c>
      <c r="DK127" s="221">
        <f t="shared" si="966"/>
        <v>174</v>
      </c>
      <c r="DL127" s="221">
        <f t="shared" si="967"/>
        <v>66</v>
      </c>
      <c r="DM127" s="221">
        <f t="shared" si="968"/>
        <v>-58</v>
      </c>
      <c r="DN127" s="221">
        <f t="shared" si="969"/>
        <v>-156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2">IF(S129=0,0,G129-S129)</f>
        <v>0</v>
      </c>
      <c r="BN129" s="57">
        <f t="shared" si="1012"/>
        <v>0</v>
      </c>
      <c r="BO129" s="57">
        <f t="shared" si="1012"/>
        <v>0</v>
      </c>
      <c r="BP129" s="55">
        <f t="shared" si="1012"/>
        <v>0</v>
      </c>
      <c r="BQ129" s="55">
        <f t="shared" si="1012"/>
        <v>0</v>
      </c>
      <c r="BR129" s="219">
        <f t="shared" si="1012"/>
        <v>0</v>
      </c>
      <c r="BS129" s="219">
        <f t="shared" si="1012"/>
        <v>0</v>
      </c>
      <c r="BT129" s="219">
        <f t="shared" si="1012"/>
        <v>0</v>
      </c>
      <c r="BU129" s="283">
        <f t="shared" ref="BU129" si="1013">IF(AA129=0,0,O129-AA129)</f>
        <v>0</v>
      </c>
      <c r="BV129" s="221">
        <f t="shared" ref="BV129:BX130" si="1014">IF(AB129=0,0,P129-AB129)</f>
        <v>0</v>
      </c>
      <c r="BW129" s="221">
        <f t="shared" si="1014"/>
        <v>0</v>
      </c>
      <c r="BX129" s="221">
        <f t="shared" si="1014"/>
        <v>0</v>
      </c>
      <c r="BY129" s="221">
        <f t="shared" ref="BY129" si="1015">IF(AE129=0,0,S129-AE129)</f>
        <v>0</v>
      </c>
      <c r="BZ129" s="221">
        <f t="shared" ref="BZ129" si="1016">IF(AF129=0,0,T129-AF129)</f>
        <v>0</v>
      </c>
      <c r="CA129" s="221">
        <f t="shared" ref="CA129" si="1017">IF(AG129=0,0,U129-AG129)</f>
        <v>-295</v>
      </c>
      <c r="CB129" s="221">
        <f t="shared" ref="CB129" si="1018">IF(AH129=0,0,V129-AH129)</f>
        <v>-201</v>
      </c>
      <c r="CC129" s="221">
        <f t="shared" ref="CC129" si="1019">IF(AI129=0,0,W129-AI129)</f>
        <v>-227</v>
      </c>
      <c r="CD129" s="221">
        <f t="shared" ref="CD129" si="1020">IF(AJ129=0,0,X129-AJ129)</f>
        <v>-179</v>
      </c>
      <c r="CE129" s="221">
        <f t="shared" ref="CE129" si="1021">IF(AK129=0,0,Y129-AK129)</f>
        <v>-137</v>
      </c>
      <c r="CF129" s="221">
        <f t="shared" ref="CF129" si="1022">IF(AL129=0,0,Z129-AL129)</f>
        <v>-96</v>
      </c>
      <c r="CG129" s="283">
        <f t="shared" ref="CG129:CL129" si="1023">IF(AM129=0,0,AA129-AM129)</f>
        <v>-36</v>
      </c>
      <c r="CH129" s="221">
        <f t="shared" si="1023"/>
        <v>-148</v>
      </c>
      <c r="CI129" s="221">
        <f t="shared" si="1023"/>
        <v>-72</v>
      </c>
      <c r="CJ129" s="221">
        <f t="shared" si="1023"/>
        <v>-152</v>
      </c>
      <c r="CK129" s="221">
        <f t="shared" si="1023"/>
        <v>-200</v>
      </c>
      <c r="CL129" s="221">
        <f t="shared" si="1023"/>
        <v>-117</v>
      </c>
      <c r="CM129" s="221">
        <f t="shared" ref="CM129" si="1024">IF(AS129=0,0,AG129-AS129)</f>
        <v>198</v>
      </c>
      <c r="CN129" s="221">
        <f t="shared" ref="CN129:CR129" si="1025">IF(AT129=0,0,AH129-AT129)</f>
        <v>104</v>
      </c>
      <c r="CO129" s="221">
        <f t="shared" si="1025"/>
        <v>127</v>
      </c>
      <c r="CP129" s="221">
        <f t="shared" si="1025"/>
        <v>67</v>
      </c>
      <c r="CQ129" s="221">
        <f t="shared" si="1025"/>
        <v>44</v>
      </c>
      <c r="CR129" s="284">
        <f t="shared" si="1025"/>
        <v>26</v>
      </c>
      <c r="CS129" s="328">
        <v>134</v>
      </c>
      <c r="CT129" s="328">
        <v>172</v>
      </c>
      <c r="CU129" s="328">
        <v>144</v>
      </c>
      <c r="CV129" s="328">
        <v>52</v>
      </c>
      <c r="CW129" s="328">
        <v>15</v>
      </c>
      <c r="CX129" s="328">
        <v>131</v>
      </c>
      <c r="CY129" s="328">
        <v>68</v>
      </c>
      <c r="CZ129" s="328">
        <v>62</v>
      </c>
      <c r="DA129" s="328">
        <v>78</v>
      </c>
      <c r="DB129" s="328">
        <v>85</v>
      </c>
      <c r="DC129" s="328"/>
      <c r="DD129" s="203"/>
      <c r="DE129" s="283">
        <f t="shared" ref="DE129" si="1026">IF(AY129=0,0,AY129-CS129)</f>
        <v>-21</v>
      </c>
      <c r="DF129" s="221">
        <f t="shared" si="647"/>
        <v>-61</v>
      </c>
      <c r="DG129" s="221">
        <f t="shared" ref="DG129:DG134" si="1027">IF(CU129=0,0,BA129-CU129)</f>
        <v>-100</v>
      </c>
      <c r="DH129" s="221">
        <f t="shared" ref="DH129:DH134" si="1028">IF(CV129=0,0,BB129-CV129)</f>
        <v>74</v>
      </c>
      <c r="DI129" s="221">
        <f t="shared" ref="DI129:DI134" si="1029">IF(CW129=0,0,BC129-CW129)</f>
        <v>66</v>
      </c>
      <c r="DJ129" s="221">
        <f t="shared" ref="DJ129:DJ134" si="1030">IF(CX129=0,0,BD129-CX129)</f>
        <v>13</v>
      </c>
      <c r="DK129" s="221">
        <f t="shared" ref="DK129:DK134" si="1031">IF(CY129=0,0,BE129-CY129)</f>
        <v>89</v>
      </c>
      <c r="DL129" s="221">
        <f t="shared" ref="DL129:DL134" si="1032">IF(CZ129=0,0,BF129-CZ129)</f>
        <v>89</v>
      </c>
      <c r="DM129" s="221">
        <f t="shared" ref="DM129:DM134" si="1033">IF(DA129=0,0,BG129-DA129)</f>
        <v>80</v>
      </c>
      <c r="DN129" s="221">
        <f t="shared" ref="DN129:DN134" si="1034">IF(DB129=0,0,BH129-DB129)</f>
        <v>95</v>
      </c>
      <c r="DO129" s="221">
        <f t="shared" ref="DO129:DO134" si="1035">IF(DC129=0,0,BI129-DC129)</f>
        <v>0</v>
      </c>
      <c r="DP129" s="301">
        <f t="shared" ref="DP129:DP134" si="1036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7">IF(S130=0,0,G130-S130)</f>
        <v>0</v>
      </c>
      <c r="BN130" s="57">
        <f t="shared" si="1037"/>
        <v>0</v>
      </c>
      <c r="BO130" s="57">
        <f t="shared" si="1037"/>
        <v>0</v>
      </c>
      <c r="BP130" s="55">
        <f t="shared" si="1037"/>
        <v>0</v>
      </c>
      <c r="BQ130" s="55">
        <f t="shared" si="1037"/>
        <v>0</v>
      </c>
      <c r="BR130" s="219">
        <f t="shared" si="1037"/>
        <v>0</v>
      </c>
      <c r="BS130" s="219">
        <f t="shared" si="1037"/>
        <v>0</v>
      </c>
      <c r="BT130" s="219">
        <f t="shared" si="1037"/>
        <v>0</v>
      </c>
      <c r="BU130" s="283">
        <f t="shared" ref="BU130" si="1038">IF(AA130=0,0,O130-AA130)</f>
        <v>0</v>
      </c>
      <c r="BV130" s="221">
        <f t="shared" si="1014"/>
        <v>0</v>
      </c>
      <c r="BW130" s="221">
        <f t="shared" si="1014"/>
        <v>0</v>
      </c>
      <c r="BX130" s="221">
        <f t="shared" si="1014"/>
        <v>0</v>
      </c>
      <c r="BY130" s="221">
        <f t="shared" ref="BY130" si="1039">IF(AE130=0,0,S130-AE130)</f>
        <v>0</v>
      </c>
      <c r="BZ130" s="221">
        <f t="shared" ref="BZ130" si="1040">IF(AF130=0,0,T130-AF130)</f>
        <v>0</v>
      </c>
      <c r="CA130" s="221">
        <f t="shared" ref="CA130" si="1041">IF(AG130=0,0,U130-AG130)</f>
        <v>0</v>
      </c>
      <c r="CB130" s="221">
        <f t="shared" ref="CB130" si="1042">IF(AH130=0,0,V130-AH130)</f>
        <v>-125</v>
      </c>
      <c r="CC130" s="221">
        <f t="shared" ref="CC130" si="1043">IF(AI130=0,0,W130-AI130)</f>
        <v>-49</v>
      </c>
      <c r="CD130" s="221">
        <f t="shared" ref="CD130" si="1044">IF(AJ130=0,0,X130-AJ130)</f>
        <v>-24</v>
      </c>
      <c r="CE130" s="221">
        <f t="shared" ref="CE130" si="1045">IF(AK130=0,0,Y130-AK130)</f>
        <v>-4</v>
      </c>
      <c r="CF130" s="221">
        <f t="shared" ref="CF130" si="1046">IF(AL130=0,0,Z130-AL130)</f>
        <v>-8</v>
      </c>
      <c r="CG130" s="283">
        <f t="shared" ref="CG130:CL130" si="1047">IF(AM130=0,0,AA130-AM130)</f>
        <v>-1</v>
      </c>
      <c r="CH130" s="221">
        <f t="shared" si="1047"/>
        <v>-3</v>
      </c>
      <c r="CI130" s="221">
        <f t="shared" si="1047"/>
        <v>-11</v>
      </c>
      <c r="CJ130" s="221">
        <f t="shared" si="1047"/>
        <v>-19</v>
      </c>
      <c r="CK130" s="221">
        <f t="shared" si="1047"/>
        <v>-7</v>
      </c>
      <c r="CL130" s="221">
        <f t="shared" si="1047"/>
        <v>-4</v>
      </c>
      <c r="CM130" s="221">
        <f t="shared" ref="CM130" si="1048">IF(AS130=0,0,AG130-AS130)</f>
        <v>-111</v>
      </c>
      <c r="CN130" s="221">
        <f t="shared" ref="CN130:CR130" si="1049">IF(AT130=0,0,AH130-AT130)</f>
        <v>115</v>
      </c>
      <c r="CO130" s="221">
        <f t="shared" si="1049"/>
        <v>13</v>
      </c>
      <c r="CP130" s="221">
        <f t="shared" si="1049"/>
        <v>-4</v>
      </c>
      <c r="CQ130" s="221">
        <f t="shared" si="1049"/>
        <v>-5</v>
      </c>
      <c r="CR130" s="284">
        <f t="shared" si="1049"/>
        <v>6</v>
      </c>
      <c r="CS130" s="328">
        <v>10</v>
      </c>
      <c r="CT130" s="328">
        <v>0</v>
      </c>
      <c r="CU130" s="328">
        <v>0</v>
      </c>
      <c r="CV130" s="328">
        <v>3</v>
      </c>
      <c r="CW130" s="328">
        <v>1</v>
      </c>
      <c r="CX130" s="328">
        <v>16</v>
      </c>
      <c r="CY130" s="328">
        <v>95</v>
      </c>
      <c r="CZ130" s="328">
        <v>47</v>
      </c>
      <c r="DA130" s="328">
        <v>50</v>
      </c>
      <c r="DB130" s="328">
        <v>43</v>
      </c>
      <c r="DC130" s="328"/>
      <c r="DD130" s="203"/>
      <c r="DE130" s="283">
        <f t="shared" ref="DE130:DE133" si="1050">IF(AY130=0,0,AY130-CS130)</f>
        <v>9</v>
      </c>
      <c r="DF130" s="221">
        <f t="shared" si="647"/>
        <v>0</v>
      </c>
      <c r="DG130" s="221">
        <f t="shared" si="1027"/>
        <v>0</v>
      </c>
      <c r="DH130" s="221">
        <f t="shared" si="1028"/>
        <v>19</v>
      </c>
      <c r="DI130" s="221">
        <f t="shared" si="1029"/>
        <v>110</v>
      </c>
      <c r="DJ130" s="221">
        <f t="shared" si="1030"/>
        <v>83</v>
      </c>
      <c r="DK130" s="221">
        <f t="shared" si="1031"/>
        <v>-56</v>
      </c>
      <c r="DL130" s="221">
        <f t="shared" si="1032"/>
        <v>-43</v>
      </c>
      <c r="DM130" s="221">
        <f t="shared" si="1033"/>
        <v>-37</v>
      </c>
      <c r="DN130" s="221">
        <f t="shared" si="1034"/>
        <v>-33</v>
      </c>
      <c r="DO130" s="221">
        <f t="shared" si="1035"/>
        <v>0</v>
      </c>
      <c r="DP130" s="301">
        <f t="shared" si="1036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51">E131-Q131</f>
        <v>-1</v>
      </c>
      <c r="BL131" s="120">
        <f t="shared" si="1051"/>
        <v>4</v>
      </c>
      <c r="BM131" s="57">
        <f t="shared" ref="BM131:BT133" si="1052">IF(S131=0,0,G131-S131)</f>
        <v>0</v>
      </c>
      <c r="BN131" s="57">
        <f t="shared" si="1052"/>
        <v>0</v>
      </c>
      <c r="BO131" s="57">
        <f t="shared" si="1052"/>
        <v>0</v>
      </c>
      <c r="BP131" s="55">
        <f t="shared" si="1052"/>
        <v>0</v>
      </c>
      <c r="BQ131" s="55">
        <f t="shared" si="1052"/>
        <v>0</v>
      </c>
      <c r="BR131" s="219">
        <f t="shared" si="1052"/>
        <v>7</v>
      </c>
      <c r="BS131" s="219">
        <f t="shared" si="1052"/>
        <v>0</v>
      </c>
      <c r="BT131" s="219">
        <f t="shared" si="1052"/>
        <v>2</v>
      </c>
      <c r="BU131" s="283">
        <f t="shared" ref="BU131:BU133" si="1053">IF(AA131=0,0,O131-AA131)</f>
        <v>-1</v>
      </c>
      <c r="BV131" s="221">
        <f t="shared" ref="BV131:BX133" si="1054">IF(AB131=0,0,P131-AB131)</f>
        <v>2</v>
      </c>
      <c r="BW131" s="221">
        <f t="shared" si="1054"/>
        <v>-5</v>
      </c>
      <c r="BX131" s="221">
        <f t="shared" si="1054"/>
        <v>0</v>
      </c>
      <c r="BY131" s="221">
        <f t="shared" ref="BY131:BY133" si="1055">IF(AE131=0,0,S131-AE131)</f>
        <v>-10</v>
      </c>
      <c r="BZ131" s="221">
        <f t="shared" ref="BZ131:BZ133" si="1056">IF(AF131=0,0,T131-AF131)</f>
        <v>0</v>
      </c>
      <c r="CA131" s="221">
        <f t="shared" ref="CA131:CA133" si="1057">IF(AG131=0,0,U131-AG131)</f>
        <v>0</v>
      </c>
      <c r="CB131" s="221">
        <f t="shared" ref="CB131:CB133" si="1058">IF(AH131=0,0,V131-AH131)</f>
        <v>-5</v>
      </c>
      <c r="CC131" s="221">
        <f t="shared" ref="CC131:CC133" si="1059">IF(AI131=0,0,W131-AI131)</f>
        <v>-10</v>
      </c>
      <c r="CD131" s="221">
        <f t="shared" ref="CD131:CD133" si="1060">IF(AJ131=0,0,X131-AJ131)</f>
        <v>-5</v>
      </c>
      <c r="CE131" s="221">
        <f t="shared" ref="CE131:CE133" si="1061">IF(AK131=0,0,Y131-AK131)</f>
        <v>-4</v>
      </c>
      <c r="CF131" s="221">
        <f t="shared" ref="CF131:CF133" si="1062">IF(AL131=0,0,Z131-AL131)</f>
        <v>-3</v>
      </c>
      <c r="CG131" s="283">
        <f t="shared" ref="CG131:CL133" si="1063">IF(AM131=0,0,AA131-AM131)</f>
        <v>0</v>
      </c>
      <c r="CH131" s="221">
        <f t="shared" si="1063"/>
        <v>-13</v>
      </c>
      <c r="CI131" s="221">
        <f t="shared" si="1063"/>
        <v>5</v>
      </c>
      <c r="CJ131" s="221">
        <f t="shared" si="1063"/>
        <v>0</v>
      </c>
      <c r="CK131" s="221">
        <f t="shared" si="1063"/>
        <v>6</v>
      </c>
      <c r="CL131" s="221">
        <f t="shared" si="1063"/>
        <v>-4</v>
      </c>
      <c r="CM131" s="221">
        <f t="shared" ref="CM131:CM133" si="1064">IF(AS131=0,0,AG131-AS131)</f>
        <v>-3</v>
      </c>
      <c r="CN131" s="221">
        <f t="shared" ref="CN131:CR133" si="1065">IF(AT131=0,0,AH131-AT131)</f>
        <v>-1</v>
      </c>
      <c r="CO131" s="221">
        <f t="shared" si="1065"/>
        <v>6</v>
      </c>
      <c r="CP131" s="221">
        <f t="shared" si="1065"/>
        <v>5</v>
      </c>
      <c r="CQ131" s="221">
        <f t="shared" si="1065"/>
        <v>-1</v>
      </c>
      <c r="CR131" s="284">
        <f t="shared" si="1065"/>
        <v>3</v>
      </c>
      <c r="CS131" s="328">
        <v>9</v>
      </c>
      <c r="CT131" s="328">
        <v>5</v>
      </c>
      <c r="CU131" s="328">
        <v>8</v>
      </c>
      <c r="CV131" s="328">
        <v>3</v>
      </c>
      <c r="CW131" s="328">
        <v>0</v>
      </c>
      <c r="CX131" s="328">
        <v>5</v>
      </c>
      <c r="CY131" s="328">
        <v>5</v>
      </c>
      <c r="CZ131" s="328">
        <v>8</v>
      </c>
      <c r="DA131" s="328">
        <v>1</v>
      </c>
      <c r="DB131" s="328">
        <v>5</v>
      </c>
      <c r="DC131" s="328"/>
      <c r="DD131" s="203"/>
      <c r="DE131" s="283">
        <f t="shared" si="1050"/>
        <v>1</v>
      </c>
      <c r="DF131" s="221">
        <f t="shared" si="647"/>
        <v>-2</v>
      </c>
      <c r="DG131" s="221">
        <f t="shared" si="1027"/>
        <v>-3</v>
      </c>
      <c r="DH131" s="221">
        <f t="shared" si="1028"/>
        <v>5</v>
      </c>
      <c r="DI131" s="221">
        <f t="shared" si="1029"/>
        <v>0</v>
      </c>
      <c r="DJ131" s="221">
        <f t="shared" si="1030"/>
        <v>3</v>
      </c>
      <c r="DK131" s="221">
        <f t="shared" si="1031"/>
        <v>4</v>
      </c>
      <c r="DL131" s="221">
        <f t="shared" si="1032"/>
        <v>-3</v>
      </c>
      <c r="DM131" s="221">
        <f t="shared" si="1033"/>
        <v>5</v>
      </c>
      <c r="DN131" s="221">
        <f t="shared" si="1034"/>
        <v>5</v>
      </c>
      <c r="DO131" s="221">
        <f t="shared" si="1035"/>
        <v>0</v>
      </c>
      <c r="DP131" s="301">
        <f t="shared" si="1036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51"/>
        <v>-1</v>
      </c>
      <c r="BL132" s="120">
        <f t="shared" si="1051"/>
        <v>4</v>
      </c>
      <c r="BM132" s="57">
        <f t="shared" si="1052"/>
        <v>0</v>
      </c>
      <c r="BN132" s="57">
        <f t="shared" si="1052"/>
        <v>0</v>
      </c>
      <c r="BO132" s="57">
        <f t="shared" si="1052"/>
        <v>0</v>
      </c>
      <c r="BP132" s="55">
        <f t="shared" si="1052"/>
        <v>0</v>
      </c>
      <c r="BQ132" s="55">
        <f t="shared" si="1052"/>
        <v>0</v>
      </c>
      <c r="BR132" s="219">
        <f t="shared" si="1052"/>
        <v>11</v>
      </c>
      <c r="BS132" s="219">
        <f t="shared" si="1052"/>
        <v>-1</v>
      </c>
      <c r="BT132" s="219">
        <f t="shared" si="1052"/>
        <v>2</v>
      </c>
      <c r="BU132" s="283">
        <f t="shared" si="1053"/>
        <v>0</v>
      </c>
      <c r="BV132" s="221">
        <f t="shared" si="1054"/>
        <v>3</v>
      </c>
      <c r="BW132" s="221">
        <f t="shared" si="1054"/>
        <v>-1</v>
      </c>
      <c r="BX132" s="221">
        <f t="shared" si="1054"/>
        <v>-1</v>
      </c>
      <c r="BY132" s="221">
        <f t="shared" si="1055"/>
        <v>-4</v>
      </c>
      <c r="BZ132" s="221">
        <f t="shared" si="1056"/>
        <v>-3</v>
      </c>
      <c r="CA132" s="221">
        <f t="shared" si="1057"/>
        <v>-3</v>
      </c>
      <c r="CB132" s="221">
        <f t="shared" si="1058"/>
        <v>-6</v>
      </c>
      <c r="CC132" s="221">
        <f t="shared" si="1059"/>
        <v>-6</v>
      </c>
      <c r="CD132" s="221">
        <f t="shared" si="1060"/>
        <v>-9</v>
      </c>
      <c r="CE132" s="221">
        <f t="shared" si="1061"/>
        <v>0</v>
      </c>
      <c r="CF132" s="221">
        <f t="shared" si="1062"/>
        <v>-3</v>
      </c>
      <c r="CG132" s="283">
        <f t="shared" si="1063"/>
        <v>-3</v>
      </c>
      <c r="CH132" s="221">
        <f t="shared" si="1063"/>
        <v>-5</v>
      </c>
      <c r="CI132" s="221">
        <f t="shared" si="1063"/>
        <v>-1</v>
      </c>
      <c r="CJ132" s="221">
        <f t="shared" si="1063"/>
        <v>0</v>
      </c>
      <c r="CK132" s="221">
        <f t="shared" si="1063"/>
        <v>-7</v>
      </c>
      <c r="CL132" s="221">
        <f t="shared" si="1063"/>
        <v>-3</v>
      </c>
      <c r="CM132" s="221">
        <f t="shared" si="1064"/>
        <v>-1</v>
      </c>
      <c r="CN132" s="221">
        <f t="shared" si="1065"/>
        <v>3</v>
      </c>
      <c r="CO132" s="221">
        <f t="shared" si="1065"/>
        <v>2</v>
      </c>
      <c r="CP132" s="221">
        <f t="shared" si="1065"/>
        <v>5</v>
      </c>
      <c r="CQ132" s="221">
        <f t="shared" si="1065"/>
        <v>-4</v>
      </c>
      <c r="CR132" s="284">
        <f t="shared" si="1065"/>
        <v>1</v>
      </c>
      <c r="CS132" s="328">
        <v>4</v>
      </c>
      <c r="CT132" s="328">
        <v>10</v>
      </c>
      <c r="CU132" s="328">
        <v>5</v>
      </c>
      <c r="CV132" s="328">
        <v>4</v>
      </c>
      <c r="CW132" s="328">
        <v>0</v>
      </c>
      <c r="CX132" s="328">
        <v>6</v>
      </c>
      <c r="CY132" s="328">
        <v>4</v>
      </c>
      <c r="CZ132" s="328">
        <v>4</v>
      </c>
      <c r="DA132" s="328">
        <v>5</v>
      </c>
      <c r="DB132" s="328">
        <v>1</v>
      </c>
      <c r="DC132" s="328"/>
      <c r="DD132" s="203"/>
      <c r="DE132" s="283">
        <f t="shared" si="1050"/>
        <v>-2</v>
      </c>
      <c r="DF132" s="221">
        <f t="shared" si="647"/>
        <v>-5</v>
      </c>
      <c r="DG132" s="221">
        <f t="shared" si="1027"/>
        <v>1</v>
      </c>
      <c r="DH132" s="221">
        <f t="shared" si="1028"/>
        <v>1</v>
      </c>
      <c r="DI132" s="221">
        <f t="shared" si="1029"/>
        <v>0</v>
      </c>
      <c r="DJ132" s="221">
        <f t="shared" si="1030"/>
        <v>9</v>
      </c>
      <c r="DK132" s="221">
        <f t="shared" si="1031"/>
        <v>4</v>
      </c>
      <c r="DL132" s="221">
        <f t="shared" si="1032"/>
        <v>-2</v>
      </c>
      <c r="DM132" s="221">
        <f t="shared" si="1033"/>
        <v>0</v>
      </c>
      <c r="DN132" s="221">
        <f t="shared" si="1034"/>
        <v>12</v>
      </c>
      <c r="DO132" s="221">
        <f t="shared" si="1035"/>
        <v>0</v>
      </c>
      <c r="DP132" s="301">
        <f t="shared" si="1036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51"/>
        <v>0</v>
      </c>
      <c r="BL133" s="120">
        <f t="shared" si="1051"/>
        <v>0</v>
      </c>
      <c r="BM133" s="57">
        <f t="shared" si="1052"/>
        <v>0</v>
      </c>
      <c r="BN133" s="57">
        <f t="shared" si="1052"/>
        <v>0</v>
      </c>
      <c r="BO133" s="57">
        <f t="shared" si="1052"/>
        <v>0</v>
      </c>
      <c r="BP133" s="55">
        <f t="shared" si="1052"/>
        <v>0</v>
      </c>
      <c r="BQ133" s="55">
        <f t="shared" si="1052"/>
        <v>0</v>
      </c>
      <c r="BR133" s="219">
        <f t="shared" si="1052"/>
        <v>0</v>
      </c>
      <c r="BS133" s="219">
        <f t="shared" si="1052"/>
        <v>0</v>
      </c>
      <c r="BT133" s="219">
        <f t="shared" si="1052"/>
        <v>0</v>
      </c>
      <c r="BU133" s="283">
        <f t="shared" si="1053"/>
        <v>0</v>
      </c>
      <c r="BV133" s="221">
        <f t="shared" si="1054"/>
        <v>0</v>
      </c>
      <c r="BW133" s="221">
        <f t="shared" si="1054"/>
        <v>0</v>
      </c>
      <c r="BX133" s="221">
        <f t="shared" si="1054"/>
        <v>0</v>
      </c>
      <c r="BY133" s="221">
        <f t="shared" si="1055"/>
        <v>0</v>
      </c>
      <c r="BZ133" s="221">
        <f t="shared" si="1056"/>
        <v>0</v>
      </c>
      <c r="CA133" s="221">
        <f t="shared" si="1057"/>
        <v>0</v>
      </c>
      <c r="CB133" s="221">
        <f t="shared" si="1058"/>
        <v>0</v>
      </c>
      <c r="CC133" s="221">
        <f t="shared" si="1059"/>
        <v>0</v>
      </c>
      <c r="CD133" s="221">
        <f t="shared" si="1060"/>
        <v>0</v>
      </c>
      <c r="CE133" s="221">
        <f t="shared" si="1061"/>
        <v>0</v>
      </c>
      <c r="CF133" s="221">
        <f t="shared" si="1062"/>
        <v>0</v>
      </c>
      <c r="CG133" s="283">
        <f t="shared" si="1063"/>
        <v>0</v>
      </c>
      <c r="CH133" s="221">
        <f t="shared" si="1063"/>
        <v>0</v>
      </c>
      <c r="CI133" s="221">
        <f t="shared" si="1063"/>
        <v>0</v>
      </c>
      <c r="CJ133" s="221">
        <f t="shared" si="1063"/>
        <v>0</v>
      </c>
      <c r="CK133" s="221">
        <f t="shared" si="1063"/>
        <v>0</v>
      </c>
      <c r="CL133" s="221">
        <f t="shared" si="1063"/>
        <v>0</v>
      </c>
      <c r="CM133" s="221">
        <f t="shared" si="1064"/>
        <v>0</v>
      </c>
      <c r="CN133" s="221">
        <f t="shared" si="1065"/>
        <v>0</v>
      </c>
      <c r="CO133" s="221">
        <f t="shared" si="1065"/>
        <v>0</v>
      </c>
      <c r="CP133" s="221">
        <f t="shared" si="1065"/>
        <v>0</v>
      </c>
      <c r="CQ133" s="221">
        <f t="shared" si="1065"/>
        <v>0</v>
      </c>
      <c r="CR133" s="284">
        <f t="shared" si="1065"/>
        <v>0</v>
      </c>
      <c r="CS133" s="328">
        <v>0</v>
      </c>
      <c r="CT133" s="328">
        <v>0</v>
      </c>
      <c r="CU133" s="328">
        <v>0</v>
      </c>
      <c r="CV133" s="328">
        <v>0</v>
      </c>
      <c r="CW133" s="328">
        <v>0</v>
      </c>
      <c r="CX133" s="328">
        <v>0</v>
      </c>
      <c r="CY133" s="328">
        <v>0</v>
      </c>
      <c r="CZ133" s="328">
        <v>0</v>
      </c>
      <c r="DA133" s="328">
        <v>0</v>
      </c>
      <c r="DB133" s="328">
        <v>0</v>
      </c>
      <c r="DC133" s="328"/>
      <c r="DD133" s="203"/>
      <c r="DE133" s="283">
        <f t="shared" si="1050"/>
        <v>0</v>
      </c>
      <c r="DF133" s="221">
        <f t="shared" si="647"/>
        <v>0</v>
      </c>
      <c r="DG133" s="221">
        <f t="shared" si="1027"/>
        <v>0</v>
      </c>
      <c r="DH133" s="221">
        <f t="shared" si="1028"/>
        <v>0</v>
      </c>
      <c r="DI133" s="221">
        <f t="shared" si="1029"/>
        <v>0</v>
      </c>
      <c r="DJ133" s="221">
        <f t="shared" si="1030"/>
        <v>0</v>
      </c>
      <c r="DK133" s="221">
        <f t="shared" si="1031"/>
        <v>0</v>
      </c>
      <c r="DL133" s="221">
        <f t="shared" si="1032"/>
        <v>0</v>
      </c>
      <c r="DM133" s="221">
        <f t="shared" si="1033"/>
        <v>0</v>
      </c>
      <c r="DN133" s="221">
        <f t="shared" si="1034"/>
        <v>0</v>
      </c>
      <c r="DO133" s="221">
        <f t="shared" si="1035"/>
        <v>0</v>
      </c>
      <c r="DP133" s="301">
        <f t="shared" si="1036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6">SUM(E129:E133)</f>
        <v>102</v>
      </c>
      <c r="F134" s="124">
        <f t="shared" si="1066"/>
        <v>155</v>
      </c>
      <c r="G134" s="124">
        <f t="shared" si="1066"/>
        <v>181</v>
      </c>
      <c r="H134" s="124">
        <f t="shared" si="1066"/>
        <v>181</v>
      </c>
      <c r="I134" s="124">
        <f t="shared" si="1066"/>
        <v>283</v>
      </c>
      <c r="J134" s="124">
        <f t="shared" si="1066"/>
        <v>168</v>
      </c>
      <c r="K134" s="124">
        <f t="shared" si="1066"/>
        <v>148</v>
      </c>
      <c r="L134" s="124">
        <f t="shared" si="1066"/>
        <v>269</v>
      </c>
      <c r="M134" s="124">
        <f t="shared" si="1066"/>
        <v>84</v>
      </c>
      <c r="N134" s="124">
        <f t="shared" si="1066"/>
        <v>70</v>
      </c>
      <c r="O134" s="124">
        <f t="shared" si="1066"/>
        <v>216</v>
      </c>
      <c r="P134" s="186">
        <f t="shared" si="1066"/>
        <v>192</v>
      </c>
      <c r="Q134" s="124">
        <f t="shared" si="1066"/>
        <v>53</v>
      </c>
      <c r="R134" s="176">
        <f t="shared" si="1066"/>
        <v>0</v>
      </c>
      <c r="S134" s="176">
        <f t="shared" si="1066"/>
        <v>0</v>
      </c>
      <c r="T134" s="176">
        <f t="shared" si="1066"/>
        <v>0</v>
      </c>
      <c r="U134" s="124">
        <f t="shared" si="1066"/>
        <v>0</v>
      </c>
      <c r="V134" s="124">
        <f t="shared" si="1066"/>
        <v>0</v>
      </c>
      <c r="W134" s="124">
        <f t="shared" si="1066"/>
        <v>0</v>
      </c>
      <c r="X134" s="190">
        <f t="shared" si="1066"/>
        <v>6</v>
      </c>
      <c r="Y134" s="190">
        <f t="shared" si="1066"/>
        <v>3</v>
      </c>
      <c r="Z134" s="196">
        <f t="shared" si="1066"/>
        <v>4</v>
      </c>
      <c r="AA134" s="190">
        <f t="shared" si="1066"/>
        <v>2</v>
      </c>
      <c r="AB134" s="190">
        <f t="shared" si="1066"/>
        <v>2</v>
      </c>
      <c r="AC134" s="190">
        <f t="shared" si="1066"/>
        <v>8</v>
      </c>
      <c r="AD134" s="190">
        <f t="shared" si="1066"/>
        <v>1</v>
      </c>
      <c r="AE134" s="190">
        <f t="shared" si="1066"/>
        <v>14</v>
      </c>
      <c r="AF134" s="190">
        <f t="shared" si="1066"/>
        <v>3</v>
      </c>
      <c r="AG134" s="190">
        <f t="shared" si="1066"/>
        <v>298</v>
      </c>
      <c r="AH134" s="190">
        <f t="shared" si="1066"/>
        <v>337</v>
      </c>
      <c r="AI134" s="190">
        <f t="shared" si="1066"/>
        <v>292</v>
      </c>
      <c r="AJ134" s="190">
        <f t="shared" si="1066"/>
        <v>223</v>
      </c>
      <c r="AK134" s="190">
        <f t="shared" ref="AK134:BC134" si="1067">SUM(AK129:AK133)</f>
        <v>148</v>
      </c>
      <c r="AL134" s="203">
        <f t="shared" si="1067"/>
        <v>114</v>
      </c>
      <c r="AM134" s="328">
        <f t="shared" si="1067"/>
        <v>42</v>
      </c>
      <c r="AN134" s="328">
        <f t="shared" si="1067"/>
        <v>171</v>
      </c>
      <c r="AO134" s="328">
        <f t="shared" si="1067"/>
        <v>87</v>
      </c>
      <c r="AP134" s="124">
        <f t="shared" si="1067"/>
        <v>171</v>
      </c>
      <c r="AQ134" s="124">
        <f t="shared" si="1067"/>
        <v>222</v>
      </c>
      <c r="AR134" s="124">
        <f t="shared" si="1067"/>
        <v>131</v>
      </c>
      <c r="AS134" s="124">
        <f t="shared" si="1067"/>
        <v>215</v>
      </c>
      <c r="AT134" s="124">
        <f t="shared" si="1067"/>
        <v>116</v>
      </c>
      <c r="AU134" s="124">
        <f t="shared" si="1067"/>
        <v>144</v>
      </c>
      <c r="AV134" s="124">
        <f t="shared" si="1067"/>
        <v>150</v>
      </c>
      <c r="AW134" s="124">
        <f t="shared" si="1067"/>
        <v>114</v>
      </c>
      <c r="AX134" s="203">
        <f t="shared" si="1067"/>
        <v>78</v>
      </c>
      <c r="AY134" s="328">
        <f t="shared" si="1067"/>
        <v>144</v>
      </c>
      <c r="AZ134" s="328">
        <f t="shared" si="1067"/>
        <v>126</v>
      </c>
      <c r="BA134" s="328">
        <f t="shared" si="1067"/>
        <v>59</v>
      </c>
      <c r="BB134" s="328">
        <f t="shared" si="1067"/>
        <v>161</v>
      </c>
      <c r="BC134" s="124">
        <f t="shared" si="1067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8">SUM(BK129:BK133)</f>
        <v>49</v>
      </c>
      <c r="BL134" s="124">
        <f t="shared" si="1068"/>
        <v>155</v>
      </c>
      <c r="BM134" s="124">
        <f t="shared" si="1068"/>
        <v>0</v>
      </c>
      <c r="BN134" s="124">
        <f t="shared" si="1068"/>
        <v>0</v>
      </c>
      <c r="BO134" s="124">
        <f t="shared" si="1068"/>
        <v>0</v>
      </c>
      <c r="BP134" s="124">
        <f t="shared" si="1068"/>
        <v>0</v>
      </c>
      <c r="BQ134" s="124">
        <f t="shared" si="1068"/>
        <v>0</v>
      </c>
      <c r="BR134" s="124">
        <f t="shared" si="1068"/>
        <v>18</v>
      </c>
      <c r="BS134" s="124">
        <f t="shared" si="1068"/>
        <v>-1</v>
      </c>
      <c r="BT134" s="124">
        <f t="shared" si="1068"/>
        <v>4</v>
      </c>
      <c r="BU134" s="124">
        <f t="shared" si="1068"/>
        <v>-1</v>
      </c>
      <c r="BV134" s="124">
        <f t="shared" si="1068"/>
        <v>5</v>
      </c>
      <c r="BW134" s="124">
        <f t="shared" si="1068"/>
        <v>-6</v>
      </c>
      <c r="BX134" s="124">
        <f t="shared" si="1068"/>
        <v>-1</v>
      </c>
      <c r="BY134" s="124">
        <f t="shared" si="1068"/>
        <v>-14</v>
      </c>
      <c r="BZ134" s="124">
        <f t="shared" si="1068"/>
        <v>-3</v>
      </c>
      <c r="CA134" s="124">
        <f t="shared" si="1068"/>
        <v>-298</v>
      </c>
      <c r="CB134" s="124">
        <f t="shared" si="1068"/>
        <v>-337</v>
      </c>
      <c r="CC134" s="124">
        <f t="shared" si="1068"/>
        <v>-292</v>
      </c>
      <c r="CD134" s="124">
        <f t="shared" si="1068"/>
        <v>-217</v>
      </c>
      <c r="CE134" s="124">
        <f t="shared" si="1068"/>
        <v>-145</v>
      </c>
      <c r="CF134" s="328">
        <f t="shared" si="1068"/>
        <v>-110</v>
      </c>
      <c r="CG134" s="290">
        <f t="shared" si="1068"/>
        <v>-40</v>
      </c>
      <c r="CH134" s="328">
        <f t="shared" si="1068"/>
        <v>-169</v>
      </c>
      <c r="CI134" s="328">
        <f t="shared" si="1068"/>
        <v>-79</v>
      </c>
      <c r="CJ134" s="328">
        <f t="shared" si="1068"/>
        <v>-171</v>
      </c>
      <c r="CK134" s="328">
        <f t="shared" si="1068"/>
        <v>-208</v>
      </c>
      <c r="CL134" s="328">
        <f t="shared" si="1068"/>
        <v>-128</v>
      </c>
      <c r="CM134" s="328">
        <f t="shared" si="1068"/>
        <v>83</v>
      </c>
      <c r="CN134" s="328">
        <f t="shared" si="1068"/>
        <v>221</v>
      </c>
      <c r="CO134" s="328">
        <f t="shared" si="1068"/>
        <v>148</v>
      </c>
      <c r="CP134" s="328">
        <f t="shared" si="1068"/>
        <v>73</v>
      </c>
      <c r="CQ134" s="328">
        <f t="shared" si="1068"/>
        <v>34</v>
      </c>
      <c r="CR134" s="203">
        <f t="shared" si="1068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>
        <f>SUM(CV129:CV133)</f>
        <v>62</v>
      </c>
      <c r="CW134" s="328">
        <f>SUM(CW129:CW133)</f>
        <v>16</v>
      </c>
      <c r="CX134" s="328">
        <f t="shared" ref="CX134:DC134" si="1069">SUM(CX129:CX133)</f>
        <v>158</v>
      </c>
      <c r="CY134" s="328">
        <f t="shared" si="1069"/>
        <v>172</v>
      </c>
      <c r="CZ134" s="328">
        <f t="shared" si="1069"/>
        <v>121</v>
      </c>
      <c r="DA134" s="328">
        <f t="shared" si="1069"/>
        <v>134</v>
      </c>
      <c r="DB134" s="328">
        <f t="shared" si="1069"/>
        <v>134</v>
      </c>
      <c r="DC134" s="328">
        <f t="shared" si="1069"/>
        <v>0</v>
      </c>
      <c r="DD134" s="203"/>
      <c r="DE134" s="290">
        <f>SUM(DE129:DE133)</f>
        <v>-13</v>
      </c>
      <c r="DF134" s="221">
        <f t="shared" si="647"/>
        <v>-61</v>
      </c>
      <c r="DG134" s="221">
        <f t="shared" si="1027"/>
        <v>-98</v>
      </c>
      <c r="DH134" s="221">
        <f t="shared" si="1028"/>
        <v>99</v>
      </c>
      <c r="DI134" s="221">
        <f t="shared" si="1029"/>
        <v>189</v>
      </c>
      <c r="DJ134" s="221">
        <f t="shared" si="1030"/>
        <v>108</v>
      </c>
      <c r="DK134" s="221">
        <f t="shared" si="1031"/>
        <v>41</v>
      </c>
      <c r="DL134" s="221">
        <f t="shared" si="1032"/>
        <v>41</v>
      </c>
      <c r="DM134" s="221">
        <f t="shared" si="1033"/>
        <v>48</v>
      </c>
      <c r="DN134" s="221">
        <f t="shared" si="1034"/>
        <v>79</v>
      </c>
      <c r="DO134" s="221">
        <f t="shared" si="1035"/>
        <v>0</v>
      </c>
      <c r="DP134" s="301">
        <f t="shared" si="1036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70">E136-Q136</f>
        <v>175</v>
      </c>
      <c r="BL136" s="120">
        <f t="shared" si="1070"/>
        <v>546</v>
      </c>
      <c r="BM136" s="57">
        <f t="shared" ref="BM136:BT136" si="1071">IF(S136=0,0,G136-S136)</f>
        <v>711</v>
      </c>
      <c r="BN136" s="57">
        <f t="shared" si="1071"/>
        <v>755</v>
      </c>
      <c r="BO136" s="57">
        <f t="shared" si="1071"/>
        <v>806</v>
      </c>
      <c r="BP136" s="55">
        <f t="shared" si="1071"/>
        <v>722</v>
      </c>
      <c r="BQ136" s="55">
        <f t="shared" si="1071"/>
        <v>609</v>
      </c>
      <c r="BR136" s="219">
        <f t="shared" si="1071"/>
        <v>606</v>
      </c>
      <c r="BS136" s="219">
        <f t="shared" si="1071"/>
        <v>351</v>
      </c>
      <c r="BT136" s="219">
        <f t="shared" si="1071"/>
        <v>273</v>
      </c>
      <c r="BU136" s="283">
        <f t="shared" ref="BU136" si="1072">IF(AA136=0,0,O136-AA136)</f>
        <v>387</v>
      </c>
      <c r="BV136" s="221">
        <f t="shared" ref="BV136:BX137" si="1073">IF(AB136=0,0,P136-AB136)</f>
        <v>471</v>
      </c>
      <c r="BW136" s="221">
        <f t="shared" si="1073"/>
        <v>314</v>
      </c>
      <c r="BX136" s="221">
        <f t="shared" si="1073"/>
        <v>48</v>
      </c>
      <c r="BY136" s="221">
        <f t="shared" ref="BY136" si="1074">IF(AE136=0,0,S136-AE136)</f>
        <v>-64</v>
      </c>
      <c r="BZ136" s="221">
        <f t="shared" ref="BZ136" si="1075">IF(AF136=0,0,T136-AF136)</f>
        <v>-214</v>
      </c>
      <c r="CA136" s="221">
        <f t="shared" ref="CA136" si="1076">IF(AG136=0,0,U136-AG136)</f>
        <v>-805</v>
      </c>
      <c r="CB136" s="221">
        <f t="shared" ref="CB136" si="1077">IF(AH136=0,0,V136-AH136)</f>
        <v>-768</v>
      </c>
      <c r="CC136" s="221">
        <f t="shared" ref="CC136" si="1078">IF(AI136=0,0,W136-AI136)</f>
        <v>-559</v>
      </c>
      <c r="CD136" s="221">
        <f t="shared" ref="CD136" si="1079">IF(AJ136=0,0,X136-AJ136)</f>
        <v>-533</v>
      </c>
      <c r="CE136" s="221">
        <f t="shared" ref="CE136" si="1080">IF(AK136=0,0,Y136-AK136)</f>
        <v>-319</v>
      </c>
      <c r="CF136" s="221">
        <f t="shared" ref="CF136" si="1081">IF(AL136=0,0,Z136-AL136)</f>
        <v>-224</v>
      </c>
      <c r="CG136" s="283">
        <f t="shared" ref="CG136:CL136" si="1082">IF(AM136=0,0,AA136-AM136)</f>
        <v>-324</v>
      </c>
      <c r="CH136" s="221">
        <f t="shared" si="1082"/>
        <v>-428</v>
      </c>
      <c r="CI136" s="221">
        <f t="shared" si="1082"/>
        <v>-405</v>
      </c>
      <c r="CJ136" s="221">
        <f t="shared" si="1082"/>
        <v>-568</v>
      </c>
      <c r="CK136" s="221">
        <f t="shared" si="1082"/>
        <v>-520</v>
      </c>
      <c r="CL136" s="221">
        <f t="shared" si="1082"/>
        <v>-374</v>
      </c>
      <c r="CM136" s="221">
        <f t="shared" ref="CM136" si="1083">IF(AS136=0,0,AG136-AS136)</f>
        <v>315</v>
      </c>
      <c r="CN136" s="221">
        <f t="shared" ref="CN136:CR136" si="1084">IF(AT136=0,0,AH136-AT136)</f>
        <v>252</v>
      </c>
      <c r="CO136" s="221">
        <f t="shared" si="1084"/>
        <v>146</v>
      </c>
      <c r="CP136" s="221">
        <f t="shared" si="1084"/>
        <v>112</v>
      </c>
      <c r="CQ136" s="221">
        <f t="shared" si="1084"/>
        <v>120</v>
      </c>
      <c r="CR136" s="284">
        <f t="shared" si="1084"/>
        <v>61</v>
      </c>
      <c r="CS136" s="191">
        <v>695</v>
      </c>
      <c r="CT136" s="191">
        <v>811</v>
      </c>
      <c r="CU136" s="191">
        <v>777</v>
      </c>
      <c r="CV136" s="191">
        <v>727</v>
      </c>
      <c r="CW136" s="191">
        <v>664</v>
      </c>
      <c r="CX136" s="191">
        <v>1007</v>
      </c>
      <c r="CY136" s="191">
        <v>869</v>
      </c>
      <c r="CZ136" s="191">
        <v>793</v>
      </c>
      <c r="DA136" s="191">
        <v>838</v>
      </c>
      <c r="DB136" s="219">
        <v>941</v>
      </c>
      <c r="DC136" s="191"/>
      <c r="DD136" s="205"/>
      <c r="DE136" s="283">
        <f t="shared" ref="DE136" si="1085">IF(AY136=0,0,AY136-CS136)</f>
        <v>-30</v>
      </c>
      <c r="DF136" s="221">
        <f t="shared" si="647"/>
        <v>-112</v>
      </c>
      <c r="DG136" s="221">
        <f t="shared" ref="DG136:DG141" si="1086">IF(CU136=0,0,BA136-CU136)</f>
        <v>-18</v>
      </c>
      <c r="DH136" s="221">
        <f t="shared" ref="DH136:DH141" si="1087">IF(CV136=0,0,BB136-CV136)</f>
        <v>129</v>
      </c>
      <c r="DI136" s="221">
        <f t="shared" ref="DI136:DI141" si="1088">IF(CW136=0,0,BC136-CW136)</f>
        <v>206</v>
      </c>
      <c r="DJ136" s="221">
        <f t="shared" ref="DJ136:DJ141" si="1089">IF(CX136=0,0,BD136-CX136)</f>
        <v>-209</v>
      </c>
      <c r="DK136" s="221">
        <f t="shared" ref="DK136:DK141" si="1090">IF(CY136=0,0,BE136-CY136)</f>
        <v>-75</v>
      </c>
      <c r="DL136" s="221">
        <f t="shared" ref="DL136:DL141" si="1091">IF(CZ136=0,0,BF136-CZ136)</f>
        <v>275</v>
      </c>
      <c r="DM136" s="221">
        <f t="shared" ref="DM136:DM141" si="1092">IF(DA136=0,0,BG136-DA136)</f>
        <v>-64</v>
      </c>
      <c r="DN136" s="221">
        <f t="shared" ref="DN136:DN141" si="1093">IF(DB136=0,0,BH136-DB136)</f>
        <v>-247</v>
      </c>
      <c r="DO136" s="221">
        <f t="shared" ref="DO136:DO141" si="1094">IF(DC136=0,0,BI136-DC136)</f>
        <v>0</v>
      </c>
      <c r="DP136" s="301">
        <f t="shared" ref="DP136:DP141" si="1095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70"/>
        <v>44</v>
      </c>
      <c r="BL137" s="120">
        <f t="shared" si="1070"/>
        <v>102</v>
      </c>
      <c r="BM137" s="57">
        <f t="shared" ref="BM137:BT137" si="1096">IF(S137=0,0,G137-S137)</f>
        <v>248</v>
      </c>
      <c r="BN137" s="57">
        <f t="shared" si="1096"/>
        <v>254</v>
      </c>
      <c r="BO137" s="57">
        <f t="shared" si="1096"/>
        <v>270</v>
      </c>
      <c r="BP137" s="55">
        <f t="shared" si="1096"/>
        <v>311</v>
      </c>
      <c r="BQ137" s="55">
        <f t="shared" si="1096"/>
        <v>354</v>
      </c>
      <c r="BR137" s="219">
        <f t="shared" si="1096"/>
        <v>305</v>
      </c>
      <c r="BS137" s="219">
        <f t="shared" si="1096"/>
        <v>238</v>
      </c>
      <c r="BT137" s="219">
        <f t="shared" si="1096"/>
        <v>165</v>
      </c>
      <c r="BU137" s="283">
        <f t="shared" ref="BU137" si="1097">IF(AA137=0,0,O137-AA137)</f>
        <v>94</v>
      </c>
      <c r="BV137" s="221">
        <f t="shared" si="1073"/>
        <v>98</v>
      </c>
      <c r="BW137" s="221">
        <f t="shared" si="1073"/>
        <v>111</v>
      </c>
      <c r="BX137" s="221">
        <f t="shared" si="1073"/>
        <v>51</v>
      </c>
      <c r="BY137" s="221">
        <f>IF(AE139=0,0,S137-AE139)</f>
        <v>179</v>
      </c>
      <c r="BZ137" s="221">
        <f t="shared" ref="BZ137" si="1098">IF(AF137=0,0,T137-AF137)</f>
        <v>-23</v>
      </c>
      <c r="CA137" s="221">
        <f t="shared" ref="CA137" si="1099">IF(AG137=0,0,U137-AG137)</f>
        <v>-67</v>
      </c>
      <c r="CB137" s="221">
        <f t="shared" ref="CB137" si="1100">IF(AH137=0,0,V137-AH137)</f>
        <v>-151</v>
      </c>
      <c r="CC137" s="221">
        <f t="shared" ref="CC137" si="1101">IF(AI137=0,0,W137-AI137)</f>
        <v>-128</v>
      </c>
      <c r="CD137" s="221">
        <f t="shared" ref="CD137" si="1102">IF(AJ137=0,0,X137-AJ137)</f>
        <v>-71</v>
      </c>
      <c r="CE137" s="221">
        <f t="shared" ref="CE137" si="1103">IF(AK137=0,0,Y137-AK137)</f>
        <v>-45</v>
      </c>
      <c r="CF137" s="221">
        <f t="shared" ref="CF137" si="1104">IF(AL137=0,0,Z137-AL137)</f>
        <v>-23</v>
      </c>
      <c r="CG137" s="283">
        <f t="shared" ref="CG137:CL137" si="1105">IF(AM137=0,0,AA137-AM137)</f>
        <v>42</v>
      </c>
      <c r="CH137" s="221">
        <f t="shared" si="1105"/>
        <v>11</v>
      </c>
      <c r="CI137" s="221">
        <f t="shared" si="1105"/>
        <v>-16</v>
      </c>
      <c r="CJ137" s="221">
        <f t="shared" si="1105"/>
        <v>-4</v>
      </c>
      <c r="CK137" s="221">
        <f t="shared" si="1105"/>
        <v>-65</v>
      </c>
      <c r="CL137" s="221">
        <f t="shared" si="1105"/>
        <v>17</v>
      </c>
      <c r="CM137" s="221">
        <f t="shared" ref="CM137" si="1106">IF(AS137=0,0,AG137-AS137)</f>
        <v>-14</v>
      </c>
      <c r="CN137" s="221">
        <f t="shared" ref="CN137:CR137" si="1107">IF(AT137=0,0,AH137-AT137)</f>
        <v>51</v>
      </c>
      <c r="CO137" s="221">
        <f t="shared" si="1107"/>
        <v>36</v>
      </c>
      <c r="CP137" s="221">
        <f t="shared" si="1107"/>
        <v>-49</v>
      </c>
      <c r="CQ137" s="221">
        <f t="shared" si="1107"/>
        <v>-51</v>
      </c>
      <c r="CR137" s="284">
        <f t="shared" si="1107"/>
        <v>-20</v>
      </c>
      <c r="CS137" s="191">
        <v>258</v>
      </c>
      <c r="CT137" s="191">
        <v>266</v>
      </c>
      <c r="CU137" s="191">
        <v>328</v>
      </c>
      <c r="CV137" s="191">
        <v>325</v>
      </c>
      <c r="CW137" s="191">
        <v>347</v>
      </c>
      <c r="CX137" s="191">
        <v>511</v>
      </c>
      <c r="CY137" s="191">
        <v>493</v>
      </c>
      <c r="CZ137" s="191">
        <v>426</v>
      </c>
      <c r="DA137" s="191">
        <v>500</v>
      </c>
      <c r="DB137" s="219">
        <v>476</v>
      </c>
      <c r="DC137" s="191"/>
      <c r="DD137" s="205"/>
      <c r="DE137" s="283">
        <f t="shared" ref="DE137:DE140" si="1108">IF(AY137=0,0,AY137-CS137)</f>
        <v>-83</v>
      </c>
      <c r="DF137" s="221">
        <f t="shared" si="647"/>
        <v>-94</v>
      </c>
      <c r="DG137" s="221">
        <f t="shared" si="1086"/>
        <v>-126</v>
      </c>
      <c r="DH137" s="221">
        <f t="shared" si="1087"/>
        <v>-81</v>
      </c>
      <c r="DI137" s="221">
        <f t="shared" si="1088"/>
        <v>78</v>
      </c>
      <c r="DJ137" s="221">
        <f t="shared" si="1089"/>
        <v>-134</v>
      </c>
      <c r="DK137" s="221">
        <f t="shared" si="1090"/>
        <v>-146</v>
      </c>
      <c r="DL137" s="221">
        <f t="shared" si="1091"/>
        <v>-71</v>
      </c>
      <c r="DM137" s="221">
        <f t="shared" si="1092"/>
        <v>-131</v>
      </c>
      <c r="DN137" s="221">
        <f t="shared" si="1093"/>
        <v>-92</v>
      </c>
      <c r="DO137" s="221">
        <f t="shared" si="1094"/>
        <v>0</v>
      </c>
      <c r="DP137" s="301">
        <f t="shared" si="1095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70"/>
        <v>-1</v>
      </c>
      <c r="BL138" s="120">
        <f t="shared" si="1070"/>
        <v>2</v>
      </c>
      <c r="BM138" s="57">
        <f t="shared" ref="BM138:BT139" si="1109">IF(S138=0,0,G138-S138)</f>
        <v>0</v>
      </c>
      <c r="BN138" s="57">
        <f t="shared" si="1109"/>
        <v>2</v>
      </c>
      <c r="BO138" s="57">
        <f t="shared" si="1109"/>
        <v>-4</v>
      </c>
      <c r="BP138" s="55">
        <f t="shared" si="1109"/>
        <v>-4</v>
      </c>
      <c r="BQ138" s="55">
        <f t="shared" si="1109"/>
        <v>-2</v>
      </c>
      <c r="BR138" s="219">
        <f t="shared" si="1109"/>
        <v>8</v>
      </c>
      <c r="BS138" s="219">
        <f t="shared" si="1109"/>
        <v>1</v>
      </c>
      <c r="BT138" s="219">
        <f t="shared" si="1109"/>
        <v>-1</v>
      </c>
      <c r="BU138" s="283">
        <f t="shared" ref="BU138:BU139" si="1110">IF(AA138=0,0,O138-AA138)</f>
        <v>-6</v>
      </c>
      <c r="BV138" s="221">
        <f t="shared" ref="BV138:BY139" si="1111">IF(AB138=0,0,P138-AB138)</f>
        <v>-8</v>
      </c>
      <c r="BW138" s="221">
        <f t="shared" si="1111"/>
        <v>-7</v>
      </c>
      <c r="BX138" s="221">
        <f t="shared" si="1111"/>
        <v>-17</v>
      </c>
      <c r="BY138" s="221">
        <f t="shared" si="1111"/>
        <v>-18</v>
      </c>
      <c r="BZ138" s="221">
        <f t="shared" ref="BZ138:BZ139" si="1112">IF(AF138=0,0,T138-AF138)</f>
        <v>-15</v>
      </c>
      <c r="CA138" s="221">
        <f t="shared" ref="CA138:CA139" si="1113">IF(AG138=0,0,U138-AG138)</f>
        <v>-3</v>
      </c>
      <c r="CB138" s="221">
        <f t="shared" ref="CB138:CB139" si="1114">IF(AH138=0,0,V138-AH138)</f>
        <v>-10</v>
      </c>
      <c r="CC138" s="221">
        <f t="shared" ref="CC138:CC139" si="1115">IF(AI138=0,0,W138-AI138)</f>
        <v>-11</v>
      </c>
      <c r="CD138" s="221">
        <f t="shared" ref="CD138:CD139" si="1116">IF(AJ138=0,0,X138-AJ138)</f>
        <v>-13</v>
      </c>
      <c r="CE138" s="221">
        <f t="shared" ref="CE138:CE139" si="1117">IF(AK138=0,0,Y138-AK138)</f>
        <v>-10</v>
      </c>
      <c r="CF138" s="221">
        <f t="shared" ref="CF138:CF139" si="1118">IF(AL138=0,0,Z138-AL138)</f>
        <v>-3</v>
      </c>
      <c r="CG138" s="283">
        <f t="shared" ref="CG138:CL140" si="1119">IF(AM138=0,0,AA138-AM138)</f>
        <v>-3</v>
      </c>
      <c r="CH138" s="221">
        <f t="shared" si="1119"/>
        <v>-6</v>
      </c>
      <c r="CI138" s="221">
        <f t="shared" si="1119"/>
        <v>-2</v>
      </c>
      <c r="CJ138" s="221">
        <f t="shared" si="1119"/>
        <v>-1</v>
      </c>
      <c r="CK138" s="221">
        <f t="shared" si="1119"/>
        <v>-6</v>
      </c>
      <c r="CL138" s="221">
        <f t="shared" si="1119"/>
        <v>-11</v>
      </c>
      <c r="CM138" s="221">
        <f t="shared" ref="CM138:CM140" si="1120">IF(AS138=0,0,AG138-AS138)</f>
        <v>-11</v>
      </c>
      <c r="CN138" s="221">
        <f t="shared" ref="CN138:CR140" si="1121">IF(AT138=0,0,AH138-AT138)</f>
        <v>-7</v>
      </c>
      <c r="CO138" s="221">
        <f t="shared" si="1121"/>
        <v>-2</v>
      </c>
      <c r="CP138" s="221">
        <f t="shared" si="1121"/>
        <v>0</v>
      </c>
      <c r="CQ138" s="221">
        <f t="shared" si="1121"/>
        <v>4</v>
      </c>
      <c r="CR138" s="284">
        <f t="shared" si="1121"/>
        <v>5</v>
      </c>
      <c r="CS138" s="191">
        <v>11</v>
      </c>
      <c r="CT138" s="191">
        <v>13</v>
      </c>
      <c r="CU138" s="191">
        <v>18</v>
      </c>
      <c r="CV138" s="191">
        <v>16</v>
      </c>
      <c r="CW138" s="191">
        <v>19</v>
      </c>
      <c r="CX138" s="191">
        <v>25</v>
      </c>
      <c r="CY138" s="191">
        <v>15</v>
      </c>
      <c r="CZ138" s="191">
        <v>21</v>
      </c>
      <c r="DA138" s="191">
        <v>16</v>
      </c>
      <c r="DB138" s="219">
        <v>15</v>
      </c>
      <c r="DC138" s="191"/>
      <c r="DD138" s="205"/>
      <c r="DE138" s="283">
        <f t="shared" si="1108"/>
        <v>3</v>
      </c>
      <c r="DF138" s="221">
        <f t="shared" si="647"/>
        <v>6</v>
      </c>
      <c r="DG138" s="221">
        <f t="shared" si="1086"/>
        <v>-1</v>
      </c>
      <c r="DH138" s="221">
        <f t="shared" si="1087"/>
        <v>0</v>
      </c>
      <c r="DI138" s="221">
        <f t="shared" si="1088"/>
        <v>-19</v>
      </c>
      <c r="DJ138" s="221">
        <f t="shared" si="1089"/>
        <v>-2</v>
      </c>
      <c r="DK138" s="221">
        <f t="shared" si="1090"/>
        <v>2</v>
      </c>
      <c r="DL138" s="221">
        <f t="shared" si="1091"/>
        <v>-8</v>
      </c>
      <c r="DM138" s="221">
        <f t="shared" si="1092"/>
        <v>-1</v>
      </c>
      <c r="DN138" s="221">
        <f t="shared" si="1093"/>
        <v>-2</v>
      </c>
      <c r="DO138" s="221">
        <f t="shared" si="1094"/>
        <v>0</v>
      </c>
      <c r="DP138" s="301">
        <f t="shared" si="1095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70"/>
        <v>-2</v>
      </c>
      <c r="BL139" s="120">
        <f t="shared" si="1070"/>
        <v>1</v>
      </c>
      <c r="BM139" s="57">
        <f t="shared" si="1109"/>
        <v>4</v>
      </c>
      <c r="BN139" s="57">
        <f t="shared" si="1109"/>
        <v>-4</v>
      </c>
      <c r="BO139" s="57">
        <f t="shared" si="1109"/>
        <v>-4</v>
      </c>
      <c r="BP139" s="55">
        <f t="shared" si="1109"/>
        <v>-12</v>
      </c>
      <c r="BQ139" s="55">
        <f t="shared" si="1109"/>
        <v>-4</v>
      </c>
      <c r="BR139" s="219">
        <f t="shared" si="1109"/>
        <v>-36</v>
      </c>
      <c r="BS139" s="219">
        <f t="shared" si="1109"/>
        <v>-38</v>
      </c>
      <c r="BT139" s="219">
        <f t="shared" si="1109"/>
        <v>-26</v>
      </c>
      <c r="BU139" s="283">
        <f t="shared" si="1110"/>
        <v>-29</v>
      </c>
      <c r="BV139" s="221">
        <f t="shared" si="1111"/>
        <v>-22</v>
      </c>
      <c r="BW139" s="221">
        <f t="shared" si="1111"/>
        <v>-25</v>
      </c>
      <c r="BX139" s="221">
        <f t="shared" si="1111"/>
        <v>-29</v>
      </c>
      <c r="BY139" s="221">
        <f t="shared" si="1111"/>
        <v>-25</v>
      </c>
      <c r="BZ139" s="221">
        <f t="shared" si="1112"/>
        <v>-27</v>
      </c>
      <c r="CA139" s="221">
        <f t="shared" si="1113"/>
        <v>-25</v>
      </c>
      <c r="CB139" s="221">
        <f t="shared" si="1114"/>
        <v>-13</v>
      </c>
      <c r="CC139" s="221">
        <f t="shared" si="1115"/>
        <v>-17</v>
      </c>
      <c r="CD139" s="221">
        <f t="shared" si="1116"/>
        <v>18</v>
      </c>
      <c r="CE139" s="221">
        <f t="shared" si="1117"/>
        <v>14</v>
      </c>
      <c r="CF139" s="221">
        <f t="shared" si="1118"/>
        <v>2</v>
      </c>
      <c r="CG139" s="283">
        <f t="shared" si="1119"/>
        <v>7</v>
      </c>
      <c r="CH139" s="221">
        <f t="shared" si="1119"/>
        <v>6</v>
      </c>
      <c r="CI139" s="221">
        <f t="shared" si="1119"/>
        <v>3</v>
      </c>
      <c r="CJ139" s="221">
        <f t="shared" si="1119"/>
        <v>9</v>
      </c>
      <c r="CK139" s="221">
        <f t="shared" si="1119"/>
        <v>6</v>
      </c>
      <c r="CL139" s="221">
        <f t="shared" si="1119"/>
        <v>9</v>
      </c>
      <c r="CM139" s="221">
        <f t="shared" si="1120"/>
        <v>7</v>
      </c>
      <c r="CN139" s="221">
        <f t="shared" si="1121"/>
        <v>5</v>
      </c>
      <c r="CO139" s="221">
        <f t="shared" si="1121"/>
        <v>8</v>
      </c>
      <c r="CP139" s="221">
        <f t="shared" si="1121"/>
        <v>9</v>
      </c>
      <c r="CQ139" s="221">
        <f t="shared" si="1121"/>
        <v>13</v>
      </c>
      <c r="CR139" s="284">
        <f t="shared" si="1121"/>
        <v>13</v>
      </c>
      <c r="CS139" s="191">
        <v>27</v>
      </c>
      <c r="CT139" s="191">
        <v>24</v>
      </c>
      <c r="CU139" s="191">
        <v>21</v>
      </c>
      <c r="CV139" s="191">
        <v>19</v>
      </c>
      <c r="CW139" s="191">
        <v>18</v>
      </c>
      <c r="CX139" s="191">
        <v>25</v>
      </c>
      <c r="CY139" s="191">
        <v>24</v>
      </c>
      <c r="CZ139" s="191">
        <v>23</v>
      </c>
      <c r="DA139" s="191">
        <v>19</v>
      </c>
      <c r="DB139" s="219">
        <v>25</v>
      </c>
      <c r="DC139" s="191"/>
      <c r="DD139" s="205"/>
      <c r="DE139" s="283">
        <f t="shared" si="1108"/>
        <v>-12</v>
      </c>
      <c r="DF139" s="221">
        <f t="shared" si="647"/>
        <v>-9</v>
      </c>
      <c r="DG139" s="221">
        <f t="shared" si="1086"/>
        <v>-4</v>
      </c>
      <c r="DH139" s="221">
        <f t="shared" si="1087"/>
        <v>10</v>
      </c>
      <c r="DI139" s="221">
        <f t="shared" si="1088"/>
        <v>-18</v>
      </c>
      <c r="DJ139" s="221">
        <f t="shared" si="1089"/>
        <v>6</v>
      </c>
      <c r="DK139" s="221">
        <f t="shared" si="1090"/>
        <v>2</v>
      </c>
      <c r="DL139" s="221">
        <f t="shared" si="1091"/>
        <v>-1</v>
      </c>
      <c r="DM139" s="221">
        <f t="shared" si="1092"/>
        <v>5</v>
      </c>
      <c r="DN139" s="221">
        <f t="shared" si="1093"/>
        <v>-3</v>
      </c>
      <c r="DO139" s="221">
        <f t="shared" si="1094"/>
        <v>0</v>
      </c>
      <c r="DP139" s="301">
        <f t="shared" si="1095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9"/>
        <v>0</v>
      </c>
      <c r="CH140" s="221">
        <f t="shared" si="1119"/>
        <v>0</v>
      </c>
      <c r="CI140" s="221">
        <f t="shared" si="1119"/>
        <v>0</v>
      </c>
      <c r="CJ140" s="221">
        <f t="shared" si="1119"/>
        <v>0</v>
      </c>
      <c r="CK140" s="221">
        <f t="shared" si="1119"/>
        <v>0</v>
      </c>
      <c r="CL140" s="221">
        <f t="shared" si="1119"/>
        <v>0</v>
      </c>
      <c r="CM140" s="221">
        <f t="shared" si="1120"/>
        <v>0</v>
      </c>
      <c r="CN140" s="221">
        <f t="shared" si="1121"/>
        <v>0</v>
      </c>
      <c r="CO140" s="221">
        <f t="shared" si="1121"/>
        <v>0</v>
      </c>
      <c r="CP140" s="221">
        <f t="shared" si="1121"/>
        <v>0</v>
      </c>
      <c r="CQ140" s="221">
        <f t="shared" si="1121"/>
        <v>0</v>
      </c>
      <c r="CR140" s="284">
        <f t="shared" si="1121"/>
        <v>0</v>
      </c>
      <c r="CS140" s="132">
        <v>0</v>
      </c>
      <c r="CT140" s="132">
        <v>0</v>
      </c>
      <c r="CU140" s="191">
        <v>0</v>
      </c>
      <c r="CV140" s="132">
        <v>0</v>
      </c>
      <c r="CW140" s="132">
        <v>0</v>
      </c>
      <c r="CX140" s="132">
        <v>0</v>
      </c>
      <c r="CY140" s="132">
        <v>0</v>
      </c>
      <c r="CZ140" s="132">
        <v>0</v>
      </c>
      <c r="DA140" s="132">
        <v>0</v>
      </c>
      <c r="DB140" s="132">
        <v>0</v>
      </c>
      <c r="DC140" s="132"/>
      <c r="DD140" s="205"/>
      <c r="DE140" s="283">
        <f t="shared" si="1108"/>
        <v>0</v>
      </c>
      <c r="DF140" s="221">
        <f t="shared" si="647"/>
        <v>0</v>
      </c>
      <c r="DG140" s="221">
        <f t="shared" si="1086"/>
        <v>0</v>
      </c>
      <c r="DH140" s="221">
        <f t="shared" si="1087"/>
        <v>0</v>
      </c>
      <c r="DI140" s="221">
        <f t="shared" si="1088"/>
        <v>0</v>
      </c>
      <c r="DJ140" s="221">
        <f t="shared" si="1089"/>
        <v>0</v>
      </c>
      <c r="DK140" s="221">
        <f t="shared" si="1090"/>
        <v>0</v>
      </c>
      <c r="DL140" s="221">
        <f t="shared" si="1091"/>
        <v>0</v>
      </c>
      <c r="DM140" s="221">
        <f t="shared" si="1092"/>
        <v>0</v>
      </c>
      <c r="DN140" s="221">
        <f t="shared" si="1093"/>
        <v>0</v>
      </c>
      <c r="DO140" s="221">
        <f t="shared" si="1094"/>
        <v>0</v>
      </c>
      <c r="DP140" s="301">
        <f t="shared" si="1095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22">E136+E137+E138+E139+E140</f>
        <v>1202</v>
      </c>
      <c r="F141" s="131">
        <f t="shared" si="1122"/>
        <v>1341</v>
      </c>
      <c r="G141" s="131">
        <f t="shared" si="1122"/>
        <v>1558</v>
      </c>
      <c r="H141" s="131">
        <f t="shared" si="1122"/>
        <v>1582</v>
      </c>
      <c r="I141" s="131">
        <f t="shared" si="1122"/>
        <v>1619</v>
      </c>
      <c r="J141" s="132">
        <f t="shared" si="1122"/>
        <v>1529</v>
      </c>
      <c r="K141" s="131">
        <f t="shared" si="1122"/>
        <v>1506</v>
      </c>
      <c r="L141" s="132">
        <f t="shared" si="1122"/>
        <v>1470</v>
      </c>
      <c r="M141" s="131">
        <f t="shared" si="1122"/>
        <v>1282</v>
      </c>
      <c r="N141" s="132">
        <f t="shared" si="1122"/>
        <v>1080</v>
      </c>
      <c r="O141" s="132">
        <f t="shared" si="1122"/>
        <v>1020</v>
      </c>
      <c r="P141" s="133">
        <f t="shared" si="1122"/>
        <v>1108</v>
      </c>
      <c r="Q141" s="130">
        <f t="shared" si="1122"/>
        <v>986</v>
      </c>
      <c r="R141" s="182">
        <f t="shared" si="1122"/>
        <v>690</v>
      </c>
      <c r="S141" s="185">
        <f t="shared" si="1122"/>
        <v>595</v>
      </c>
      <c r="T141" s="182">
        <f t="shared" si="1122"/>
        <v>575</v>
      </c>
      <c r="U141" s="131">
        <f t="shared" si="1122"/>
        <v>551</v>
      </c>
      <c r="V141" s="132">
        <f t="shared" si="1122"/>
        <v>512</v>
      </c>
      <c r="W141" s="132">
        <f t="shared" si="1122"/>
        <v>549</v>
      </c>
      <c r="X141" s="191">
        <f t="shared" si="1122"/>
        <v>587</v>
      </c>
      <c r="Y141" s="191">
        <f t="shared" si="1122"/>
        <v>730</v>
      </c>
      <c r="Z141" s="205">
        <f t="shared" si="1122"/>
        <v>669</v>
      </c>
      <c r="AA141" s="191">
        <f t="shared" si="1122"/>
        <v>574</v>
      </c>
      <c r="AB141" s="191">
        <f t="shared" si="1122"/>
        <v>569</v>
      </c>
      <c r="AC141" s="191">
        <f t="shared" si="1122"/>
        <v>593</v>
      </c>
      <c r="AD141" s="191">
        <f t="shared" si="1122"/>
        <v>637</v>
      </c>
      <c r="AE141" s="191">
        <f t="shared" si="1122"/>
        <v>679</v>
      </c>
      <c r="AF141" s="191">
        <f t="shared" si="1122"/>
        <v>854</v>
      </c>
      <c r="AG141" s="191">
        <f t="shared" si="1122"/>
        <v>1451</v>
      </c>
      <c r="AH141" s="191">
        <f t="shared" si="1122"/>
        <v>1454</v>
      </c>
      <c r="AI141" s="191">
        <f t="shared" si="1122"/>
        <v>1264</v>
      </c>
      <c r="AJ141" s="191">
        <f t="shared" si="1122"/>
        <v>1186</v>
      </c>
      <c r="AK141" s="191">
        <f t="shared" ref="AK141:BB141" si="1123">AK136+AK137+AK138+AK139+AK140</f>
        <v>1090</v>
      </c>
      <c r="AL141" s="205">
        <f t="shared" si="1123"/>
        <v>917</v>
      </c>
      <c r="AM141" s="191">
        <f t="shared" si="1123"/>
        <v>852</v>
      </c>
      <c r="AN141" s="191">
        <f t="shared" si="1123"/>
        <v>986</v>
      </c>
      <c r="AO141" s="191">
        <f t="shared" si="1123"/>
        <v>1013</v>
      </c>
      <c r="AP141" s="191">
        <f t="shared" si="1123"/>
        <v>1201</v>
      </c>
      <c r="AQ141" s="191">
        <f t="shared" si="1123"/>
        <v>1264</v>
      </c>
      <c r="AR141" s="191">
        <f t="shared" si="1123"/>
        <v>1213</v>
      </c>
      <c r="AS141" s="191">
        <f t="shared" si="1123"/>
        <v>1154</v>
      </c>
      <c r="AT141" s="191">
        <f t="shared" si="1123"/>
        <v>1153</v>
      </c>
      <c r="AU141" s="191">
        <f t="shared" si="1123"/>
        <v>1076</v>
      </c>
      <c r="AV141" s="191">
        <f t="shared" si="1123"/>
        <v>1114</v>
      </c>
      <c r="AW141" s="191">
        <f t="shared" si="1123"/>
        <v>1004</v>
      </c>
      <c r="AX141" s="205">
        <f t="shared" si="1123"/>
        <v>858</v>
      </c>
      <c r="AY141" s="191">
        <f t="shared" si="1123"/>
        <v>869</v>
      </c>
      <c r="AZ141" s="191">
        <f t="shared" si="1123"/>
        <v>905</v>
      </c>
      <c r="BA141" s="191">
        <f t="shared" si="1123"/>
        <v>995</v>
      </c>
      <c r="BB141" s="191">
        <f t="shared" si="1123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4">BK136+BK137+BK138+BK139+BK140</f>
        <v>216</v>
      </c>
      <c r="BL141" s="120">
        <f t="shared" si="1124"/>
        <v>651</v>
      </c>
      <c r="BM141" s="57">
        <f t="shared" si="1124"/>
        <v>963</v>
      </c>
      <c r="BN141" s="57">
        <f t="shared" si="1124"/>
        <v>1007</v>
      </c>
      <c r="BO141" s="57">
        <f t="shared" si="1124"/>
        <v>1068</v>
      </c>
      <c r="BP141" s="55">
        <f t="shared" si="1124"/>
        <v>1017</v>
      </c>
      <c r="BQ141" s="55">
        <f t="shared" si="1124"/>
        <v>957</v>
      </c>
      <c r="BR141" s="219">
        <f t="shared" si="1124"/>
        <v>883</v>
      </c>
      <c r="BS141" s="219">
        <f t="shared" si="1124"/>
        <v>552</v>
      </c>
      <c r="BT141" s="219">
        <f t="shared" si="1124"/>
        <v>411</v>
      </c>
      <c r="BU141" s="283">
        <f t="shared" si="1124"/>
        <v>446</v>
      </c>
      <c r="BV141" s="221">
        <f t="shared" si="1124"/>
        <v>539</v>
      </c>
      <c r="BW141" s="221">
        <f t="shared" si="1124"/>
        <v>393</v>
      </c>
      <c r="BX141" s="221">
        <f t="shared" si="1124"/>
        <v>53</v>
      </c>
      <c r="BY141" s="221">
        <f t="shared" si="1124"/>
        <v>72</v>
      </c>
      <c r="BZ141" s="221">
        <f t="shared" si="1124"/>
        <v>-279</v>
      </c>
      <c r="CA141" s="221">
        <f t="shared" si="1124"/>
        <v>-900</v>
      </c>
      <c r="CB141" s="221">
        <f t="shared" si="1124"/>
        <v>-942</v>
      </c>
      <c r="CC141" s="221">
        <f t="shared" si="1124"/>
        <v>-715</v>
      </c>
      <c r="CD141" s="221">
        <f t="shared" si="1124"/>
        <v>-599</v>
      </c>
      <c r="CE141" s="221"/>
      <c r="CF141" s="221"/>
      <c r="CG141" s="290">
        <f t="shared" ref="CG141:CR141" si="1125">SUM(CG136:CG140)</f>
        <v>-278</v>
      </c>
      <c r="CH141" s="328">
        <f t="shared" si="1125"/>
        <v>-417</v>
      </c>
      <c r="CI141" s="328">
        <f t="shared" si="1125"/>
        <v>-420</v>
      </c>
      <c r="CJ141" s="328">
        <f t="shared" si="1125"/>
        <v>-564</v>
      </c>
      <c r="CK141" s="328">
        <f t="shared" si="1125"/>
        <v>-585</v>
      </c>
      <c r="CL141" s="328">
        <f t="shared" si="1125"/>
        <v>-359</v>
      </c>
      <c r="CM141" s="328">
        <f t="shared" si="1125"/>
        <v>297</v>
      </c>
      <c r="CN141" s="328">
        <f t="shared" si="1125"/>
        <v>301</v>
      </c>
      <c r="CO141" s="328">
        <f t="shared" si="1125"/>
        <v>188</v>
      </c>
      <c r="CP141" s="328">
        <f t="shared" si="1125"/>
        <v>72</v>
      </c>
      <c r="CQ141" s="328">
        <f t="shared" si="1125"/>
        <v>86</v>
      </c>
      <c r="CR141" s="203">
        <f t="shared" si="1125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>
        <f>SUM(CV136:CV140)</f>
        <v>1087</v>
      </c>
      <c r="CW141" s="191">
        <f>SUM(CW136:CW140)</f>
        <v>1048</v>
      </c>
      <c r="CX141" s="191">
        <f t="shared" ref="CX141:DC141" si="1126">SUM(CX136:CX140)</f>
        <v>1568</v>
      </c>
      <c r="CY141" s="191">
        <f t="shared" si="1126"/>
        <v>1401</v>
      </c>
      <c r="CZ141" s="191">
        <f t="shared" si="1126"/>
        <v>1263</v>
      </c>
      <c r="DA141" s="191">
        <f t="shared" si="1126"/>
        <v>1373</v>
      </c>
      <c r="DB141" s="191">
        <f t="shared" si="1126"/>
        <v>1457</v>
      </c>
      <c r="DC141" s="191">
        <f t="shared" si="1126"/>
        <v>0</v>
      </c>
      <c r="DD141" s="205"/>
      <c r="DE141" s="290">
        <f>SUM(DE136:DE140)</f>
        <v>-122</v>
      </c>
      <c r="DF141" s="221">
        <f t="shared" si="647"/>
        <v>-209</v>
      </c>
      <c r="DG141" s="221">
        <f t="shared" si="1086"/>
        <v>-149</v>
      </c>
      <c r="DH141" s="221">
        <f t="shared" si="1087"/>
        <v>58</v>
      </c>
      <c r="DI141" s="221">
        <f t="shared" si="1088"/>
        <v>297</v>
      </c>
      <c r="DJ141" s="221">
        <f t="shared" si="1089"/>
        <v>-339</v>
      </c>
      <c r="DK141" s="221">
        <f t="shared" si="1090"/>
        <v>-217</v>
      </c>
      <c r="DL141" s="221">
        <f t="shared" si="1091"/>
        <v>-160</v>
      </c>
      <c r="DM141" s="221">
        <f t="shared" si="1092"/>
        <v>-191</v>
      </c>
      <c r="DN141" s="221">
        <f t="shared" si="1093"/>
        <v>-347</v>
      </c>
      <c r="DO141" s="221">
        <f t="shared" si="1094"/>
        <v>0</v>
      </c>
      <c r="DP141" s="301">
        <f t="shared" si="1095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7">IF(AG143=0,0,U143-AG143)</f>
        <v>-215</v>
      </c>
      <c r="CB143" s="221">
        <f t="shared" si="1127"/>
        <v>-145</v>
      </c>
      <c r="CC143" s="221">
        <f t="shared" ref="CC143:CC147" si="1128">IF(AI143=0,0,W143-AI143)</f>
        <v>-178</v>
      </c>
      <c r="CD143" s="221">
        <f t="shared" ref="CD143:CE147" si="1129">IF(AJ143=0,0,X143-AJ143)</f>
        <v>-171</v>
      </c>
      <c r="CE143" s="221">
        <f t="shared" si="1129"/>
        <v>-118</v>
      </c>
      <c r="CF143" s="221">
        <f t="shared" ref="CF143:CF147" si="1130">IF(AL143=0,0,Z143-AL143)</f>
        <v>-91</v>
      </c>
      <c r="CG143" s="283">
        <f t="shared" ref="CG143:CL147" si="1131">IF(AM143=0,0,AA143-AM143)</f>
        <v>-36</v>
      </c>
      <c r="CH143" s="221">
        <f t="shared" si="1131"/>
        <v>-114</v>
      </c>
      <c r="CI143" s="221">
        <f t="shared" si="1131"/>
        <v>-64</v>
      </c>
      <c r="CJ143" s="221">
        <f t="shared" si="1131"/>
        <v>-139</v>
      </c>
      <c r="CK143" s="221">
        <f t="shared" si="1131"/>
        <v>-163</v>
      </c>
      <c r="CL143" s="221">
        <f t="shared" si="1131"/>
        <v>-101</v>
      </c>
      <c r="CM143" s="221">
        <f t="shared" ref="CM143:CM147" si="1132">IF(AS143=0,0,AG143-AS143)</f>
        <v>143</v>
      </c>
      <c r="CN143" s="221">
        <f t="shared" ref="CN143:CR147" si="1133">IF(AT143=0,0,AH143-AT143)</f>
        <v>71</v>
      </c>
      <c r="CO143" s="221">
        <f t="shared" si="1133"/>
        <v>97</v>
      </c>
      <c r="CP143" s="221">
        <f t="shared" si="1133"/>
        <v>78</v>
      </c>
      <c r="CQ143" s="221">
        <f t="shared" si="1133"/>
        <v>34</v>
      </c>
      <c r="CR143" s="284">
        <f t="shared" si="1133"/>
        <v>35</v>
      </c>
      <c r="CS143" s="191">
        <v>119</v>
      </c>
      <c r="CT143" s="191">
        <v>144</v>
      </c>
      <c r="CU143" s="191">
        <v>125</v>
      </c>
      <c r="CV143" s="191">
        <v>44</v>
      </c>
      <c r="CW143" s="191">
        <v>11</v>
      </c>
      <c r="CX143" s="191">
        <v>94</v>
      </c>
      <c r="CY143" s="191">
        <v>52</v>
      </c>
      <c r="CZ143" s="191">
        <v>45</v>
      </c>
      <c r="DA143" s="191">
        <v>64</v>
      </c>
      <c r="DB143" s="191">
        <v>69</v>
      </c>
      <c r="DC143" s="191"/>
      <c r="DD143" s="205"/>
      <c r="DE143" s="283">
        <f t="shared" ref="DE143" si="1134">IF(AY143=0,0,AY143-CS143)</f>
        <v>-29</v>
      </c>
      <c r="DF143" s="221">
        <f t="shared" si="647"/>
        <v>-52</v>
      </c>
      <c r="DG143" s="221">
        <f t="shared" ref="DG143:DG148" si="1135">IF(CU143=0,0,BA143-CU143)</f>
        <v>-95</v>
      </c>
      <c r="DH143" s="221">
        <f t="shared" ref="DH143:DH148" si="1136">IF(CV143=0,0,BB143-CV143)</f>
        <v>49</v>
      </c>
      <c r="DI143" s="221">
        <f t="shared" ref="DI143:DI148" si="1137">IF(CW143=0,0,BC143-CW143)</f>
        <v>53</v>
      </c>
      <c r="DJ143" s="221">
        <f t="shared" ref="DJ143:DJ148" si="1138">IF(CX143=0,0,BD143-CX143)</f>
        <v>16</v>
      </c>
      <c r="DK143" s="221">
        <f t="shared" ref="DK143:DK148" si="1139">IF(CY143=0,0,BE143-CY143)</f>
        <v>73</v>
      </c>
      <c r="DL143" s="221">
        <f t="shared" ref="DL143:DL148" si="1140">IF(CZ143=0,0,BF143-CZ143)</f>
        <v>76</v>
      </c>
      <c r="DM143" s="221">
        <f t="shared" ref="DM143:DM148" si="1141">IF(DA143=0,0,BG143-DA143)</f>
        <v>69</v>
      </c>
      <c r="DN143" s="221">
        <f t="shared" ref="DN143:DN148" si="1142">IF(DB143=0,0,BH143-DB143)</f>
        <v>93</v>
      </c>
      <c r="DO143" s="221">
        <f t="shared" ref="DO143:DO148" si="1143">IF(DC143=0,0,BI143-DC143)</f>
        <v>0</v>
      </c>
      <c r="DP143" s="301">
        <f t="shared" ref="DP143:DP148" si="1144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7"/>
        <v>-3</v>
      </c>
      <c r="CB144" s="221">
        <f t="shared" si="1127"/>
        <v>-94</v>
      </c>
      <c r="CC144" s="221">
        <f t="shared" si="1128"/>
        <v>-42</v>
      </c>
      <c r="CD144" s="221">
        <f t="shared" si="1129"/>
        <v>-24</v>
      </c>
      <c r="CE144" s="221">
        <f t="shared" si="1129"/>
        <v>-2</v>
      </c>
      <c r="CF144" s="221">
        <f t="shared" si="1130"/>
        <v>-8</v>
      </c>
      <c r="CG144" s="283">
        <f t="shared" si="1131"/>
        <v>0</v>
      </c>
      <c r="CH144" s="221">
        <f t="shared" si="1131"/>
        <v>-3</v>
      </c>
      <c r="CI144" s="221">
        <f t="shared" si="1131"/>
        <v>-11</v>
      </c>
      <c r="CJ144" s="221">
        <f t="shared" si="1131"/>
        <v>-26</v>
      </c>
      <c r="CK144" s="221">
        <f t="shared" si="1131"/>
        <v>-7</v>
      </c>
      <c r="CL144" s="221">
        <f t="shared" si="1131"/>
        <v>-4</v>
      </c>
      <c r="CM144" s="221">
        <f t="shared" si="1132"/>
        <v>-75</v>
      </c>
      <c r="CN144" s="221">
        <f t="shared" si="1133"/>
        <v>84</v>
      </c>
      <c r="CO144" s="221">
        <f t="shared" si="1133"/>
        <v>12</v>
      </c>
      <c r="CP144" s="221">
        <f t="shared" si="1133"/>
        <v>0</v>
      </c>
      <c r="CQ144" s="221">
        <f t="shared" si="1133"/>
        <v>-10</v>
      </c>
      <c r="CR144" s="284">
        <f t="shared" si="1133"/>
        <v>6</v>
      </c>
      <c r="CS144" s="191">
        <v>10</v>
      </c>
      <c r="CT144" s="191">
        <v>0</v>
      </c>
      <c r="CU144" s="191">
        <v>0</v>
      </c>
      <c r="CV144" s="191">
        <v>1</v>
      </c>
      <c r="CW144" s="191">
        <v>1</v>
      </c>
      <c r="CX144" s="191">
        <v>13</v>
      </c>
      <c r="CY144" s="191">
        <v>74</v>
      </c>
      <c r="CZ144" s="191">
        <v>39</v>
      </c>
      <c r="DA144" s="191">
        <v>40</v>
      </c>
      <c r="DB144" s="191">
        <v>35</v>
      </c>
      <c r="DC144" s="191"/>
      <c r="DD144" s="205"/>
      <c r="DE144" s="283">
        <f t="shared" ref="DE144:DE147" si="1145">IF(AY144=0,0,AY144-CS144)</f>
        <v>9</v>
      </c>
      <c r="DF144" s="221">
        <f t="shared" si="647"/>
        <v>0</v>
      </c>
      <c r="DG144" s="221">
        <f t="shared" si="1135"/>
        <v>0</v>
      </c>
      <c r="DH144" s="221">
        <f t="shared" si="1136"/>
        <v>20</v>
      </c>
      <c r="DI144" s="221">
        <f t="shared" si="1137"/>
        <v>86</v>
      </c>
      <c r="DJ144" s="221">
        <f t="shared" si="1138"/>
        <v>57</v>
      </c>
      <c r="DK144" s="221">
        <f t="shared" si="1139"/>
        <v>-39</v>
      </c>
      <c r="DL144" s="221">
        <f t="shared" si="1140"/>
        <v>-37</v>
      </c>
      <c r="DM144" s="221">
        <f t="shared" si="1141"/>
        <v>-26</v>
      </c>
      <c r="DN144" s="221">
        <f t="shared" si="1142"/>
        <v>-25</v>
      </c>
      <c r="DO144" s="221">
        <f t="shared" si="1143"/>
        <v>0</v>
      </c>
      <c r="DP144" s="301">
        <f t="shared" si="1144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7"/>
        <v>-1</v>
      </c>
      <c r="CB145" s="221">
        <f t="shared" si="1127"/>
        <v>-1</v>
      </c>
      <c r="CC145" s="221">
        <f t="shared" si="1128"/>
        <v>-6</v>
      </c>
      <c r="CD145" s="221">
        <f t="shared" si="1129"/>
        <v>-6</v>
      </c>
      <c r="CE145" s="221">
        <f t="shared" si="1129"/>
        <v>-3</v>
      </c>
      <c r="CF145" s="221">
        <f t="shared" si="1130"/>
        <v>-4</v>
      </c>
      <c r="CG145" s="283">
        <f t="shared" si="1131"/>
        <v>-2</v>
      </c>
      <c r="CH145" s="221">
        <f t="shared" si="1131"/>
        <v>-13</v>
      </c>
      <c r="CI145" s="221">
        <f t="shared" si="1131"/>
        <v>-1</v>
      </c>
      <c r="CJ145" s="221">
        <f t="shared" si="1131"/>
        <v>-1</v>
      </c>
      <c r="CK145" s="221">
        <f t="shared" si="1131"/>
        <v>-2</v>
      </c>
      <c r="CL145" s="221">
        <f t="shared" si="1131"/>
        <v>-2</v>
      </c>
      <c r="CM145" s="221">
        <f t="shared" si="1132"/>
        <v>-1</v>
      </c>
      <c r="CN145" s="221">
        <f t="shared" si="1133"/>
        <v>-1</v>
      </c>
      <c r="CO145" s="221">
        <f t="shared" si="1133"/>
        <v>3</v>
      </c>
      <c r="CP145" s="221">
        <f t="shared" si="1133"/>
        <v>4</v>
      </c>
      <c r="CQ145" s="221">
        <f t="shared" si="1133"/>
        <v>1</v>
      </c>
      <c r="CR145" s="284">
        <f t="shared" si="1133"/>
        <v>3</v>
      </c>
      <c r="CS145" s="191">
        <v>6</v>
      </c>
      <c r="CT145" s="191">
        <v>3</v>
      </c>
      <c r="CU145" s="191">
        <v>6</v>
      </c>
      <c r="CV145" s="191">
        <v>1</v>
      </c>
      <c r="CW145" s="191">
        <v>0</v>
      </c>
      <c r="CX145" s="191">
        <v>2</v>
      </c>
      <c r="CY145" s="191">
        <v>3</v>
      </c>
      <c r="CZ145" s="191">
        <v>7</v>
      </c>
      <c r="DA145" s="191">
        <v>1</v>
      </c>
      <c r="DB145" s="191">
        <v>3</v>
      </c>
      <c r="DC145" s="191"/>
      <c r="DD145" s="205"/>
      <c r="DE145" s="283">
        <f t="shared" si="1145"/>
        <v>1</v>
      </c>
      <c r="DF145" s="221">
        <f t="shared" ref="DF145:DF155" si="1146">IF(CT145=0,0,AZ145-CT145)</f>
        <v>2</v>
      </c>
      <c r="DG145" s="221">
        <f t="shared" si="1135"/>
        <v>-3</v>
      </c>
      <c r="DH145" s="221">
        <f t="shared" si="1136"/>
        <v>1</v>
      </c>
      <c r="DI145" s="221">
        <f t="shared" si="1137"/>
        <v>0</v>
      </c>
      <c r="DJ145" s="221">
        <f t="shared" si="1138"/>
        <v>6</v>
      </c>
      <c r="DK145" s="221">
        <f t="shared" si="1139"/>
        <v>4</v>
      </c>
      <c r="DL145" s="221">
        <f t="shared" si="1140"/>
        <v>-6</v>
      </c>
      <c r="DM145" s="221">
        <f t="shared" si="1141"/>
        <v>0</v>
      </c>
      <c r="DN145" s="221">
        <f t="shared" si="1142"/>
        <v>3</v>
      </c>
      <c r="DO145" s="221">
        <f t="shared" si="1143"/>
        <v>0</v>
      </c>
      <c r="DP145" s="301">
        <f t="shared" si="1144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7"/>
        <v>-1</v>
      </c>
      <c r="CB146" s="221">
        <f t="shared" si="1127"/>
        <v>-4</v>
      </c>
      <c r="CC146" s="221">
        <f t="shared" si="1128"/>
        <v>-3</v>
      </c>
      <c r="CD146" s="221">
        <f t="shared" si="1129"/>
        <v>-6</v>
      </c>
      <c r="CE146" s="221">
        <f t="shared" si="1129"/>
        <v>-1</v>
      </c>
      <c r="CF146" s="221">
        <f t="shared" si="1130"/>
        <v>-5</v>
      </c>
      <c r="CG146" s="283">
        <f t="shared" si="1131"/>
        <v>-2</v>
      </c>
      <c r="CH146" s="221">
        <f t="shared" si="1131"/>
        <v>-6</v>
      </c>
      <c r="CI146" s="221">
        <f t="shared" si="1131"/>
        <v>-1</v>
      </c>
      <c r="CJ146" s="221">
        <f t="shared" si="1131"/>
        <v>-1</v>
      </c>
      <c r="CK146" s="221">
        <f t="shared" si="1131"/>
        <v>-11</v>
      </c>
      <c r="CL146" s="221">
        <f t="shared" si="1131"/>
        <v>-5</v>
      </c>
      <c r="CM146" s="221">
        <f t="shared" si="1132"/>
        <v>-3</v>
      </c>
      <c r="CN146" s="221">
        <f t="shared" si="1133"/>
        <v>2</v>
      </c>
      <c r="CO146" s="221">
        <f t="shared" si="1133"/>
        <v>0</v>
      </c>
      <c r="CP146" s="221">
        <f t="shared" si="1133"/>
        <v>3</v>
      </c>
      <c r="CQ146" s="221">
        <f t="shared" si="1133"/>
        <v>-4</v>
      </c>
      <c r="CR146" s="284">
        <f t="shared" si="1133"/>
        <v>3</v>
      </c>
      <c r="CS146" s="191">
        <v>4</v>
      </c>
      <c r="CT146" s="191">
        <v>7</v>
      </c>
      <c r="CU146" s="191">
        <v>5</v>
      </c>
      <c r="CV146" s="191">
        <v>3</v>
      </c>
      <c r="CW146" s="191">
        <v>0</v>
      </c>
      <c r="CX146" s="191">
        <v>3</v>
      </c>
      <c r="CY146" s="191">
        <v>2</v>
      </c>
      <c r="CZ146" s="191">
        <v>2</v>
      </c>
      <c r="DA146" s="191">
        <v>2</v>
      </c>
      <c r="DB146" s="191">
        <v>1</v>
      </c>
      <c r="DC146" s="191"/>
      <c r="DD146" s="205"/>
      <c r="DE146" s="283">
        <f t="shared" si="1145"/>
        <v>-3</v>
      </c>
      <c r="DF146" s="221">
        <f t="shared" si="1146"/>
        <v>-3</v>
      </c>
      <c r="DG146" s="221">
        <f t="shared" si="1135"/>
        <v>-2</v>
      </c>
      <c r="DH146" s="221">
        <f t="shared" si="1136"/>
        <v>-2</v>
      </c>
      <c r="DI146" s="221">
        <f t="shared" si="1137"/>
        <v>0</v>
      </c>
      <c r="DJ146" s="221">
        <f t="shared" si="1138"/>
        <v>5</v>
      </c>
      <c r="DK146" s="221">
        <f t="shared" si="1139"/>
        <v>4</v>
      </c>
      <c r="DL146" s="221">
        <f t="shared" si="1140"/>
        <v>-1</v>
      </c>
      <c r="DM146" s="221">
        <f t="shared" si="1141"/>
        <v>2</v>
      </c>
      <c r="DN146" s="221">
        <f t="shared" si="1142"/>
        <v>8</v>
      </c>
      <c r="DO146" s="221">
        <f t="shared" si="1143"/>
        <v>0</v>
      </c>
      <c r="DP146" s="301">
        <f t="shared" si="1144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7"/>
        <v>0</v>
      </c>
      <c r="CB147" s="221">
        <f t="shared" si="1127"/>
        <v>0</v>
      </c>
      <c r="CC147" s="221">
        <f t="shared" si="1128"/>
        <v>0</v>
      </c>
      <c r="CD147" s="221">
        <f t="shared" si="1129"/>
        <v>0</v>
      </c>
      <c r="CE147" s="221">
        <f t="shared" si="1129"/>
        <v>0</v>
      </c>
      <c r="CF147" s="221">
        <f t="shared" si="1130"/>
        <v>0</v>
      </c>
      <c r="CG147" s="283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1"/>
        <v>0</v>
      </c>
      <c r="CL147" s="221">
        <f t="shared" si="1131"/>
        <v>0</v>
      </c>
      <c r="CM147" s="221">
        <f t="shared" si="1132"/>
        <v>0</v>
      </c>
      <c r="CN147" s="221">
        <f t="shared" si="1133"/>
        <v>0</v>
      </c>
      <c r="CO147" s="221">
        <f t="shared" si="1133"/>
        <v>0</v>
      </c>
      <c r="CP147" s="221">
        <f t="shared" si="1133"/>
        <v>0</v>
      </c>
      <c r="CQ147" s="221">
        <f t="shared" si="1133"/>
        <v>0</v>
      </c>
      <c r="CR147" s="284">
        <f t="shared" si="1133"/>
        <v>0</v>
      </c>
      <c r="CS147" s="191">
        <v>0</v>
      </c>
      <c r="CT147" s="191">
        <v>0</v>
      </c>
      <c r="CU147" s="191">
        <v>0</v>
      </c>
      <c r="CV147" s="191">
        <v>0</v>
      </c>
      <c r="CW147" s="191">
        <v>0</v>
      </c>
      <c r="CX147" s="191">
        <v>0</v>
      </c>
      <c r="CY147" s="191">
        <v>0</v>
      </c>
      <c r="CZ147" s="191">
        <v>0</v>
      </c>
      <c r="DA147" s="191">
        <v>0</v>
      </c>
      <c r="DB147" s="191">
        <v>0</v>
      </c>
      <c r="DC147" s="191"/>
      <c r="DD147" s="205"/>
      <c r="DE147" s="283">
        <f t="shared" si="1145"/>
        <v>0</v>
      </c>
      <c r="DF147" s="221">
        <f t="shared" si="1146"/>
        <v>0</v>
      </c>
      <c r="DG147" s="221">
        <f t="shared" si="1135"/>
        <v>0</v>
      </c>
      <c r="DH147" s="221">
        <f t="shared" si="1136"/>
        <v>0</v>
      </c>
      <c r="DI147" s="221">
        <f t="shared" si="1137"/>
        <v>0</v>
      </c>
      <c r="DJ147" s="221">
        <f t="shared" si="1138"/>
        <v>0</v>
      </c>
      <c r="DK147" s="221">
        <f t="shared" si="1139"/>
        <v>0</v>
      </c>
      <c r="DL147" s="221">
        <f t="shared" si="1140"/>
        <v>0</v>
      </c>
      <c r="DM147" s="221">
        <f t="shared" si="1141"/>
        <v>0</v>
      </c>
      <c r="DN147" s="221">
        <f t="shared" si="1142"/>
        <v>0</v>
      </c>
      <c r="DO147" s="221">
        <f t="shared" si="1143"/>
        <v>0</v>
      </c>
      <c r="DP147" s="301">
        <f t="shared" si="1144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7">SUM(AG143:AG147)</f>
        <v>220</v>
      </c>
      <c r="AH148" s="191">
        <f t="shared" si="1147"/>
        <v>244</v>
      </c>
      <c r="AI148" s="191">
        <f t="shared" si="1147"/>
        <v>229</v>
      </c>
      <c r="AJ148" s="191">
        <f t="shared" si="1147"/>
        <v>207</v>
      </c>
      <c r="AK148" s="191">
        <f t="shared" si="1147"/>
        <v>124</v>
      </c>
      <c r="AL148" s="205">
        <f t="shared" si="1147"/>
        <v>108</v>
      </c>
      <c r="AM148" s="191">
        <f>SUM(AM143:AM147)</f>
        <v>40</v>
      </c>
      <c r="AN148" s="191">
        <f t="shared" ref="AN148:AP148" si="1148">SUM(AN143:AN147)</f>
        <v>136</v>
      </c>
      <c r="AO148" s="191">
        <f t="shared" si="1148"/>
        <v>77</v>
      </c>
      <c r="AP148" s="132">
        <f t="shared" si="1148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9">SUM(AS143:AS147)</f>
        <v>156</v>
      </c>
      <c r="AT148" s="191">
        <f t="shared" si="1149"/>
        <v>88</v>
      </c>
      <c r="AU148" s="191">
        <f t="shared" si="1149"/>
        <v>117</v>
      </c>
      <c r="AV148" s="191">
        <f t="shared" si="1149"/>
        <v>122</v>
      </c>
      <c r="AW148" s="191">
        <f t="shared" si="1149"/>
        <v>103</v>
      </c>
      <c r="AX148" s="205">
        <f t="shared" si="1149"/>
        <v>61</v>
      </c>
      <c r="AY148" s="191">
        <f t="shared" si="1149"/>
        <v>117</v>
      </c>
      <c r="AZ148" s="191">
        <f t="shared" si="1149"/>
        <v>107</v>
      </c>
      <c r="BA148" s="191">
        <f t="shared" si="1149"/>
        <v>40</v>
      </c>
      <c r="BB148" s="191">
        <f t="shared" si="1149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50">SUM(CC143:CC147)</f>
        <v>-229</v>
      </c>
      <c r="CD148" s="328">
        <f t="shared" si="1150"/>
        <v>-207</v>
      </c>
      <c r="CE148" s="328">
        <f t="shared" ref="CE148" si="1151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52">SUM(CH143:CH147)</f>
        <v>-136</v>
      </c>
      <c r="CI148" s="328">
        <f t="shared" si="1152"/>
        <v>-77</v>
      </c>
      <c r="CJ148" s="328">
        <f t="shared" si="1152"/>
        <v>-167</v>
      </c>
      <c r="CK148" s="328">
        <f t="shared" si="1152"/>
        <v>-183</v>
      </c>
      <c r="CL148" s="328">
        <f t="shared" si="1152"/>
        <v>-112</v>
      </c>
      <c r="CM148" s="328">
        <f t="shared" si="1152"/>
        <v>64</v>
      </c>
      <c r="CN148" s="328">
        <f t="shared" si="1152"/>
        <v>156</v>
      </c>
      <c r="CO148" s="328">
        <f t="shared" si="1152"/>
        <v>112</v>
      </c>
      <c r="CP148" s="328">
        <f t="shared" si="1152"/>
        <v>85</v>
      </c>
      <c r="CQ148" s="328">
        <f t="shared" si="1152"/>
        <v>21</v>
      </c>
      <c r="CR148" s="203">
        <f t="shared" si="1152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>
        <f>SUM(CV143:CV147)</f>
        <v>49</v>
      </c>
      <c r="CW148" s="191">
        <f>SUM(CW143:CW147)</f>
        <v>12</v>
      </c>
      <c r="CX148" s="191">
        <f t="shared" ref="CX148:DC148" si="1153">SUM(CX143:CX147)</f>
        <v>112</v>
      </c>
      <c r="CY148" s="191">
        <f t="shared" si="1153"/>
        <v>131</v>
      </c>
      <c r="CZ148" s="191">
        <f t="shared" si="1153"/>
        <v>93</v>
      </c>
      <c r="DA148" s="191">
        <f t="shared" si="1153"/>
        <v>107</v>
      </c>
      <c r="DB148" s="191">
        <f t="shared" si="1153"/>
        <v>108</v>
      </c>
      <c r="DC148" s="191">
        <f t="shared" si="1153"/>
        <v>0</v>
      </c>
      <c r="DD148" s="205"/>
      <c r="DE148" s="290">
        <f t="shared" si="1152"/>
        <v>-22</v>
      </c>
      <c r="DF148" s="221">
        <f t="shared" si="1146"/>
        <v>-47</v>
      </c>
      <c r="DG148" s="221">
        <f t="shared" si="1135"/>
        <v>-96</v>
      </c>
      <c r="DH148" s="221">
        <f t="shared" si="1136"/>
        <v>68</v>
      </c>
      <c r="DI148" s="221">
        <f t="shared" si="1137"/>
        <v>148</v>
      </c>
      <c r="DJ148" s="221">
        <f t="shared" si="1138"/>
        <v>84</v>
      </c>
      <c r="DK148" s="221">
        <f t="shared" si="1139"/>
        <v>42</v>
      </c>
      <c r="DL148" s="221">
        <f t="shared" si="1140"/>
        <v>32</v>
      </c>
      <c r="DM148" s="221">
        <f t="shared" si="1141"/>
        <v>45</v>
      </c>
      <c r="DN148" s="221">
        <f t="shared" si="1142"/>
        <v>79</v>
      </c>
      <c r="DO148" s="221">
        <f t="shared" si="1143"/>
        <v>0</v>
      </c>
      <c r="DP148" s="301">
        <f t="shared" si="1144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54">IF(AG150=0,0,U150-AG150)</f>
        <v>0</v>
      </c>
      <c r="CB150" s="221">
        <f t="shared" ref="CB150:CB154" si="1155">IF(AH150=0,0,V150-AH150)</f>
        <v>0</v>
      </c>
      <c r="CC150" s="221">
        <f t="shared" ref="CC150:CC154" si="1156">IF(AI150=0,0,W150-AI150)</f>
        <v>0</v>
      </c>
      <c r="CD150" s="221">
        <f t="shared" ref="CD150:CD154" si="1157">IF(AJ150=0,0,X150-AJ150)</f>
        <v>0</v>
      </c>
      <c r="CE150" s="221">
        <f t="shared" ref="CE150:CE154" si="1158">IF(AK150=0,0,Y150-AK150)</f>
        <v>0</v>
      </c>
      <c r="CF150" s="221">
        <f t="shared" ref="CF150:CF154" si="1159">IF(AL150=0,0,Z150-AL150)</f>
        <v>0</v>
      </c>
      <c r="CG150" s="283">
        <f t="shared" ref="CG150:CL154" si="1160">IF(AM150=0,0,AA150-AM150)</f>
        <v>-642</v>
      </c>
      <c r="CH150" s="221">
        <f t="shared" si="1160"/>
        <v>-1209</v>
      </c>
      <c r="CI150" s="221">
        <f t="shared" si="1160"/>
        <v>-489</v>
      </c>
      <c r="CJ150" s="221">
        <f t="shared" si="1160"/>
        <v>-1588</v>
      </c>
      <c r="CK150" s="221">
        <f t="shared" si="1160"/>
        <v>-1738</v>
      </c>
      <c r="CL150" s="221">
        <f t="shared" si="1160"/>
        <v>-1537</v>
      </c>
      <c r="CM150" s="221">
        <f t="shared" ref="CM150:CM154" si="1161">IF(AS150=0,0,AG150-AS150)</f>
        <v>-1333</v>
      </c>
      <c r="CN150" s="221">
        <f t="shared" ref="CN150:CR154" si="1162">IF(AT150=0,0,AH150-AT150)</f>
        <v>-1467</v>
      </c>
      <c r="CO150" s="221">
        <f t="shared" si="1162"/>
        <v>-1414</v>
      </c>
      <c r="CP150" s="221">
        <f t="shared" si="1162"/>
        <v>-1698</v>
      </c>
      <c r="CQ150" s="221">
        <f t="shared" si="1162"/>
        <v>-1073</v>
      </c>
      <c r="CR150" s="284">
        <f t="shared" si="1162"/>
        <v>-1395</v>
      </c>
      <c r="CS150" s="191">
        <v>1482</v>
      </c>
      <c r="CT150" s="191">
        <v>1211</v>
      </c>
      <c r="CU150" s="191">
        <v>928</v>
      </c>
      <c r="CV150" s="191">
        <v>1112</v>
      </c>
      <c r="CW150" s="191">
        <v>539</v>
      </c>
      <c r="CX150" s="191">
        <v>2007</v>
      </c>
      <c r="CY150" s="191">
        <v>1214</v>
      </c>
      <c r="CZ150" s="191">
        <v>980</v>
      </c>
      <c r="DA150" s="191">
        <v>1696</v>
      </c>
      <c r="DB150" s="191">
        <v>1669</v>
      </c>
      <c r="DC150" s="191"/>
      <c r="DD150" s="205"/>
      <c r="DE150" s="283">
        <f t="shared" ref="DE150" si="1163">IF(AY150=0,0,AY150-CS150)</f>
        <v>-289</v>
      </c>
      <c r="DF150" s="221">
        <f t="shared" si="1146"/>
        <v>-35</v>
      </c>
      <c r="DG150" s="221">
        <f t="shared" ref="DG150:DG155" si="1164">IF(CU150=0,0,BA150-CU150)</f>
        <v>591</v>
      </c>
      <c r="DH150" s="221">
        <f t="shared" ref="DH150:DH155" si="1165">IF(CV150=0,0,BB150-CV150)</f>
        <v>574</v>
      </c>
      <c r="DI150" s="221">
        <f t="shared" ref="DI150:DI155" si="1166">IF(CW150=0,0,BC150-CW150)</f>
        <v>1275</v>
      </c>
      <c r="DJ150" s="221">
        <f t="shared" ref="DJ150:DJ155" si="1167">IF(CX150=0,0,BD150-CX150)</f>
        <v>-412</v>
      </c>
      <c r="DK150" s="221">
        <f t="shared" ref="DK150:DK155" si="1168">IF(CY150=0,0,BE150-CY150)</f>
        <v>321</v>
      </c>
      <c r="DL150" s="221">
        <f t="shared" ref="DL150:DL155" si="1169">IF(CZ150=0,0,BF150-CZ150)</f>
        <v>279</v>
      </c>
      <c r="DM150" s="221">
        <f t="shared" ref="DM150:DM155" si="1170">IF(DA150=0,0,BG150-DA150)</f>
        <v>-149</v>
      </c>
      <c r="DN150" s="221">
        <f t="shared" ref="DN150:DN155" si="1171">IF(DB150=0,0,BH150-DB150)</f>
        <v>-103</v>
      </c>
      <c r="DO150" s="221">
        <f t="shared" ref="DO150:DO155" si="1172">IF(DC150=0,0,BI150-DC150)</f>
        <v>0</v>
      </c>
      <c r="DP150" s="301">
        <f t="shared" ref="DP150:DP155" si="1173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54"/>
        <v>0</v>
      </c>
      <c r="CB151" s="221">
        <f t="shared" si="1155"/>
        <v>0</v>
      </c>
      <c r="CC151" s="221">
        <f t="shared" si="1156"/>
        <v>0</v>
      </c>
      <c r="CD151" s="221">
        <f t="shared" si="1157"/>
        <v>0</v>
      </c>
      <c r="CE151" s="221">
        <f t="shared" si="1158"/>
        <v>0</v>
      </c>
      <c r="CF151" s="221">
        <f t="shared" si="1159"/>
        <v>0</v>
      </c>
      <c r="CG151" s="283">
        <f t="shared" si="1160"/>
        <v>0</v>
      </c>
      <c r="CH151" s="221">
        <f t="shared" si="1160"/>
        <v>-7</v>
      </c>
      <c r="CI151" s="221">
        <f t="shared" si="1160"/>
        <v>-7</v>
      </c>
      <c r="CJ151" s="221">
        <f t="shared" si="1160"/>
        <v>-212</v>
      </c>
      <c r="CK151" s="221">
        <f t="shared" si="1160"/>
        <v>-947</v>
      </c>
      <c r="CL151" s="221">
        <f t="shared" si="1160"/>
        <v>-669</v>
      </c>
      <c r="CM151" s="221">
        <f t="shared" si="1161"/>
        <v>-558</v>
      </c>
      <c r="CN151" s="221">
        <f t="shared" si="1162"/>
        <v>-531</v>
      </c>
      <c r="CO151" s="221">
        <f t="shared" si="1162"/>
        <v>-519</v>
      </c>
      <c r="CP151" s="221">
        <f t="shared" si="1162"/>
        <v>-558</v>
      </c>
      <c r="CQ151" s="221">
        <f t="shared" si="1162"/>
        <v>-28</v>
      </c>
      <c r="CR151" s="284">
        <f t="shared" si="1162"/>
        <v>-33</v>
      </c>
      <c r="CS151" s="191">
        <v>41</v>
      </c>
      <c r="CT151" s="191">
        <v>43</v>
      </c>
      <c r="CU151" s="191">
        <v>45</v>
      </c>
      <c r="CV151" s="191">
        <v>175</v>
      </c>
      <c r="CW151" s="191">
        <v>233</v>
      </c>
      <c r="CX151" s="191">
        <v>1137</v>
      </c>
      <c r="CY151" s="191">
        <v>709</v>
      </c>
      <c r="CZ151" s="191">
        <v>335</v>
      </c>
      <c r="DA151" s="191">
        <v>669</v>
      </c>
      <c r="DB151" s="191">
        <v>523</v>
      </c>
      <c r="DC151" s="191"/>
      <c r="DD151" s="205"/>
      <c r="DE151" s="283">
        <f t="shared" ref="DE151:DE154" si="1174">IF(AY151=0,0,AY151-CS151)</f>
        <v>9</v>
      </c>
      <c r="DF151" s="221">
        <f t="shared" si="1146"/>
        <v>-5</v>
      </c>
      <c r="DG151" s="221">
        <f t="shared" si="1164"/>
        <v>0</v>
      </c>
      <c r="DH151" s="221">
        <f t="shared" si="1165"/>
        <v>33</v>
      </c>
      <c r="DI151" s="221">
        <f t="shared" si="1166"/>
        <v>1029</v>
      </c>
      <c r="DJ151" s="221">
        <f t="shared" si="1167"/>
        <v>-483</v>
      </c>
      <c r="DK151" s="221">
        <f t="shared" si="1168"/>
        <v>-67</v>
      </c>
      <c r="DL151" s="221">
        <f t="shared" si="1169"/>
        <v>284</v>
      </c>
      <c r="DM151" s="221">
        <f t="shared" si="1170"/>
        <v>110</v>
      </c>
      <c r="DN151" s="221">
        <f t="shared" si="1171"/>
        <v>174</v>
      </c>
      <c r="DO151" s="221">
        <f t="shared" si="1172"/>
        <v>0</v>
      </c>
      <c r="DP151" s="301">
        <f t="shared" si="1173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54"/>
        <v>0</v>
      </c>
      <c r="CB152" s="221">
        <f t="shared" si="1155"/>
        <v>0</v>
      </c>
      <c r="CC152" s="221">
        <f t="shared" si="1156"/>
        <v>0</v>
      </c>
      <c r="CD152" s="221">
        <f t="shared" si="1157"/>
        <v>0</v>
      </c>
      <c r="CE152" s="221">
        <f t="shared" si="1158"/>
        <v>0</v>
      </c>
      <c r="CF152" s="221">
        <f t="shared" si="1159"/>
        <v>0</v>
      </c>
      <c r="CG152" s="283">
        <f t="shared" si="1160"/>
        <v>-27</v>
      </c>
      <c r="CH152" s="221">
        <f t="shared" si="1160"/>
        <v>-60</v>
      </c>
      <c r="CI152" s="221">
        <f t="shared" si="1160"/>
        <v>-16</v>
      </c>
      <c r="CJ152" s="221">
        <f t="shared" si="1160"/>
        <v>-84</v>
      </c>
      <c r="CK152" s="221">
        <f t="shared" si="1160"/>
        <v>-64</v>
      </c>
      <c r="CL152" s="221">
        <f t="shared" si="1160"/>
        <v>-55</v>
      </c>
      <c r="CM152" s="221">
        <f t="shared" si="1161"/>
        <v>-61</v>
      </c>
      <c r="CN152" s="221">
        <f t="shared" si="1162"/>
        <v>-51</v>
      </c>
      <c r="CO152" s="221">
        <f t="shared" si="1162"/>
        <v>-47</v>
      </c>
      <c r="CP152" s="221">
        <f t="shared" si="1162"/>
        <v>-63</v>
      </c>
      <c r="CQ152" s="221">
        <f t="shared" si="1162"/>
        <v>-42</v>
      </c>
      <c r="CR152" s="284">
        <f t="shared" si="1162"/>
        <v>-68</v>
      </c>
      <c r="CS152" s="191">
        <v>79</v>
      </c>
      <c r="CT152" s="191">
        <v>57</v>
      </c>
      <c r="CU152" s="191">
        <v>78</v>
      </c>
      <c r="CV152" s="191">
        <v>75</v>
      </c>
      <c r="CW152" s="191">
        <v>24</v>
      </c>
      <c r="CX152" s="191">
        <v>121</v>
      </c>
      <c r="CY152" s="191">
        <v>85</v>
      </c>
      <c r="CZ152" s="191">
        <v>60</v>
      </c>
      <c r="DA152" s="191">
        <v>72</v>
      </c>
      <c r="DB152" s="191">
        <v>103</v>
      </c>
      <c r="DC152" s="191"/>
      <c r="DD152" s="205"/>
      <c r="DE152" s="283">
        <f t="shared" si="1174"/>
        <v>-31</v>
      </c>
      <c r="DF152" s="221">
        <f t="shared" si="1146"/>
        <v>6</v>
      </c>
      <c r="DG152" s="221">
        <f t="shared" si="1164"/>
        <v>4</v>
      </c>
      <c r="DH152" s="221">
        <f t="shared" si="1165"/>
        <v>21</v>
      </c>
      <c r="DI152" s="221">
        <f t="shared" si="1166"/>
        <v>68</v>
      </c>
      <c r="DJ152" s="221">
        <f t="shared" si="1167"/>
        <v>-33</v>
      </c>
      <c r="DK152" s="221">
        <f t="shared" si="1168"/>
        <v>-4</v>
      </c>
      <c r="DL152" s="221">
        <f t="shared" si="1169"/>
        <v>8</v>
      </c>
      <c r="DM152" s="221">
        <f t="shared" si="1170"/>
        <v>12</v>
      </c>
      <c r="DN152" s="221">
        <f t="shared" si="1171"/>
        <v>-47</v>
      </c>
      <c r="DO152" s="221">
        <f t="shared" si="1172"/>
        <v>0</v>
      </c>
      <c r="DP152" s="301">
        <f t="shared" si="1173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54"/>
        <v>0</v>
      </c>
      <c r="CB153" s="221">
        <f t="shared" si="1155"/>
        <v>0</v>
      </c>
      <c r="CC153" s="221">
        <f t="shared" si="1156"/>
        <v>0</v>
      </c>
      <c r="CD153" s="221">
        <f t="shared" si="1157"/>
        <v>0</v>
      </c>
      <c r="CE153" s="221">
        <f t="shared" si="1158"/>
        <v>0</v>
      </c>
      <c r="CF153" s="221">
        <f t="shared" si="1159"/>
        <v>0</v>
      </c>
      <c r="CG153" s="283">
        <f t="shared" si="1160"/>
        <v>-47</v>
      </c>
      <c r="CH153" s="221">
        <f t="shared" si="1160"/>
        <v>-57</v>
      </c>
      <c r="CI153" s="221">
        <f t="shared" si="1160"/>
        <v>-20</v>
      </c>
      <c r="CJ153" s="221">
        <f t="shared" si="1160"/>
        <v>-61</v>
      </c>
      <c r="CK153" s="221">
        <f t="shared" si="1160"/>
        <v>-62</v>
      </c>
      <c r="CL153" s="221">
        <f t="shared" si="1160"/>
        <v>-56</v>
      </c>
      <c r="CM153" s="221">
        <f t="shared" si="1161"/>
        <v>-47</v>
      </c>
      <c r="CN153" s="221">
        <f t="shared" si="1162"/>
        <v>-55</v>
      </c>
      <c r="CO153" s="221">
        <f t="shared" si="1162"/>
        <v>-60</v>
      </c>
      <c r="CP153" s="221">
        <f t="shared" si="1162"/>
        <v>-66</v>
      </c>
      <c r="CQ153" s="221">
        <f t="shared" si="1162"/>
        <v>-56</v>
      </c>
      <c r="CR153" s="284">
        <f t="shared" si="1162"/>
        <v>-57</v>
      </c>
      <c r="CS153" s="191">
        <v>71</v>
      </c>
      <c r="CT153" s="191">
        <v>57</v>
      </c>
      <c r="CU153" s="191">
        <v>57</v>
      </c>
      <c r="CV153" s="191">
        <v>69</v>
      </c>
      <c r="CW153" s="191">
        <v>24</v>
      </c>
      <c r="CX153" s="191">
        <v>81</v>
      </c>
      <c r="CY153" s="191">
        <v>65</v>
      </c>
      <c r="CZ153" s="191">
        <v>61</v>
      </c>
      <c r="DA153" s="191">
        <v>54</v>
      </c>
      <c r="DB153" s="191">
        <v>85</v>
      </c>
      <c r="DC153" s="191"/>
      <c r="DD153" s="205"/>
      <c r="DE153" s="283">
        <f t="shared" si="1174"/>
        <v>-20</v>
      </c>
      <c r="DF153" s="221">
        <f t="shared" si="1146"/>
        <v>-1</v>
      </c>
      <c r="DG153" s="221">
        <f t="shared" si="1164"/>
        <v>14</v>
      </c>
      <c r="DH153" s="221">
        <f t="shared" si="1165"/>
        <v>21</v>
      </c>
      <c r="DI153" s="221">
        <f t="shared" si="1166"/>
        <v>50</v>
      </c>
      <c r="DJ153" s="221">
        <f t="shared" si="1167"/>
        <v>2</v>
      </c>
      <c r="DK153" s="221">
        <f t="shared" si="1168"/>
        <v>13</v>
      </c>
      <c r="DL153" s="221">
        <f t="shared" si="1169"/>
        <v>2</v>
      </c>
      <c r="DM153" s="221">
        <f t="shared" si="1170"/>
        <v>26</v>
      </c>
      <c r="DN153" s="221">
        <f t="shared" si="1171"/>
        <v>-15</v>
      </c>
      <c r="DO153" s="221">
        <f t="shared" si="1172"/>
        <v>0</v>
      </c>
      <c r="DP153" s="301">
        <f t="shared" si="1173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54"/>
        <v>0</v>
      </c>
      <c r="CB154" s="221">
        <f t="shared" si="1155"/>
        <v>0</v>
      </c>
      <c r="CC154" s="221">
        <f t="shared" si="1156"/>
        <v>0</v>
      </c>
      <c r="CD154" s="221">
        <f t="shared" si="1157"/>
        <v>0</v>
      </c>
      <c r="CE154" s="221">
        <f t="shared" si="1158"/>
        <v>0</v>
      </c>
      <c r="CF154" s="221">
        <f t="shared" si="1159"/>
        <v>0</v>
      </c>
      <c r="CG154" s="283">
        <f t="shared" si="1160"/>
        <v>-1</v>
      </c>
      <c r="CH154" s="221">
        <f t="shared" si="1160"/>
        <v>0</v>
      </c>
      <c r="CI154" s="221">
        <f t="shared" si="1160"/>
        <v>-1</v>
      </c>
      <c r="CJ154" s="221">
        <f t="shared" si="1160"/>
        <v>0</v>
      </c>
      <c r="CK154" s="221">
        <f t="shared" si="1160"/>
        <v>0</v>
      </c>
      <c r="CL154" s="221">
        <f t="shared" si="1160"/>
        <v>0</v>
      </c>
      <c r="CM154" s="221">
        <f t="shared" si="1161"/>
        <v>0</v>
      </c>
      <c r="CN154" s="221">
        <f t="shared" si="1162"/>
        <v>0</v>
      </c>
      <c r="CO154" s="221">
        <f t="shared" si="1162"/>
        <v>0</v>
      </c>
      <c r="CP154" s="221">
        <f t="shared" si="1162"/>
        <v>0</v>
      </c>
      <c r="CQ154" s="221">
        <f t="shared" si="1162"/>
        <v>0</v>
      </c>
      <c r="CR154" s="284">
        <f t="shared" si="1162"/>
        <v>0</v>
      </c>
      <c r="CS154" s="191">
        <v>0</v>
      </c>
      <c r="CT154" s="191">
        <v>0</v>
      </c>
      <c r="CU154" s="191">
        <v>0</v>
      </c>
      <c r="CV154" s="191">
        <v>0</v>
      </c>
      <c r="CW154" s="191">
        <v>0</v>
      </c>
      <c r="CX154" s="191">
        <v>0</v>
      </c>
      <c r="CY154" s="191">
        <v>0</v>
      </c>
      <c r="CZ154" s="191">
        <v>0</v>
      </c>
      <c r="DA154" s="191">
        <v>0</v>
      </c>
      <c r="DB154" s="191">
        <v>0</v>
      </c>
      <c r="DC154" s="191"/>
      <c r="DD154" s="205"/>
      <c r="DE154" s="283">
        <f t="shared" si="1174"/>
        <v>0</v>
      </c>
      <c r="DF154" s="221">
        <f t="shared" si="1146"/>
        <v>0</v>
      </c>
      <c r="DG154" s="221">
        <f t="shared" si="1164"/>
        <v>0</v>
      </c>
      <c r="DH154" s="221">
        <f t="shared" si="1165"/>
        <v>0</v>
      </c>
      <c r="DI154" s="221">
        <f t="shared" si="1166"/>
        <v>0</v>
      </c>
      <c r="DJ154" s="221">
        <f t="shared" si="1167"/>
        <v>0</v>
      </c>
      <c r="DK154" s="221">
        <f t="shared" si="1168"/>
        <v>0</v>
      </c>
      <c r="DL154" s="221">
        <f t="shared" si="1169"/>
        <v>0</v>
      </c>
      <c r="DM154" s="221">
        <f t="shared" si="1170"/>
        <v>0</v>
      </c>
      <c r="DN154" s="221">
        <f t="shared" si="1171"/>
        <v>0</v>
      </c>
      <c r="DO154" s="221">
        <f t="shared" si="1172"/>
        <v>0</v>
      </c>
      <c r="DP154" s="301">
        <f t="shared" si="1173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5">SUM(AG150:AG154)</f>
        <v>0</v>
      </c>
      <c r="AH155" s="223">
        <f t="shared" si="1175"/>
        <v>0</v>
      </c>
      <c r="AI155" s="223">
        <f t="shared" si="1175"/>
        <v>0</v>
      </c>
      <c r="AJ155" s="223">
        <f t="shared" si="1175"/>
        <v>0</v>
      </c>
      <c r="AK155" s="223">
        <f t="shared" si="1175"/>
        <v>0</v>
      </c>
      <c r="AL155" s="268">
        <f t="shared" si="1175"/>
        <v>0</v>
      </c>
      <c r="AM155" s="223">
        <f>SUM(AM150:AM154)</f>
        <v>717</v>
      </c>
      <c r="AN155" s="223">
        <f t="shared" ref="AN155:CF155" si="1176">SUM(AN150:AN154)</f>
        <v>1333</v>
      </c>
      <c r="AO155" s="223">
        <f t="shared" si="1176"/>
        <v>533</v>
      </c>
      <c r="AP155" s="223">
        <f t="shared" si="1176"/>
        <v>1945</v>
      </c>
      <c r="AQ155" s="223">
        <f t="shared" ref="AQ155:AR155" si="1177">SUM(AQ150:AQ154)</f>
        <v>2811</v>
      </c>
      <c r="AR155" s="223">
        <f t="shared" si="1177"/>
        <v>2317</v>
      </c>
      <c r="AS155" s="223">
        <f t="shared" si="1176"/>
        <v>1999</v>
      </c>
      <c r="AT155" s="223">
        <f t="shared" si="1176"/>
        <v>2104</v>
      </c>
      <c r="AU155" s="223">
        <f t="shared" si="1176"/>
        <v>2040</v>
      </c>
      <c r="AV155" s="223">
        <f t="shared" si="1176"/>
        <v>2385</v>
      </c>
      <c r="AW155" s="223">
        <f t="shared" si="1176"/>
        <v>1199</v>
      </c>
      <c r="AX155" s="268">
        <f t="shared" si="1176"/>
        <v>1553</v>
      </c>
      <c r="AY155" s="223">
        <f t="shared" si="1176"/>
        <v>1342</v>
      </c>
      <c r="AZ155" s="223">
        <f t="shared" si="1176"/>
        <v>1333</v>
      </c>
      <c r="BA155" s="223">
        <f t="shared" si="1176"/>
        <v>1717</v>
      </c>
      <c r="BB155" s="223">
        <f t="shared" si="1176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6"/>
        <v>0</v>
      </c>
      <c r="BL155" s="223">
        <f t="shared" si="1176"/>
        <v>0</v>
      </c>
      <c r="BM155" s="223">
        <f t="shared" si="1176"/>
        <v>0</v>
      </c>
      <c r="BN155" s="223">
        <f t="shared" si="1176"/>
        <v>0</v>
      </c>
      <c r="BO155" s="223">
        <f t="shared" si="1176"/>
        <v>0</v>
      </c>
      <c r="BP155" s="223">
        <f t="shared" si="1176"/>
        <v>0</v>
      </c>
      <c r="BQ155" s="223">
        <f t="shared" si="1176"/>
        <v>0</v>
      </c>
      <c r="BR155" s="223">
        <f t="shared" si="1176"/>
        <v>0</v>
      </c>
      <c r="BS155" s="223">
        <f t="shared" si="1176"/>
        <v>0</v>
      </c>
      <c r="BT155" s="223">
        <f t="shared" si="1176"/>
        <v>0</v>
      </c>
      <c r="BU155" s="223">
        <f t="shared" si="1176"/>
        <v>0</v>
      </c>
      <c r="BV155" s="223">
        <f t="shared" si="1176"/>
        <v>0</v>
      </c>
      <c r="BW155" s="223">
        <f t="shared" si="1176"/>
        <v>0</v>
      </c>
      <c r="BX155" s="223">
        <f t="shared" si="1176"/>
        <v>0</v>
      </c>
      <c r="BY155" s="223">
        <f t="shared" si="1176"/>
        <v>0</v>
      </c>
      <c r="BZ155" s="223">
        <f t="shared" si="1176"/>
        <v>0</v>
      </c>
      <c r="CA155" s="223">
        <f t="shared" si="1176"/>
        <v>0</v>
      </c>
      <c r="CB155" s="223">
        <f t="shared" si="1176"/>
        <v>0</v>
      </c>
      <c r="CC155" s="223">
        <f t="shared" si="1176"/>
        <v>0</v>
      </c>
      <c r="CD155" s="223">
        <f t="shared" si="1176"/>
        <v>0</v>
      </c>
      <c r="CE155" s="223">
        <f t="shared" si="1176"/>
        <v>0</v>
      </c>
      <c r="CF155" s="223">
        <f t="shared" si="1176"/>
        <v>0</v>
      </c>
      <c r="CG155" s="360">
        <f>SUM(CG150:CG154)</f>
        <v>-717</v>
      </c>
      <c r="CH155" s="361">
        <f t="shared" ref="CH155:DE155" si="1178">SUM(CH150:CH154)</f>
        <v>-1333</v>
      </c>
      <c r="CI155" s="361">
        <f t="shared" si="1178"/>
        <v>-533</v>
      </c>
      <c r="CJ155" s="361">
        <f t="shared" si="1178"/>
        <v>-1945</v>
      </c>
      <c r="CK155" s="361">
        <f t="shared" si="1178"/>
        <v>-2811</v>
      </c>
      <c r="CL155" s="361">
        <f t="shared" si="1178"/>
        <v>-2317</v>
      </c>
      <c r="CM155" s="361">
        <f t="shared" si="1178"/>
        <v>-1999</v>
      </c>
      <c r="CN155" s="361">
        <f t="shared" si="1178"/>
        <v>-2104</v>
      </c>
      <c r="CO155" s="361">
        <f t="shared" si="1178"/>
        <v>-2040</v>
      </c>
      <c r="CP155" s="361">
        <f t="shared" si="1178"/>
        <v>-2385</v>
      </c>
      <c r="CQ155" s="361">
        <f t="shared" si="1178"/>
        <v>-1199</v>
      </c>
      <c r="CR155" s="362">
        <f t="shared" si="1178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>
        <f>SUM(CV150:CV154)</f>
        <v>1431</v>
      </c>
      <c r="CW155" s="223">
        <f>SUM(CW150:CW154)</f>
        <v>820</v>
      </c>
      <c r="CX155" s="223">
        <f t="shared" ref="CX155:CZ155" si="1179">SUM(CX150:CX154)</f>
        <v>3346</v>
      </c>
      <c r="CY155" s="223">
        <f t="shared" si="1179"/>
        <v>2073</v>
      </c>
      <c r="CZ155" s="223">
        <f t="shared" si="1179"/>
        <v>1436</v>
      </c>
      <c r="DA155" s="223">
        <f t="shared" ref="DA155" si="1180">SUM(DA150:DA154)</f>
        <v>2491</v>
      </c>
      <c r="DB155" s="223">
        <f t="shared" ref="DB155" si="1181">SUM(DB150:DB154)</f>
        <v>2380</v>
      </c>
      <c r="DC155" s="223">
        <f t="shared" ref="DC155" si="1182">SUM(DC150:DC154)</f>
        <v>0</v>
      </c>
      <c r="DD155" s="268"/>
      <c r="DE155" s="360">
        <f t="shared" si="1178"/>
        <v>-331</v>
      </c>
      <c r="DF155" s="361">
        <f t="shared" si="1146"/>
        <v>-35</v>
      </c>
      <c r="DG155" s="361">
        <f t="shared" si="1164"/>
        <v>609</v>
      </c>
      <c r="DH155" s="361">
        <f t="shared" si="1165"/>
        <v>649</v>
      </c>
      <c r="DI155" s="361">
        <f t="shared" si="1166"/>
        <v>2422</v>
      </c>
      <c r="DJ155" s="361">
        <f t="shared" si="1167"/>
        <v>-926</v>
      </c>
      <c r="DK155" s="361">
        <f t="shared" si="1168"/>
        <v>263</v>
      </c>
      <c r="DL155" s="361">
        <f t="shared" si="1169"/>
        <v>573</v>
      </c>
      <c r="DM155" s="361">
        <f t="shared" si="1170"/>
        <v>-1</v>
      </c>
      <c r="DN155" s="361">
        <f t="shared" si="1171"/>
        <v>9</v>
      </c>
      <c r="DO155" s="361">
        <f t="shared" si="1172"/>
        <v>0</v>
      </c>
      <c r="DP155" s="368">
        <f t="shared" si="1173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K4" sqref="BK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23" width="10.5703125" style="2" bestFit="1" customWidth="1"/>
    <col min="124" max="124" width="12.140625" style="2" bestFit="1" customWidth="1"/>
    <col min="125" max="128" width="10.5703125" style="2" bestFit="1" customWidth="1"/>
    <col min="129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11.5.2024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11.5.2024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tr">
        <f>EL!CS4</f>
        <v>11.5.2024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>
        <v>11158</v>
      </c>
      <c r="BO10" s="219">
        <v>11098</v>
      </c>
      <c r="BP10" s="219">
        <v>11220</v>
      </c>
      <c r="BQ10" s="219">
        <v>11188</v>
      </c>
      <c r="BR10" s="219">
        <v>11216</v>
      </c>
      <c r="BS10" s="219">
        <v>11270</v>
      </c>
      <c r="BT10" s="219">
        <v>11279</v>
      </c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-236</v>
      </c>
      <c r="DU10" s="221">
        <f t="shared" si="17"/>
        <v>-209</v>
      </c>
      <c r="DV10" s="221">
        <f t="shared" si="17"/>
        <v>-169</v>
      </c>
      <c r="DW10" s="221">
        <f t="shared" si="17"/>
        <v>-98</v>
      </c>
      <c r="DX10" s="221">
        <f t="shared" si="17"/>
        <v>-149</v>
      </c>
      <c r="DY10" s="221">
        <f t="shared" si="17"/>
        <v>-132</v>
      </c>
      <c r="DZ10" s="221">
        <f t="shared" si="17"/>
        <v>-114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>
        <v>3568</v>
      </c>
      <c r="BO11" s="219">
        <v>3606</v>
      </c>
      <c r="BP11" s="219">
        <v>3464</v>
      </c>
      <c r="BQ11" s="219">
        <v>3491</v>
      </c>
      <c r="BR11" s="219">
        <v>3456</v>
      </c>
      <c r="BS11" s="219">
        <v>3425</v>
      </c>
      <c r="BT11" s="219">
        <v>3434</v>
      </c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170</v>
      </c>
      <c r="DU11" s="221">
        <f t="shared" si="17"/>
        <v>117</v>
      </c>
      <c r="DV11" s="221">
        <f t="shared" si="17"/>
        <v>100</v>
      </c>
      <c r="DW11" s="221">
        <f t="shared" si="17"/>
        <v>20</v>
      </c>
      <c r="DX11" s="221">
        <f t="shared" si="17"/>
        <v>119</v>
      </c>
      <c r="DY11" s="221">
        <f t="shared" si="17"/>
        <v>85</v>
      </c>
      <c r="DZ11" s="221">
        <f t="shared" si="17"/>
        <v>50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>
        <v>1478</v>
      </c>
      <c r="BO12" s="219">
        <v>1468</v>
      </c>
      <c r="BP12" s="219">
        <v>1466</v>
      </c>
      <c r="BQ12" s="219">
        <v>1463</v>
      </c>
      <c r="BR12" s="219">
        <v>1469</v>
      </c>
      <c r="BS12" s="219">
        <v>1464</v>
      </c>
      <c r="BT12" s="219">
        <v>1474</v>
      </c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-24</v>
      </c>
      <c r="DU12" s="221">
        <f t="shared" si="17"/>
        <v>-25</v>
      </c>
      <c r="DV12" s="221">
        <f t="shared" si="17"/>
        <v>-19</v>
      </c>
      <c r="DW12" s="221">
        <f t="shared" si="17"/>
        <v>-18</v>
      </c>
      <c r="DX12" s="221">
        <f t="shared" si="17"/>
        <v>-20</v>
      </c>
      <c r="DY12" s="221">
        <f t="shared" si="17"/>
        <v>-15</v>
      </c>
      <c r="DZ12" s="221">
        <f t="shared" si="17"/>
        <v>-17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>
        <v>253</v>
      </c>
      <c r="BO13" s="219">
        <v>251</v>
      </c>
      <c r="BP13" s="219">
        <v>251</v>
      </c>
      <c r="BQ13" s="219">
        <v>251</v>
      </c>
      <c r="BR13" s="219">
        <v>245</v>
      </c>
      <c r="BS13" s="219">
        <v>245</v>
      </c>
      <c r="BT13" s="219">
        <v>249</v>
      </c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9</v>
      </c>
      <c r="DU13" s="221">
        <f t="shared" si="17"/>
        <v>12</v>
      </c>
      <c r="DV13" s="221">
        <f t="shared" si="17"/>
        <v>4</v>
      </c>
      <c r="DW13" s="221">
        <f t="shared" si="17"/>
        <v>-2</v>
      </c>
      <c r="DX13" s="221">
        <f t="shared" si="17"/>
        <v>4</v>
      </c>
      <c r="DY13" s="221">
        <f t="shared" si="17"/>
        <v>4</v>
      </c>
      <c r="DZ13" s="221">
        <f t="shared" si="17"/>
        <v>1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>
        <v>26</v>
      </c>
      <c r="BO14" s="219">
        <v>26</v>
      </c>
      <c r="BP14" s="219">
        <v>26</v>
      </c>
      <c r="BQ14" s="219">
        <v>26</v>
      </c>
      <c r="BR14" s="219">
        <v>26</v>
      </c>
      <c r="BS14" s="219">
        <v>25</v>
      </c>
      <c r="BT14" s="219">
        <v>25</v>
      </c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1</v>
      </c>
      <c r="DU14" s="221">
        <f t="shared" si="17"/>
        <v>1</v>
      </c>
      <c r="DV14" s="221">
        <f t="shared" si="17"/>
        <v>1</v>
      </c>
      <c r="DW14" s="221">
        <f t="shared" si="17"/>
        <v>1</v>
      </c>
      <c r="DX14" s="221">
        <f t="shared" si="17"/>
        <v>0</v>
      </c>
      <c r="DY14" s="221">
        <f t="shared" si="17"/>
        <v>1</v>
      </c>
      <c r="DZ14" s="221">
        <f t="shared" si="17"/>
        <v>1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v>16483</v>
      </c>
      <c r="BO15" s="327">
        <v>16449</v>
      </c>
      <c r="BP15" s="327">
        <v>16427</v>
      </c>
      <c r="BQ15" s="327">
        <v>16419</v>
      </c>
      <c r="BR15" s="327">
        <v>16412</v>
      </c>
      <c r="BS15" s="327">
        <v>16429</v>
      </c>
      <c r="BT15" s="327">
        <v>16461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-80</v>
      </c>
      <c r="DU15" s="327">
        <f t="shared" si="32"/>
        <v>-104</v>
      </c>
      <c r="DV15" s="327">
        <f t="shared" si="32"/>
        <v>-83</v>
      </c>
      <c r="DW15" s="327">
        <f t="shared" si="32"/>
        <v>-97</v>
      </c>
      <c r="DX15" s="327">
        <f t="shared" si="32"/>
        <v>-46</v>
      </c>
      <c r="DY15" s="327">
        <f t="shared" si="32"/>
        <v>-57</v>
      </c>
      <c r="DZ15" s="327">
        <f t="shared" si="32"/>
        <v>-79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>
        <v>3775</v>
      </c>
      <c r="BO17" s="201">
        <v>3869</v>
      </c>
      <c r="BP17" s="201">
        <v>3701</v>
      </c>
      <c r="BQ17" s="201">
        <v>3382</v>
      </c>
      <c r="BR17" s="201">
        <v>3758</v>
      </c>
      <c r="BS17" s="201">
        <v>3881</v>
      </c>
      <c r="BT17" s="201">
        <v>3312</v>
      </c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>
        <f t="shared" ref="DT17:EB21" si="50">IF(BN17=0,"0",BB17-BN17)</f>
        <v>67</v>
      </c>
      <c r="DU17" s="221">
        <f t="shared" si="50"/>
        <v>-226</v>
      </c>
      <c r="DV17" s="221">
        <f t="shared" si="50"/>
        <v>-237</v>
      </c>
      <c r="DW17" s="221">
        <f t="shared" si="50"/>
        <v>-227</v>
      </c>
      <c r="DX17" s="221">
        <f t="shared" si="50"/>
        <v>-679</v>
      </c>
      <c r="DY17" s="221">
        <f t="shared" si="50"/>
        <v>-812</v>
      </c>
      <c r="DZ17" s="221">
        <f t="shared" si="50"/>
        <v>-633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>
        <v>2764</v>
      </c>
      <c r="BO18" s="201">
        <v>2695</v>
      </c>
      <c r="BP18" s="201">
        <v>2587</v>
      </c>
      <c r="BQ18" s="201">
        <v>2548</v>
      </c>
      <c r="BR18" s="201">
        <v>2690</v>
      </c>
      <c r="BS18" s="201">
        <v>2300</v>
      </c>
      <c r="BT18" s="201">
        <v>2256</v>
      </c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>
        <f t="shared" si="50"/>
        <v>59</v>
      </c>
      <c r="DU18" s="221">
        <f t="shared" si="50"/>
        <v>7</v>
      </c>
      <c r="DV18" s="221">
        <f t="shared" si="50"/>
        <v>-26</v>
      </c>
      <c r="DW18" s="221">
        <f t="shared" si="50"/>
        <v>-33</v>
      </c>
      <c r="DX18" s="221">
        <f t="shared" si="50"/>
        <v>-173</v>
      </c>
      <c r="DY18" s="221">
        <f t="shared" si="50"/>
        <v>204</v>
      </c>
      <c r="DZ18" s="221">
        <f t="shared" si="50"/>
        <v>90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>
        <v>295</v>
      </c>
      <c r="BO19" s="201">
        <v>310</v>
      </c>
      <c r="BP19" s="201">
        <v>335</v>
      </c>
      <c r="BQ19" s="201">
        <v>292</v>
      </c>
      <c r="BR19" s="201">
        <v>322</v>
      </c>
      <c r="BS19" s="201">
        <v>288</v>
      </c>
      <c r="BT19" s="201">
        <v>261</v>
      </c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>
        <f t="shared" si="50"/>
        <v>8</v>
      </c>
      <c r="DU19" s="221">
        <f t="shared" si="50"/>
        <v>-5</v>
      </c>
      <c r="DV19" s="221">
        <f t="shared" si="50"/>
        <v>-33</v>
      </c>
      <c r="DW19" s="221">
        <f t="shared" si="50"/>
        <v>-28</v>
      </c>
      <c r="DX19" s="221">
        <f t="shared" si="50"/>
        <v>-45</v>
      </c>
      <c r="DY19" s="221">
        <f t="shared" si="50"/>
        <v>-15</v>
      </c>
      <c r="DZ19" s="221">
        <f t="shared" si="50"/>
        <v>-22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>
        <v>34</v>
      </c>
      <c r="BO20" s="201">
        <v>35</v>
      </c>
      <c r="BP20" s="201">
        <v>44</v>
      </c>
      <c r="BQ20" s="201">
        <v>41</v>
      </c>
      <c r="BR20" s="201">
        <v>44</v>
      </c>
      <c r="BS20" s="201">
        <v>38</v>
      </c>
      <c r="BT20" s="201">
        <v>33</v>
      </c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>
        <f t="shared" si="50"/>
        <v>2</v>
      </c>
      <c r="DU20" s="221">
        <f t="shared" si="50"/>
        <v>5</v>
      </c>
      <c r="DV20" s="221">
        <f t="shared" si="50"/>
        <v>-6</v>
      </c>
      <c r="DW20" s="221">
        <f t="shared" si="50"/>
        <v>-8</v>
      </c>
      <c r="DX20" s="221">
        <f t="shared" si="50"/>
        <v>-12</v>
      </c>
      <c r="DY20" s="221">
        <f t="shared" si="50"/>
        <v>-1</v>
      </c>
      <c r="DZ20" s="221">
        <f t="shared" si="50"/>
        <v>-10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>
        <v>5</v>
      </c>
      <c r="BO21" s="201">
        <v>5</v>
      </c>
      <c r="BP21" s="201">
        <v>4</v>
      </c>
      <c r="BQ21" s="201">
        <v>4</v>
      </c>
      <c r="BR21" s="201">
        <v>7</v>
      </c>
      <c r="BS21" s="201">
        <v>4</v>
      </c>
      <c r="BT21" s="201">
        <v>6</v>
      </c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>
        <f t="shared" si="50"/>
        <v>3</v>
      </c>
      <c r="DU21" s="221">
        <f t="shared" si="50"/>
        <v>1</v>
      </c>
      <c r="DV21" s="221">
        <f t="shared" si="50"/>
        <v>2</v>
      </c>
      <c r="DW21" s="221">
        <f t="shared" si="50"/>
        <v>2</v>
      </c>
      <c r="DX21" s="221">
        <f t="shared" si="50"/>
        <v>0</v>
      </c>
      <c r="DY21" s="221">
        <f t="shared" si="50"/>
        <v>1</v>
      </c>
      <c r="DZ21" s="221">
        <f t="shared" si="50"/>
        <v>-2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>
        <v>6873</v>
      </c>
      <c r="BO22" s="201">
        <v>6914</v>
      </c>
      <c r="BP22" s="201">
        <v>6671</v>
      </c>
      <c r="BQ22" s="201">
        <v>6267</v>
      </c>
      <c r="BR22" s="201">
        <v>6821</v>
      </c>
      <c r="BS22" s="201">
        <v>6511</v>
      </c>
      <c r="BT22" s="201">
        <v>5868</v>
      </c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139</v>
      </c>
      <c r="DU22" s="221">
        <f t="shared" si="61"/>
        <v>-218</v>
      </c>
      <c r="DV22" s="221">
        <f t="shared" si="61"/>
        <v>-300</v>
      </c>
      <c r="DW22" s="221">
        <f t="shared" si="61"/>
        <v>-294</v>
      </c>
      <c r="DX22" s="221">
        <f t="shared" si="61"/>
        <v>-909</v>
      </c>
      <c r="DY22" s="221">
        <f t="shared" si="61"/>
        <v>-623</v>
      </c>
      <c r="DZ22" s="221">
        <f t="shared" si="61"/>
        <v>-577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>
        <v>1690</v>
      </c>
      <c r="BO24" s="201">
        <v>1323</v>
      </c>
      <c r="BP24" s="201">
        <v>1412</v>
      </c>
      <c r="BQ24" s="201">
        <v>1215</v>
      </c>
      <c r="BR24" s="201">
        <v>1659</v>
      </c>
      <c r="BS24" s="201">
        <v>1513</v>
      </c>
      <c r="BT24" s="201">
        <v>1233</v>
      </c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>
        <f t="shared" ref="DT24:EB28" si="79">IF(BN24=0,"0",BB24-BN24)</f>
        <v>299</v>
      </c>
      <c r="DU24" s="221">
        <f t="shared" si="79"/>
        <v>204</v>
      </c>
      <c r="DV24" s="221">
        <f t="shared" si="79"/>
        <v>-36</v>
      </c>
      <c r="DW24" s="221">
        <f t="shared" si="79"/>
        <v>59</v>
      </c>
      <c r="DX24" s="221">
        <f t="shared" si="79"/>
        <v>-202</v>
      </c>
      <c r="DY24" s="221">
        <f t="shared" si="79"/>
        <v>5</v>
      </c>
      <c r="DZ24" s="221">
        <f t="shared" si="79"/>
        <v>46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>
        <v>462</v>
      </c>
      <c r="BO25" s="201">
        <v>431</v>
      </c>
      <c r="BP25" s="201">
        <v>410</v>
      </c>
      <c r="BQ25" s="201">
        <v>338</v>
      </c>
      <c r="BR25" s="201">
        <v>507</v>
      </c>
      <c r="BS25" s="201">
        <v>338</v>
      </c>
      <c r="BT25" s="201">
        <v>348</v>
      </c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>
        <f t="shared" si="79"/>
        <v>68</v>
      </c>
      <c r="DU25" s="221">
        <f t="shared" si="79"/>
        <v>31</v>
      </c>
      <c r="DV25" s="221">
        <f t="shared" si="79"/>
        <v>4</v>
      </c>
      <c r="DW25" s="221">
        <f t="shared" si="79"/>
        <v>-13</v>
      </c>
      <c r="DX25" s="221">
        <f t="shared" si="79"/>
        <v>-120</v>
      </c>
      <c r="DY25" s="221">
        <f t="shared" si="79"/>
        <v>97</v>
      </c>
      <c r="DZ25" s="221">
        <f t="shared" si="79"/>
        <v>46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>
        <v>152</v>
      </c>
      <c r="BO26" s="201">
        <v>152</v>
      </c>
      <c r="BP26" s="201">
        <v>185</v>
      </c>
      <c r="BQ26" s="201">
        <v>131</v>
      </c>
      <c r="BR26" s="201">
        <v>155</v>
      </c>
      <c r="BS26" s="201">
        <v>129</v>
      </c>
      <c r="BT26" s="201">
        <v>117</v>
      </c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>
        <f t="shared" si="79"/>
        <v>24</v>
      </c>
      <c r="DU26" s="221">
        <f t="shared" si="79"/>
        <v>15</v>
      </c>
      <c r="DV26" s="221">
        <f t="shared" si="79"/>
        <v>-33</v>
      </c>
      <c r="DW26" s="221">
        <f t="shared" si="79"/>
        <v>-13</v>
      </c>
      <c r="DX26" s="221">
        <f t="shared" si="79"/>
        <v>7</v>
      </c>
      <c r="DY26" s="221">
        <f t="shared" si="79"/>
        <v>24</v>
      </c>
      <c r="DZ26" s="221">
        <f t="shared" si="79"/>
        <v>18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>
        <v>21</v>
      </c>
      <c r="BO27" s="201">
        <v>28</v>
      </c>
      <c r="BP27" s="201">
        <v>31</v>
      </c>
      <c r="BQ27" s="201">
        <v>27</v>
      </c>
      <c r="BR27" s="201">
        <v>29</v>
      </c>
      <c r="BS27" s="201">
        <v>28</v>
      </c>
      <c r="BT27" s="201">
        <v>20</v>
      </c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>
        <f t="shared" si="79"/>
        <v>7</v>
      </c>
      <c r="DU27" s="221">
        <f t="shared" si="79"/>
        <v>4</v>
      </c>
      <c r="DV27" s="221">
        <f t="shared" si="79"/>
        <v>-7</v>
      </c>
      <c r="DW27" s="221">
        <f t="shared" si="79"/>
        <v>-5</v>
      </c>
      <c r="DX27" s="221">
        <f t="shared" si="79"/>
        <v>-7</v>
      </c>
      <c r="DY27" s="221">
        <f t="shared" si="79"/>
        <v>-2</v>
      </c>
      <c r="DZ27" s="221">
        <f t="shared" si="79"/>
        <v>-5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>
        <v>4</v>
      </c>
      <c r="BO28" s="201">
        <v>5</v>
      </c>
      <c r="BP28" s="201">
        <v>4</v>
      </c>
      <c r="BQ28" s="201">
        <v>4</v>
      </c>
      <c r="BR28" s="201">
        <v>6</v>
      </c>
      <c r="BS28" s="201">
        <v>2</v>
      </c>
      <c r="BT28" s="201">
        <v>4</v>
      </c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>
        <f t="shared" si="79"/>
        <v>1</v>
      </c>
      <c r="DU28" s="221">
        <f t="shared" si="79"/>
        <v>-1</v>
      </c>
      <c r="DV28" s="221">
        <f t="shared" si="79"/>
        <v>-1</v>
      </c>
      <c r="DW28" s="221">
        <f t="shared" si="79"/>
        <v>1</v>
      </c>
      <c r="DX28" s="221">
        <f t="shared" si="79"/>
        <v>-1</v>
      </c>
      <c r="DY28" s="221">
        <f t="shared" si="79"/>
        <v>2</v>
      </c>
      <c r="DZ28" s="221">
        <f t="shared" si="79"/>
        <v>-2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>
        <v>2329</v>
      </c>
      <c r="BO29" s="201">
        <v>1939</v>
      </c>
      <c r="BP29" s="201">
        <v>2042</v>
      </c>
      <c r="BQ29" s="201">
        <v>1715</v>
      </c>
      <c r="BR29" s="201">
        <v>2356</v>
      </c>
      <c r="BS29" s="201">
        <v>2010</v>
      </c>
      <c r="BT29" s="201">
        <v>1722</v>
      </c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399</v>
      </c>
      <c r="DU29" s="221">
        <f t="shared" si="90"/>
        <v>253</v>
      </c>
      <c r="DV29" s="221">
        <f t="shared" si="90"/>
        <v>-73</v>
      </c>
      <c r="DW29" s="221">
        <f t="shared" si="90"/>
        <v>29</v>
      </c>
      <c r="DX29" s="221">
        <f t="shared" si="90"/>
        <v>-323</v>
      </c>
      <c r="DY29" s="221">
        <f t="shared" si="90"/>
        <v>126</v>
      </c>
      <c r="DZ29" s="221">
        <f t="shared" si="90"/>
        <v>103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>
        <v>1036</v>
      </c>
      <c r="BO31" s="201">
        <v>961</v>
      </c>
      <c r="BP31" s="201">
        <v>630</v>
      </c>
      <c r="BQ31" s="201">
        <v>528</v>
      </c>
      <c r="BR31" s="201">
        <v>453</v>
      </c>
      <c r="BS31" s="201">
        <v>744</v>
      </c>
      <c r="BT31" s="201">
        <v>544</v>
      </c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>
        <f t="shared" ref="DT31:EB35" si="108">IF(BN31=0,"0",BB31-BN31)</f>
        <v>-149</v>
      </c>
      <c r="DU31" s="221">
        <f t="shared" si="108"/>
        <v>-53</v>
      </c>
      <c r="DV31" s="221">
        <f t="shared" si="108"/>
        <v>55</v>
      </c>
      <c r="DW31" s="221">
        <f t="shared" si="108"/>
        <v>-44</v>
      </c>
      <c r="DX31" s="221">
        <f t="shared" si="108"/>
        <v>-92</v>
      </c>
      <c r="DY31" s="221">
        <f t="shared" si="108"/>
        <v>-303</v>
      </c>
      <c r="DZ31" s="221">
        <f t="shared" si="108"/>
        <v>-161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>
        <v>418</v>
      </c>
      <c r="BO32" s="201">
        <v>358</v>
      </c>
      <c r="BP32" s="201">
        <v>270</v>
      </c>
      <c r="BQ32" s="201">
        <v>277</v>
      </c>
      <c r="BR32" s="201">
        <v>199</v>
      </c>
      <c r="BS32" s="201">
        <v>251</v>
      </c>
      <c r="BT32" s="201">
        <v>209</v>
      </c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>
        <f t="shared" si="108"/>
        <v>-8</v>
      </c>
      <c r="DU32" s="221">
        <f t="shared" si="108"/>
        <v>14</v>
      </c>
      <c r="DV32" s="221">
        <f t="shared" si="108"/>
        <v>38</v>
      </c>
      <c r="DW32" s="221">
        <f t="shared" si="108"/>
        <v>7</v>
      </c>
      <c r="DX32" s="221">
        <f t="shared" si="108"/>
        <v>-20</v>
      </c>
      <c r="DY32" s="221">
        <f t="shared" si="108"/>
        <v>-26</v>
      </c>
      <c r="DZ32" s="221">
        <f t="shared" si="108"/>
        <v>36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>
        <v>71</v>
      </c>
      <c r="BO33" s="201">
        <v>63</v>
      </c>
      <c r="BP33" s="201">
        <v>60</v>
      </c>
      <c r="BQ33" s="201">
        <v>67</v>
      </c>
      <c r="BR33" s="201">
        <v>51</v>
      </c>
      <c r="BS33" s="201">
        <v>57</v>
      </c>
      <c r="BT33" s="201">
        <v>52</v>
      </c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>
        <f t="shared" si="108"/>
        <v>-3</v>
      </c>
      <c r="DU33" s="221">
        <f t="shared" si="108"/>
        <v>-1</v>
      </c>
      <c r="DV33" s="221">
        <f t="shared" si="108"/>
        <v>6</v>
      </c>
      <c r="DW33" s="221">
        <f t="shared" si="108"/>
        <v>-9</v>
      </c>
      <c r="DX33" s="221">
        <f t="shared" si="108"/>
        <v>-20</v>
      </c>
      <c r="DY33" s="221">
        <f t="shared" si="108"/>
        <v>-6</v>
      </c>
      <c r="DZ33" s="221">
        <f t="shared" si="108"/>
        <v>-10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>
        <v>10</v>
      </c>
      <c r="BO34" s="201">
        <v>4</v>
      </c>
      <c r="BP34" s="201">
        <v>9</v>
      </c>
      <c r="BQ34" s="201">
        <v>9</v>
      </c>
      <c r="BR34" s="201">
        <v>8</v>
      </c>
      <c r="BS34" s="201">
        <v>4</v>
      </c>
      <c r="BT34" s="201">
        <v>8</v>
      </c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>
        <f t="shared" si="108"/>
        <v>-6</v>
      </c>
      <c r="DU34" s="221">
        <f t="shared" si="108"/>
        <v>1</v>
      </c>
      <c r="DV34" s="221">
        <f t="shared" si="108"/>
        <v>0</v>
      </c>
      <c r="DW34" s="221">
        <f t="shared" si="108"/>
        <v>-1</v>
      </c>
      <c r="DX34" s="221">
        <f t="shared" si="108"/>
        <v>-2</v>
      </c>
      <c r="DY34" s="221">
        <f t="shared" si="108"/>
        <v>4</v>
      </c>
      <c r="DZ34" s="221">
        <f t="shared" si="108"/>
        <v>-3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>
        <v>1</v>
      </c>
      <c r="BO35" s="201">
        <v>0</v>
      </c>
      <c r="BP35" s="201">
        <v>0</v>
      </c>
      <c r="BQ35" s="201">
        <v>0</v>
      </c>
      <c r="BR35" s="201">
        <v>1</v>
      </c>
      <c r="BS35" s="201">
        <v>1</v>
      </c>
      <c r="BT35" s="201">
        <v>1</v>
      </c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>
        <f t="shared" si="108"/>
        <v>2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>
        <f t="shared" si="108"/>
        <v>0</v>
      </c>
      <c r="DY35" s="221">
        <f t="shared" si="108"/>
        <v>-1</v>
      </c>
      <c r="DZ35" s="221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>
        <v>1536</v>
      </c>
      <c r="BO36" s="201">
        <v>1386</v>
      </c>
      <c r="BP36" s="201">
        <v>969</v>
      </c>
      <c r="BQ36" s="201">
        <v>881</v>
      </c>
      <c r="BR36" s="201">
        <v>712</v>
      </c>
      <c r="BS36" s="201">
        <v>1057</v>
      </c>
      <c r="BT36" s="201">
        <v>814</v>
      </c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-164</v>
      </c>
      <c r="DU36" s="221">
        <f t="shared" si="119"/>
        <v>-39</v>
      </c>
      <c r="DV36" s="221">
        <f t="shared" si="119"/>
        <v>99</v>
      </c>
      <c r="DW36" s="221">
        <f t="shared" si="119"/>
        <v>-47</v>
      </c>
      <c r="DX36" s="221">
        <f t="shared" si="119"/>
        <v>-134</v>
      </c>
      <c r="DY36" s="221">
        <f t="shared" si="119"/>
        <v>-332</v>
      </c>
      <c r="DZ36" s="221">
        <f t="shared" si="119"/>
        <v>-138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>
        <v>1049</v>
      </c>
      <c r="BO38" s="201">
        <v>1585</v>
      </c>
      <c r="BP38" s="201">
        <v>1659</v>
      </c>
      <c r="BQ38" s="201">
        <v>1639</v>
      </c>
      <c r="BR38" s="201">
        <v>1646</v>
      </c>
      <c r="BS38" s="201">
        <v>1624</v>
      </c>
      <c r="BT38" s="201">
        <v>1535</v>
      </c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>
        <f t="shared" ref="DT38:EB42" si="137">IF(BN38=0,"0",BB38-BN38)</f>
        <v>-83</v>
      </c>
      <c r="DU38" s="221">
        <f t="shared" si="137"/>
        <v>-377</v>
      </c>
      <c r="DV38" s="221">
        <f t="shared" si="137"/>
        <v>-256</v>
      </c>
      <c r="DW38" s="221">
        <f t="shared" si="137"/>
        <v>-242</v>
      </c>
      <c r="DX38" s="221">
        <f t="shared" si="137"/>
        <v>-385</v>
      </c>
      <c r="DY38" s="221">
        <f t="shared" si="137"/>
        <v>-514</v>
      </c>
      <c r="DZ38" s="221">
        <f t="shared" si="137"/>
        <v>-518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>
        <v>1884</v>
      </c>
      <c r="BO39" s="201">
        <v>1906</v>
      </c>
      <c r="BP39" s="201">
        <v>1907</v>
      </c>
      <c r="BQ39" s="201">
        <v>1933</v>
      </c>
      <c r="BR39" s="201">
        <v>1984</v>
      </c>
      <c r="BS39" s="201">
        <v>1711</v>
      </c>
      <c r="BT39" s="201">
        <v>1699</v>
      </c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>
        <f t="shared" si="137"/>
        <v>-1</v>
      </c>
      <c r="DU39" s="221">
        <f t="shared" si="137"/>
        <v>-38</v>
      </c>
      <c r="DV39" s="221">
        <f t="shared" si="137"/>
        <v>-68</v>
      </c>
      <c r="DW39" s="221">
        <f t="shared" si="137"/>
        <v>-27</v>
      </c>
      <c r="DX39" s="221">
        <f t="shared" si="137"/>
        <v>-33</v>
      </c>
      <c r="DY39" s="221">
        <f t="shared" si="137"/>
        <v>133</v>
      </c>
      <c r="DZ39" s="221">
        <f t="shared" si="137"/>
        <v>8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>
        <v>72</v>
      </c>
      <c r="BO40" s="201">
        <v>95</v>
      </c>
      <c r="BP40" s="201">
        <v>90</v>
      </c>
      <c r="BQ40" s="201">
        <v>94</v>
      </c>
      <c r="BR40" s="201">
        <v>116</v>
      </c>
      <c r="BS40" s="201">
        <v>102</v>
      </c>
      <c r="BT40" s="201">
        <v>92</v>
      </c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>
        <f t="shared" si="137"/>
        <v>-13</v>
      </c>
      <c r="DU40" s="221">
        <f t="shared" si="137"/>
        <v>-19</v>
      </c>
      <c r="DV40" s="221">
        <f t="shared" si="137"/>
        <v>-6</v>
      </c>
      <c r="DW40" s="221">
        <f t="shared" si="137"/>
        <v>-6</v>
      </c>
      <c r="DX40" s="221">
        <f t="shared" si="137"/>
        <v>-32</v>
      </c>
      <c r="DY40" s="221">
        <f t="shared" si="137"/>
        <v>-33</v>
      </c>
      <c r="DZ40" s="221">
        <f t="shared" si="137"/>
        <v>-30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>
        <v>3</v>
      </c>
      <c r="BO41" s="201">
        <v>3</v>
      </c>
      <c r="BP41" s="201">
        <v>4</v>
      </c>
      <c r="BQ41" s="201">
        <v>5</v>
      </c>
      <c r="BR41" s="201">
        <v>7</v>
      </c>
      <c r="BS41" s="201">
        <v>6</v>
      </c>
      <c r="BT41" s="201">
        <v>5</v>
      </c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>
        <f t="shared" si="137"/>
        <v>1</v>
      </c>
      <c r="DU41" s="221">
        <f t="shared" si="137"/>
        <v>0</v>
      </c>
      <c r="DV41" s="221">
        <f t="shared" si="137"/>
        <v>1</v>
      </c>
      <c r="DW41" s="221">
        <f t="shared" si="137"/>
        <v>-2</v>
      </c>
      <c r="DX41" s="221">
        <f t="shared" si="137"/>
        <v>-3</v>
      </c>
      <c r="DY41" s="221">
        <f t="shared" si="137"/>
        <v>-3</v>
      </c>
      <c r="DZ41" s="221">
        <f t="shared" si="137"/>
        <v>-2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>
        <v>0</v>
      </c>
      <c r="BO42" s="201">
        <v>0</v>
      </c>
      <c r="BP42" s="201">
        <v>0</v>
      </c>
      <c r="BQ42" s="201">
        <v>0</v>
      </c>
      <c r="BR42" s="201">
        <v>0</v>
      </c>
      <c r="BS42" s="201">
        <v>1</v>
      </c>
      <c r="BT42" s="201">
        <v>1</v>
      </c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>
        <f t="shared" si="137"/>
        <v>0</v>
      </c>
      <c r="DZ42" s="221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>
        <v>3008</v>
      </c>
      <c r="BO43" s="327">
        <v>3589</v>
      </c>
      <c r="BP43" s="327">
        <v>3660</v>
      </c>
      <c r="BQ43" s="327">
        <v>3671</v>
      </c>
      <c r="BR43" s="327">
        <v>3753</v>
      </c>
      <c r="BS43" s="327">
        <v>3444</v>
      </c>
      <c r="BT43" s="327">
        <v>3332</v>
      </c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-96</v>
      </c>
      <c r="DU43" s="327">
        <f t="shared" si="148"/>
        <v>-434</v>
      </c>
      <c r="DV43" s="327">
        <f t="shared" si="148"/>
        <v>-329</v>
      </c>
      <c r="DW43" s="327">
        <f t="shared" si="148"/>
        <v>-277</v>
      </c>
      <c r="DX43" s="327">
        <f t="shared" si="148"/>
        <v>-453</v>
      </c>
      <c r="DY43" s="327">
        <f t="shared" si="148"/>
        <v>-417</v>
      </c>
      <c r="DZ43" s="327">
        <f t="shared" si="148"/>
        <v>-542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>
        <v>859995.90999999957</v>
      </c>
      <c r="BO45" s="98">
        <v>706653.87999999977</v>
      </c>
      <c r="BP45" s="98">
        <v>352096.77999999997</v>
      </c>
      <c r="BQ45" s="98">
        <v>167528.66999999888</v>
      </c>
      <c r="BR45" s="98">
        <v>178591.27999999985</v>
      </c>
      <c r="BS45" s="98">
        <v>202463.80999999927</v>
      </c>
      <c r="BT45" s="98">
        <v>159574.97000000018</v>
      </c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174136.72000000079</v>
      </c>
      <c r="DU45" s="269">
        <f t="shared" si="166"/>
        <v>-42948.329999999492</v>
      </c>
      <c r="DV45" s="269">
        <f t="shared" si="166"/>
        <v>-28645.77999999997</v>
      </c>
      <c r="DW45" s="269">
        <f t="shared" si="166"/>
        <v>-9455.6299999987823</v>
      </c>
      <c r="DX45" s="269">
        <f t="shared" si="166"/>
        <v>-57185.080000000089</v>
      </c>
      <c r="DY45" s="269">
        <f t="shared" si="166"/>
        <v>-99926.179999999164</v>
      </c>
      <c r="DZ45" s="269">
        <f t="shared" si="166"/>
        <v>-70060.930000000342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>
        <v>572554.87000000058</v>
      </c>
      <c r="BO46" s="98">
        <v>464041.07999999903</v>
      </c>
      <c r="BP46" s="98">
        <v>245839.06000000038</v>
      </c>
      <c r="BQ46" s="98">
        <v>132226.29999999993</v>
      </c>
      <c r="BR46" s="98">
        <v>116551.66000000038</v>
      </c>
      <c r="BS46" s="98">
        <v>115451.12999999951</v>
      </c>
      <c r="BT46" s="98">
        <v>96611.669999999896</v>
      </c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112367.5500000004</v>
      </c>
      <c r="DU46" s="269">
        <f t="shared" si="166"/>
        <v>-8998.3399999986286</v>
      </c>
      <c r="DV46" s="269">
        <f t="shared" si="166"/>
        <v>19049.939999999624</v>
      </c>
      <c r="DW46" s="269">
        <f t="shared" si="166"/>
        <v>132.97999999983585</v>
      </c>
      <c r="DX46" s="269">
        <f t="shared" si="166"/>
        <v>-15009.920000000478</v>
      </c>
      <c r="DY46" s="269">
        <f t="shared" si="166"/>
        <v>-33178.139999999243</v>
      </c>
      <c r="DZ46" s="269">
        <f t="shared" si="166"/>
        <v>-16779.449999999808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>
        <v>140524.12999999989</v>
      </c>
      <c r="BO47" s="98">
        <v>95407.75</v>
      </c>
      <c r="BP47" s="98">
        <v>79332.390000000043</v>
      </c>
      <c r="BQ47" s="98">
        <v>21149.220000000008</v>
      </c>
      <c r="BR47" s="98">
        <v>25145.12000000001</v>
      </c>
      <c r="BS47" s="98">
        <v>24544.269999999993</v>
      </c>
      <c r="BT47" s="98">
        <v>19673.890000000003</v>
      </c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19790.47000000003</v>
      </c>
      <c r="DU47" s="269">
        <f t="shared" si="166"/>
        <v>-11561.819999999963</v>
      </c>
      <c r="DV47" s="269">
        <f t="shared" si="166"/>
        <v>-36778.390000000043</v>
      </c>
      <c r="DW47" s="269">
        <f t="shared" si="166"/>
        <v>-4089.5500000000029</v>
      </c>
      <c r="DX47" s="269">
        <f t="shared" si="166"/>
        <v>-8783.3400000000074</v>
      </c>
      <c r="DY47" s="269">
        <f t="shared" si="166"/>
        <v>-9678.9399999999896</v>
      </c>
      <c r="DZ47" s="269">
        <f t="shared" si="166"/>
        <v>-3528.7599999999875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>
        <v>117349.37000000001</v>
      </c>
      <c r="BO48" s="98">
        <v>78275.860000000015</v>
      </c>
      <c r="BP48" s="98">
        <v>79948.05</v>
      </c>
      <c r="BQ48" s="98">
        <v>17854.099999999995</v>
      </c>
      <c r="BR48" s="98">
        <v>41263.049999999988</v>
      </c>
      <c r="BS48" s="98">
        <v>37352.870000000003</v>
      </c>
      <c r="BT48" s="98">
        <v>37426.03</v>
      </c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26560.520000000004</v>
      </c>
      <c r="DU48" s="269">
        <f t="shared" si="166"/>
        <v>-28556.960000000006</v>
      </c>
      <c r="DV48" s="269">
        <f t="shared" si="166"/>
        <v>-30693.050000000003</v>
      </c>
      <c r="DW48" s="269">
        <f t="shared" si="166"/>
        <v>4481.8800000000083</v>
      </c>
      <c r="DX48" s="269">
        <f t="shared" si="166"/>
        <v>-1861.0199999999822</v>
      </c>
      <c r="DY48" s="269">
        <f t="shared" si="166"/>
        <v>206.58000000000175</v>
      </c>
      <c r="DZ48" s="269">
        <f t="shared" si="166"/>
        <v>-11856.119999999992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>
        <v>317292.51999999996</v>
      </c>
      <c r="BO49" s="98">
        <v>66287.400000000009</v>
      </c>
      <c r="BP49" s="98">
        <v>40984.420000000006</v>
      </c>
      <c r="BQ49" s="98">
        <v>30586.06</v>
      </c>
      <c r="BR49" s="98">
        <v>77868.560000000012</v>
      </c>
      <c r="BS49" s="98">
        <v>52259.119999999995</v>
      </c>
      <c r="BT49" s="98">
        <v>46907.47</v>
      </c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-150360.54999999996</v>
      </c>
      <c r="DU49" s="269">
        <f t="shared" si="166"/>
        <v>10094.64</v>
      </c>
      <c r="DV49" s="269">
        <f t="shared" si="166"/>
        <v>32783.579999999994</v>
      </c>
      <c r="DW49" s="269">
        <f t="shared" si="166"/>
        <v>27380.750000000004</v>
      </c>
      <c r="DX49" s="269">
        <f t="shared" si="166"/>
        <v>-21362.080000000016</v>
      </c>
      <c r="DY49" s="269">
        <f t="shared" si="166"/>
        <v>5717.8799999999974</v>
      </c>
      <c r="DZ49" s="269">
        <f t="shared" si="166"/>
        <v>-435.66000000000349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>
        <v>2007716.8000000003</v>
      </c>
      <c r="BO50" s="98">
        <v>1410665.9699999988</v>
      </c>
      <c r="BP50" s="98">
        <v>798200.70000000042</v>
      </c>
      <c r="BQ50" s="98">
        <v>369344.34999999881</v>
      </c>
      <c r="BR50" s="98">
        <v>439419.67000000022</v>
      </c>
      <c r="BS50" s="98">
        <v>432071.19999999879</v>
      </c>
      <c r="BT50" s="98">
        <v>360194.03</v>
      </c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182494.71000000127</v>
      </c>
      <c r="DU50" s="269">
        <f t="shared" si="177"/>
        <v>-81970.809999998091</v>
      </c>
      <c r="DV50" s="269">
        <f t="shared" si="177"/>
        <v>-44283.700000000397</v>
      </c>
      <c r="DW50" s="269">
        <f t="shared" si="177"/>
        <v>18450.430000001063</v>
      </c>
      <c r="DX50" s="269">
        <f t="shared" si="177"/>
        <v>-104201.44000000058</v>
      </c>
      <c r="DY50" s="269">
        <f t="shared" si="177"/>
        <v>-136858.79999999842</v>
      </c>
      <c r="DZ50" s="269">
        <f t="shared" si="177"/>
        <v>-102660.92000000013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>
        <v>560926.34999999986</v>
      </c>
      <c r="BO52" s="98">
        <v>559453.93000000052</v>
      </c>
      <c r="BP52" s="98">
        <v>417269.93999999994</v>
      </c>
      <c r="BQ52" s="98">
        <v>210620.82999999996</v>
      </c>
      <c r="BR52" s="98">
        <v>94645.53999999979</v>
      </c>
      <c r="BS52" s="98">
        <v>110360.87999999996</v>
      </c>
      <c r="BT52" s="98">
        <v>104874.30999999979</v>
      </c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-66823.690000000875</v>
      </c>
      <c r="DU52" s="269">
        <f t="shared" si="195"/>
        <v>-24866.409999999218</v>
      </c>
      <c r="DV52" s="269">
        <f t="shared" si="195"/>
        <v>-45762.939999999944</v>
      </c>
      <c r="DW52" s="269">
        <f t="shared" si="195"/>
        <v>-37438.540000000416</v>
      </c>
      <c r="DX52" s="269">
        <f t="shared" si="195"/>
        <v>-12345.959999999657</v>
      </c>
      <c r="DY52" s="269">
        <f t="shared" si="195"/>
        <v>-42992.009999999878</v>
      </c>
      <c r="DZ52" s="269">
        <f t="shared" si="195"/>
        <v>-61936.069999999774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>
        <v>591457.26999999944</v>
      </c>
      <c r="BO53" s="98">
        <v>479181.29999999981</v>
      </c>
      <c r="BP53" s="98">
        <v>385669.62999999983</v>
      </c>
      <c r="BQ53" s="98">
        <v>215439.47000000058</v>
      </c>
      <c r="BR53" s="98">
        <v>107781.70999999992</v>
      </c>
      <c r="BS53" s="98">
        <v>87621.650000000271</v>
      </c>
      <c r="BT53" s="98">
        <v>118286.61999999953</v>
      </c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31330.080000000191</v>
      </c>
      <c r="DU53" s="269">
        <f t="shared" si="195"/>
        <v>76794.239999999641</v>
      </c>
      <c r="DV53" s="269">
        <f t="shared" si="195"/>
        <v>-17582.62999999983</v>
      </c>
      <c r="DW53" s="269">
        <f t="shared" si="195"/>
        <v>17593.459999999381</v>
      </c>
      <c r="DX53" s="269">
        <f t="shared" si="195"/>
        <v>1917.6299999999028</v>
      </c>
      <c r="DY53" s="269">
        <f t="shared" si="195"/>
        <v>-5843.2900000004447</v>
      </c>
      <c r="DZ53" s="269">
        <f t="shared" si="195"/>
        <v>-51434.529999999475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>
        <v>71941.770000000019</v>
      </c>
      <c r="BO54" s="98">
        <v>59753.630000000005</v>
      </c>
      <c r="BP54" s="98">
        <v>35194.519999999997</v>
      </c>
      <c r="BQ54" s="98">
        <v>43227.300000000025</v>
      </c>
      <c r="BR54" s="98">
        <v>10586.219999999998</v>
      </c>
      <c r="BS54" s="98">
        <v>11620.809999999998</v>
      </c>
      <c r="BT54" s="98">
        <v>8712.3699999999972</v>
      </c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-14886.760000000009</v>
      </c>
      <c r="DU54" s="269">
        <f t="shared" si="195"/>
        <v>-338.28999999998632</v>
      </c>
      <c r="DV54" s="269">
        <f t="shared" si="195"/>
        <v>1360.4800000000032</v>
      </c>
      <c r="DW54" s="269">
        <f t="shared" si="195"/>
        <v>-25885.840000000015</v>
      </c>
      <c r="DX54" s="269">
        <f t="shared" si="195"/>
        <v>-1660.2600000000002</v>
      </c>
      <c r="DY54" s="269">
        <f t="shared" si="195"/>
        <v>-5261.519999999995</v>
      </c>
      <c r="DZ54" s="269">
        <f t="shared" si="195"/>
        <v>-1924.3799999999974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>
        <v>28236.739999999998</v>
      </c>
      <c r="BO55" s="98">
        <v>12055.149999999998</v>
      </c>
      <c r="BP55" s="98">
        <v>12882.81</v>
      </c>
      <c r="BQ55" s="98">
        <v>35192.800000000003</v>
      </c>
      <c r="BR55" s="98">
        <v>2923.3999999999996</v>
      </c>
      <c r="BS55" s="98">
        <v>2108.11</v>
      </c>
      <c r="BT55" s="98">
        <v>2407.6899999999996</v>
      </c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-8479.82</v>
      </c>
      <c r="DU55" s="269">
        <f t="shared" si="195"/>
        <v>35316.960000000006</v>
      </c>
      <c r="DV55" s="269">
        <f t="shared" si="195"/>
        <v>7194.1900000000005</v>
      </c>
      <c r="DW55" s="269">
        <f t="shared" si="195"/>
        <v>-28249.760000000002</v>
      </c>
      <c r="DX55" s="269">
        <f t="shared" si="195"/>
        <v>-1093.2299999999998</v>
      </c>
      <c r="DY55" s="269">
        <f t="shared" si="195"/>
        <v>17501.46</v>
      </c>
      <c r="DZ55" s="269">
        <f t="shared" si="195"/>
        <v>15398.84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>
        <v>16088.57</v>
      </c>
      <c r="BO56" s="98">
        <v>0</v>
      </c>
      <c r="BP56" s="98">
        <v>0</v>
      </c>
      <c r="BQ56" s="98">
        <v>0</v>
      </c>
      <c r="BR56" s="98">
        <v>3893.03</v>
      </c>
      <c r="BS56" s="98">
        <v>13156.45</v>
      </c>
      <c r="BT56" s="98">
        <v>8642.64</v>
      </c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-11116.97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20568.000000000004</v>
      </c>
      <c r="DY56" s="269">
        <f t="shared" si="195"/>
        <v>7755.98</v>
      </c>
      <c r="DZ56" s="269">
        <f t="shared" si="195"/>
        <v>16677.519999999997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>
        <v>1268650.6999999993</v>
      </c>
      <c r="BO57" s="98">
        <v>1110444.0100000002</v>
      </c>
      <c r="BP57" s="98">
        <v>851016.89999999991</v>
      </c>
      <c r="BQ57" s="98">
        <v>504480.40000000055</v>
      </c>
      <c r="BR57" s="98">
        <v>219829.8999999997</v>
      </c>
      <c r="BS57" s="98">
        <v>224867.90000000023</v>
      </c>
      <c r="BT57" s="98">
        <v>242923.62999999931</v>
      </c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-69977.160000000687</v>
      </c>
      <c r="DU57" s="269">
        <f t="shared" si="206"/>
        <v>86906.500000000437</v>
      </c>
      <c r="DV57" s="269">
        <f t="shared" si="206"/>
        <v>-54790.899999999769</v>
      </c>
      <c r="DW57" s="269">
        <f t="shared" si="206"/>
        <v>-73980.680000001041</v>
      </c>
      <c r="DX57" s="269">
        <f t="shared" si="206"/>
        <v>7386.1800000002495</v>
      </c>
      <c r="DY57" s="269">
        <f t="shared" si="206"/>
        <v>-28839.380000000321</v>
      </c>
      <c r="DZ57" s="269">
        <f t="shared" si="206"/>
        <v>-83218.619999999268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>
        <v>1243463.1200000013</v>
      </c>
      <c r="BO59" s="98">
        <v>1691458.9499999997</v>
      </c>
      <c r="BP59" s="98">
        <v>1771167.4100000006</v>
      </c>
      <c r="BQ59" s="98">
        <v>1800108.2700000026</v>
      </c>
      <c r="BR59" s="98">
        <v>1778431.9900000007</v>
      </c>
      <c r="BS59" s="98">
        <v>2229639.3399999989</v>
      </c>
      <c r="BT59" s="98">
        <v>1984233.0399999982</v>
      </c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-217512.28000000119</v>
      </c>
      <c r="DU59" s="269">
        <f t="shared" si="215"/>
        <v>-453441.31999999797</v>
      </c>
      <c r="DV59" s="269">
        <f t="shared" si="215"/>
        <v>-238667.41000000061</v>
      </c>
      <c r="DW59" s="269">
        <f t="shared" si="215"/>
        <v>-301578.77000000305</v>
      </c>
      <c r="DX59" s="269">
        <f t="shared" si="215"/>
        <v>-395327.4000000027</v>
      </c>
      <c r="DY59" s="269">
        <f t="shared" si="215"/>
        <v>-990537.95999999857</v>
      </c>
      <c r="DZ59" s="269">
        <f t="shared" si="215"/>
        <v>-846441.73999999883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>
        <v>3441438.6899999958</v>
      </c>
      <c r="BO60" s="98">
        <v>3638971.3000000063</v>
      </c>
      <c r="BP60" s="98">
        <v>3740056.1700000027</v>
      </c>
      <c r="BQ60" s="98">
        <v>3833073.2699999921</v>
      </c>
      <c r="BR60" s="98">
        <v>3754025.6600000011</v>
      </c>
      <c r="BS60" s="98">
        <v>2978418.9699999993</v>
      </c>
      <c r="BT60" s="98">
        <v>2893221.0099999965</v>
      </c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-239679.9499999932</v>
      </c>
      <c r="DU60" s="269">
        <f t="shared" si="215"/>
        <v>-240852.81000000983</v>
      </c>
      <c r="DV60" s="269">
        <f t="shared" si="215"/>
        <v>-323439.17000000272</v>
      </c>
      <c r="DW60" s="269">
        <f t="shared" si="215"/>
        <v>-289865.27999999048</v>
      </c>
      <c r="DX60" s="269">
        <f t="shared" si="215"/>
        <v>-230954.29000000376</v>
      </c>
      <c r="DY60" s="269">
        <f t="shared" si="215"/>
        <v>350906.60999999754</v>
      </c>
      <c r="DZ60" s="269">
        <f t="shared" si="215"/>
        <v>245539.12000000058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>
        <v>59960.79</v>
      </c>
      <c r="BO61" s="98">
        <v>91797.759999999966</v>
      </c>
      <c r="BP61" s="98">
        <v>89734.910000000033</v>
      </c>
      <c r="BQ61" s="98">
        <v>84846.449999999939</v>
      </c>
      <c r="BR61" s="98">
        <v>95686.180000000022</v>
      </c>
      <c r="BS61" s="98">
        <v>61420.300000000017</v>
      </c>
      <c r="BT61" s="98">
        <v>40888.219999999994</v>
      </c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13936.070000000014</v>
      </c>
      <c r="DU61" s="269">
        <f t="shared" si="215"/>
        <v>8024.0300000000279</v>
      </c>
      <c r="DV61" s="269">
        <f t="shared" si="215"/>
        <v>40790.089999999967</v>
      </c>
      <c r="DW61" s="269">
        <f t="shared" si="215"/>
        <v>41652.260000000024</v>
      </c>
      <c r="DX61" s="269">
        <f t="shared" si="215"/>
        <v>13863.01999999999</v>
      </c>
      <c r="DY61" s="269">
        <f t="shared" si="215"/>
        <v>22752.789999999964</v>
      </c>
      <c r="DZ61" s="269">
        <f t="shared" si="215"/>
        <v>33258.170000000006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>
        <v>9147.74</v>
      </c>
      <c r="BO62" s="98">
        <v>761.86</v>
      </c>
      <c r="BP62" s="98">
        <v>18378.09</v>
      </c>
      <c r="BQ62" s="98">
        <v>23636.28</v>
      </c>
      <c r="BR62" s="98">
        <v>50595.53</v>
      </c>
      <c r="BS62" s="98">
        <v>51330.7</v>
      </c>
      <c r="BT62" s="98">
        <v>18037.3</v>
      </c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-3399.0499999999993</v>
      </c>
      <c r="DU62" s="269">
        <f t="shared" si="215"/>
        <v>6717.2100000000009</v>
      </c>
      <c r="DV62" s="269">
        <f t="shared" si="215"/>
        <v>24348.91</v>
      </c>
      <c r="DW62" s="269">
        <f t="shared" si="215"/>
        <v>-11053.789999999997</v>
      </c>
      <c r="DX62" s="269">
        <f t="shared" si="215"/>
        <v>-34592.629999999997</v>
      </c>
      <c r="DY62" s="269">
        <f t="shared" si="215"/>
        <v>-35682.009999999995</v>
      </c>
      <c r="DZ62" s="269">
        <f t="shared" si="215"/>
        <v>-2263.4499999999989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>
        <v>0</v>
      </c>
      <c r="BO63" s="98">
        <v>0</v>
      </c>
      <c r="BP63" s="98">
        <v>0</v>
      </c>
      <c r="BQ63" s="98">
        <v>0</v>
      </c>
      <c r="BR63" s="98">
        <v>0</v>
      </c>
      <c r="BS63" s="98">
        <v>3893.03</v>
      </c>
      <c r="BT63" s="98">
        <v>8418.35</v>
      </c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20804.730000000003</v>
      </c>
      <c r="DZ63" s="269">
        <f t="shared" si="215"/>
        <v>37191.840000000004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>
        <v>4754010.3399999971</v>
      </c>
      <c r="BO64" s="98">
        <v>5422989.8700000057</v>
      </c>
      <c r="BP64" s="98">
        <v>5619336.5800000038</v>
      </c>
      <c r="BQ64" s="98">
        <v>5741664.2699999949</v>
      </c>
      <c r="BR64" s="98">
        <v>5678739.3600000022</v>
      </c>
      <c r="BS64" s="98">
        <v>5324702.3399999989</v>
      </c>
      <c r="BT64" s="98">
        <v>4944797.9199999943</v>
      </c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-446655.20999999437</v>
      </c>
      <c r="DU64" s="269">
        <f t="shared" si="226"/>
        <v>-679552.89000000781</v>
      </c>
      <c r="DV64" s="269">
        <f t="shared" si="226"/>
        <v>-496967.58000000339</v>
      </c>
      <c r="DW64" s="269">
        <f t="shared" si="226"/>
        <v>-560845.57999999356</v>
      </c>
      <c r="DX64" s="269">
        <f t="shared" si="226"/>
        <v>-647011.30000000645</v>
      </c>
      <c r="DY64" s="269">
        <f t="shared" si="226"/>
        <v>-631755.84000000113</v>
      </c>
      <c r="DZ64" s="269">
        <f t="shared" si="226"/>
        <v>-532716.05999999819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>
        <v>2664385.3800000008</v>
      </c>
      <c r="BO66" s="98">
        <v>2957566.7600000002</v>
      </c>
      <c r="BP66" s="98">
        <v>2540534.1300000004</v>
      </c>
      <c r="BQ66" s="98">
        <v>2178257.7700000014</v>
      </c>
      <c r="BR66" s="98">
        <v>2051668.8100000003</v>
      </c>
      <c r="BS66" s="98">
        <v>2542464.0299999979</v>
      </c>
      <c r="BT66" s="98">
        <v>2248682.319999998</v>
      </c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-110199.2500000014</v>
      </c>
      <c r="DU66" s="269">
        <f t="shared" si="244"/>
        <v>-521256.0599999968</v>
      </c>
      <c r="DV66" s="269">
        <f t="shared" si="244"/>
        <v>-313076.13000000035</v>
      </c>
      <c r="DW66" s="269">
        <f t="shared" si="244"/>
        <v>-348472.94000000227</v>
      </c>
      <c r="DX66" s="269">
        <f t="shared" si="244"/>
        <v>-464858.44000000251</v>
      </c>
      <c r="DY66" s="269">
        <f t="shared" si="244"/>
        <v>-1133456.1499999973</v>
      </c>
      <c r="DZ66" s="269">
        <f t="shared" si="244"/>
        <v>-978438.73999999883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>
        <v>4605450.8299999963</v>
      </c>
      <c r="BO67" s="98">
        <v>4582193.6800000053</v>
      </c>
      <c r="BP67" s="98">
        <v>4371564.8600000031</v>
      </c>
      <c r="BQ67" s="98">
        <v>4180739.0399999926</v>
      </c>
      <c r="BR67" s="98">
        <v>3978359.0300000012</v>
      </c>
      <c r="BS67" s="98">
        <v>3181491.7499999991</v>
      </c>
      <c r="BT67" s="98">
        <v>3108119.2999999961</v>
      </c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-95982.319999992847</v>
      </c>
      <c r="DU67" s="269">
        <f t="shared" si="244"/>
        <v>-173056.91000000853</v>
      </c>
      <c r="DV67" s="269">
        <f t="shared" si="244"/>
        <v>-321971.86000000313</v>
      </c>
      <c r="DW67" s="269">
        <f t="shared" si="244"/>
        <v>-272138.839999991</v>
      </c>
      <c r="DX67" s="269">
        <f t="shared" si="244"/>
        <v>-244046.58000000427</v>
      </c>
      <c r="DY67" s="269">
        <f t="shared" si="244"/>
        <v>311885.17999999784</v>
      </c>
      <c r="DZ67" s="269">
        <f t="shared" si="244"/>
        <v>177325.14000000106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>
        <v>272426.68999999994</v>
      </c>
      <c r="BO68" s="98">
        <v>246959.13999999996</v>
      </c>
      <c r="BP68" s="98">
        <v>204261.82000000007</v>
      </c>
      <c r="BQ68" s="98">
        <v>149222.96999999997</v>
      </c>
      <c r="BR68" s="98">
        <v>131417.52000000002</v>
      </c>
      <c r="BS68" s="98">
        <v>97585.38</v>
      </c>
      <c r="BT68" s="98">
        <v>69274.48</v>
      </c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18839.780000000028</v>
      </c>
      <c r="DU68" s="269">
        <f t="shared" si="244"/>
        <v>-3876.0799999998999</v>
      </c>
      <c r="DV68" s="269">
        <f t="shared" si="244"/>
        <v>5372.1799999999348</v>
      </c>
      <c r="DW68" s="269">
        <f t="shared" si="244"/>
        <v>11676.870000000024</v>
      </c>
      <c r="DX68" s="269">
        <f t="shared" si="244"/>
        <v>3419.4199999999837</v>
      </c>
      <c r="DY68" s="269">
        <f t="shared" si="244"/>
        <v>7812.3299999999872</v>
      </c>
      <c r="DZ68" s="269">
        <f t="shared" si="244"/>
        <v>27805.030000000028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>
        <v>154733.85</v>
      </c>
      <c r="BO69" s="98">
        <v>91092.87000000001</v>
      </c>
      <c r="BP69" s="98">
        <v>111208.95000000001</v>
      </c>
      <c r="BQ69" s="98">
        <v>76683.179999999993</v>
      </c>
      <c r="BR69" s="98">
        <v>94781.979999999981</v>
      </c>
      <c r="BS69" s="98">
        <v>90791.679999999993</v>
      </c>
      <c r="BT69" s="98">
        <v>57871.02</v>
      </c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14681.649999999994</v>
      </c>
      <c r="DU69" s="269">
        <f t="shared" si="244"/>
        <v>13477.210000000006</v>
      </c>
      <c r="DV69" s="269">
        <f t="shared" si="244"/>
        <v>850.04999999998836</v>
      </c>
      <c r="DW69" s="269">
        <f t="shared" si="244"/>
        <v>-34821.669999999984</v>
      </c>
      <c r="DX69" s="269">
        <f t="shared" si="244"/>
        <v>-37546.879999999976</v>
      </c>
      <c r="DY69" s="269">
        <f t="shared" si="244"/>
        <v>-17973.969999999987</v>
      </c>
      <c r="DZ69" s="269">
        <f t="shared" si="244"/>
        <v>1279.2700000000114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>
        <v>333381.08999999997</v>
      </c>
      <c r="BO70" s="98">
        <v>66287.400000000009</v>
      </c>
      <c r="BP70" s="98">
        <v>40984.420000000006</v>
      </c>
      <c r="BQ70" s="98">
        <v>30586.06</v>
      </c>
      <c r="BR70" s="98">
        <v>81761.590000000011</v>
      </c>
      <c r="BS70" s="98">
        <v>69308.599999999991</v>
      </c>
      <c r="BT70" s="98">
        <v>63968.46</v>
      </c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-161477.51999999996</v>
      </c>
      <c r="DU70" s="269">
        <f t="shared" si="244"/>
        <v>24665.509999999995</v>
      </c>
      <c r="DV70" s="269">
        <f t="shared" si="244"/>
        <v>67690.579999999987</v>
      </c>
      <c r="DW70" s="269">
        <f t="shared" si="244"/>
        <v>85937.510000000009</v>
      </c>
      <c r="DX70" s="269">
        <f t="shared" si="244"/>
        <v>26866.799999999988</v>
      </c>
      <c r="DY70" s="269">
        <f t="shared" si="244"/>
        <v>34278.590000000011</v>
      </c>
      <c r="DZ70" s="269">
        <f t="shared" si="244"/>
        <v>53433.700000000004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>
        <v>8030377.8399999961</v>
      </c>
      <c r="BO71" s="326">
        <v>7944099.8500000052</v>
      </c>
      <c r="BP71" s="326">
        <v>7268554.1800000044</v>
      </c>
      <c r="BQ71" s="326">
        <v>6615489.019999993</v>
      </c>
      <c r="BR71" s="326">
        <v>6337988.9300000016</v>
      </c>
      <c r="BS71" s="326">
        <v>5981641.4399999967</v>
      </c>
      <c r="BT71" s="326">
        <v>5547915.5799999936</v>
      </c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-334137.65999999421</v>
      </c>
      <c r="DU71" s="326">
        <f t="shared" si="256"/>
        <v>-660046.3300000052</v>
      </c>
      <c r="DV71" s="326">
        <f t="shared" si="256"/>
        <v>-561135.18000000354</v>
      </c>
      <c r="DW71" s="326">
        <f t="shared" si="256"/>
        <v>-557819.06999999331</v>
      </c>
      <c r="DX71" s="326">
        <f t="shared" si="256"/>
        <v>-716165.68000000692</v>
      </c>
      <c r="DY71" s="326">
        <f t="shared" si="256"/>
        <v>-797454.01999999955</v>
      </c>
      <c r="DZ71" s="326">
        <f t="shared" si="256"/>
        <v>-718595.59999999776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>
        <v>770812.61</v>
      </c>
      <c r="BO73" s="183">
        <v>385667.86</v>
      </c>
      <c r="BP73" s="183">
        <v>168987.66</v>
      </c>
      <c r="BQ73" s="183">
        <v>149895.75</v>
      </c>
      <c r="BR73" s="183">
        <v>142382.584</v>
      </c>
      <c r="BS73" s="183">
        <v>154630.57999999999</v>
      </c>
      <c r="BT73" s="183">
        <v>256552.93000000002</v>
      </c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-90237.339999999967</v>
      </c>
      <c r="DU73" s="221">
        <f t="shared" si="275"/>
        <v>-13183.719999999972</v>
      </c>
      <c r="DV73" s="221">
        <f t="shared" si="275"/>
        <v>16319.809999999998</v>
      </c>
      <c r="DW73" s="221">
        <f t="shared" si="275"/>
        <v>12136.470000000001</v>
      </c>
      <c r="DX73" s="221">
        <f t="shared" si="275"/>
        <v>1618.0959999999905</v>
      </c>
      <c r="DY73" s="221">
        <f t="shared" si="275"/>
        <v>-7427.109999999986</v>
      </c>
      <c r="DZ73" s="221">
        <f t="shared" si="275"/>
        <v>-15873.380000000034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>
        <v>284242.73000000004</v>
      </c>
      <c r="BO74" s="183">
        <v>168302.23</v>
      </c>
      <c r="BP74" s="183">
        <v>78905.13</v>
      </c>
      <c r="BQ74" s="183">
        <v>64531.61</v>
      </c>
      <c r="BR74" s="183">
        <v>49730.71</v>
      </c>
      <c r="BS74" s="183">
        <v>48657.440000000002</v>
      </c>
      <c r="BT74" s="183">
        <v>76679.97</v>
      </c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1137.4699999999721</v>
      </c>
      <c r="DU74" s="221">
        <f t="shared" si="275"/>
        <v>5498.4199999999837</v>
      </c>
      <c r="DV74" s="221">
        <f t="shared" si="275"/>
        <v>29045.959999999992</v>
      </c>
      <c r="DW74" s="221">
        <f t="shared" si="275"/>
        <v>672.70999999999913</v>
      </c>
      <c r="DX74" s="221">
        <f t="shared" si="275"/>
        <v>7227.3400000000038</v>
      </c>
      <c r="DY74" s="221">
        <f t="shared" si="275"/>
        <v>1382.9599999999991</v>
      </c>
      <c r="DZ74" s="221">
        <f t="shared" si="275"/>
        <v>5633.4899999999907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>
        <v>274757.5</v>
      </c>
      <c r="BO75" s="183">
        <v>132341.84</v>
      </c>
      <c r="BP75" s="183">
        <v>57095.76</v>
      </c>
      <c r="BQ75" s="183">
        <v>45943.56</v>
      </c>
      <c r="BR75" s="183">
        <v>44846.04</v>
      </c>
      <c r="BS75" s="183">
        <v>48497.440000000002</v>
      </c>
      <c r="BT75" s="183">
        <v>85579.33</v>
      </c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-52688.610000000015</v>
      </c>
      <c r="DU75" s="221">
        <f t="shared" si="275"/>
        <v>-10477.699999999983</v>
      </c>
      <c r="DV75" s="221">
        <f t="shared" si="275"/>
        <v>5578.5199999999968</v>
      </c>
      <c r="DW75" s="221">
        <f t="shared" si="275"/>
        <v>1314.2300000000032</v>
      </c>
      <c r="DX75" s="221">
        <f t="shared" si="275"/>
        <v>1155.3099999999977</v>
      </c>
      <c r="DY75" s="221">
        <f t="shared" si="275"/>
        <v>-2962.7299999999959</v>
      </c>
      <c r="DZ75" s="221">
        <f t="shared" si="275"/>
        <v>-7311.5099999999948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>
        <v>554702.61300000001</v>
      </c>
      <c r="BO76" s="183">
        <v>306184.44000000006</v>
      </c>
      <c r="BP76" s="183">
        <v>151806.74300000002</v>
      </c>
      <c r="BQ76" s="183">
        <v>118925.178</v>
      </c>
      <c r="BR76" s="183">
        <v>122675.41899999999</v>
      </c>
      <c r="BS76" s="183">
        <v>125529.77799999999</v>
      </c>
      <c r="BT76" s="183">
        <v>236635.022</v>
      </c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-57196.64300000004</v>
      </c>
      <c r="DU76" s="221">
        <f t="shared" si="275"/>
        <v>-3067.8150000000605</v>
      </c>
      <c r="DV76" s="221">
        <f t="shared" si="275"/>
        <v>22562.974999999977</v>
      </c>
      <c r="DW76" s="221">
        <f t="shared" si="275"/>
        <v>7467.2029999999941</v>
      </c>
      <c r="DX76" s="221">
        <f t="shared" si="275"/>
        <v>5608.7980000000098</v>
      </c>
      <c r="DY76" s="221">
        <f t="shared" si="275"/>
        <v>937.55900000000838</v>
      </c>
      <c r="DZ76" s="221">
        <f t="shared" si="275"/>
        <v>-16542.989000000001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>
        <v>484623.24</v>
      </c>
      <c r="BO77" s="183">
        <v>333146.76</v>
      </c>
      <c r="BP77" s="183">
        <v>255321.16999999998</v>
      </c>
      <c r="BQ77" s="183">
        <v>246109.72999999998</v>
      </c>
      <c r="BR77" s="183">
        <v>271203.11000000004</v>
      </c>
      <c r="BS77" s="183">
        <v>254853.82</v>
      </c>
      <c r="BT77" s="183">
        <v>353703.45999999996</v>
      </c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-25535.75</v>
      </c>
      <c r="DU77" s="221">
        <f t="shared" si="275"/>
        <v>51975.239999999991</v>
      </c>
      <c r="DV77" s="221">
        <f t="shared" si="275"/>
        <v>54753.590000000026</v>
      </c>
      <c r="DW77" s="221">
        <f t="shared" si="275"/>
        <v>17303.180000000051</v>
      </c>
      <c r="DX77" s="221">
        <f t="shared" si="275"/>
        <v>-1271.4200000000419</v>
      </c>
      <c r="DY77" s="221">
        <f t="shared" si="275"/>
        <v>12594.700000000012</v>
      </c>
      <c r="DZ77" s="221">
        <f t="shared" si="275"/>
        <v>5089.4200000000419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>
        <v>2369138.693</v>
      </c>
      <c r="BO78" s="183">
        <v>1325643.1299999999</v>
      </c>
      <c r="BP78" s="183">
        <v>712116.46299999999</v>
      </c>
      <c r="BQ78" s="183">
        <v>625405.82799999998</v>
      </c>
      <c r="BR78" s="183">
        <v>630837.86300000013</v>
      </c>
      <c r="BS78" s="183">
        <v>632169.05799999996</v>
      </c>
      <c r="BT78" s="183">
        <v>1009150.7120000001</v>
      </c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-224520.87300000005</v>
      </c>
      <c r="DU78" s="221">
        <f t="shared" si="288"/>
        <v>30744.424999999959</v>
      </c>
      <c r="DV78" s="221">
        <f t="shared" si="288"/>
        <v>128260.85499999998</v>
      </c>
      <c r="DW78" s="221">
        <f t="shared" si="288"/>
        <v>38893.793000000049</v>
      </c>
      <c r="DX78" s="221">
        <f t="shared" si="288"/>
        <v>14338.12399999996</v>
      </c>
      <c r="DY78" s="221">
        <f t="shared" si="288"/>
        <v>4525.3790000000372</v>
      </c>
      <c r="DZ78" s="221">
        <f t="shared" si="288"/>
        <v>-29004.968999999997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>
        <v>2135551.5900002476</v>
      </c>
      <c r="BO80" s="187">
        <v>1069678.9600002477</v>
      </c>
      <c r="BP80" s="187">
        <v>505730.37000024738</v>
      </c>
      <c r="BQ80" s="187">
        <v>512063.25000024732</v>
      </c>
      <c r="BR80" s="187">
        <v>534138.78000024729</v>
      </c>
      <c r="BS80" s="187">
        <v>568190.3900002474</v>
      </c>
      <c r="BT80" s="187">
        <v>6716.0700002425765</v>
      </c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-75906.320000000531</v>
      </c>
      <c r="DU80" s="269">
        <f t="shared" si="307"/>
        <v>-27010.6800000004</v>
      </c>
      <c r="DV80" s="269">
        <f t="shared" si="307"/>
        <v>-5801.6300000001211</v>
      </c>
      <c r="DW80" s="269">
        <f t="shared" si="307"/>
        <v>-44210.570000000123</v>
      </c>
      <c r="DX80" s="269">
        <f t="shared" si="307"/>
        <v>-105367.71999999986</v>
      </c>
      <c r="DY80" s="269">
        <f t="shared" si="307"/>
        <v>-128194.39000000013</v>
      </c>
      <c r="DZ80" s="269">
        <f t="shared" si="307"/>
        <v>640656.90000000456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>
        <v>587605.5199999999</v>
      </c>
      <c r="BO81" s="187">
        <v>346493.68000000005</v>
      </c>
      <c r="BP81" s="187">
        <v>169618.57000000007</v>
      </c>
      <c r="BQ81" s="187">
        <v>153939.90999999997</v>
      </c>
      <c r="BR81" s="187">
        <v>135748.88000023787</v>
      </c>
      <c r="BS81" s="187">
        <v>133188.23000023776</v>
      </c>
      <c r="BT81" s="187">
        <v>2005.9100002425771</v>
      </c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57826.350000000093</v>
      </c>
      <c r="DU81" s="269">
        <f t="shared" si="307"/>
        <v>24033.559999999881</v>
      </c>
      <c r="DV81" s="269">
        <f t="shared" si="307"/>
        <v>55505.409999999974</v>
      </c>
      <c r="DW81" s="269">
        <f t="shared" si="307"/>
        <v>-14767.909999999974</v>
      </c>
      <c r="DX81" s="269">
        <f t="shared" si="307"/>
        <v>-10778.460000237843</v>
      </c>
      <c r="DY81" s="269">
        <f t="shared" si="307"/>
        <v>-23103.300000237767</v>
      </c>
      <c r="DZ81" s="269">
        <f t="shared" si="307"/>
        <v>161700.63999975738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>
        <v>591613.01</v>
      </c>
      <c r="BO82" s="187">
        <v>288335.51000000007</v>
      </c>
      <c r="BP82" s="187">
        <v>140452.39000000001</v>
      </c>
      <c r="BQ82" s="187">
        <v>134636.95000000001</v>
      </c>
      <c r="BR82" s="187">
        <v>141715.51999999996</v>
      </c>
      <c r="BS82" s="187">
        <v>149142.63</v>
      </c>
      <c r="BT82" s="187">
        <v>991.07999999999993</v>
      </c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-69173.410000000091</v>
      </c>
      <c r="DU82" s="269">
        <f t="shared" si="307"/>
        <v>-23340.120000000112</v>
      </c>
      <c r="DV82" s="269">
        <f t="shared" si="307"/>
        <v>-85.130000000004657</v>
      </c>
      <c r="DW82" s="269">
        <f t="shared" si="307"/>
        <v>-19053.99000000002</v>
      </c>
      <c r="DX82" s="269">
        <f t="shared" si="307"/>
        <v>-28619.519999999946</v>
      </c>
      <c r="DY82" s="269">
        <f t="shared" si="307"/>
        <v>-36573.780000000028</v>
      </c>
      <c r="DZ82" s="269">
        <f t="shared" si="307"/>
        <v>166073.24000000008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>
        <v>729686.94</v>
      </c>
      <c r="BO83" s="187">
        <v>392756.8299999999</v>
      </c>
      <c r="BP83" s="187">
        <v>201747.16000000003</v>
      </c>
      <c r="BQ83" s="187">
        <v>183194.40999999995</v>
      </c>
      <c r="BR83" s="187">
        <v>199327.55000000002</v>
      </c>
      <c r="BS83" s="187">
        <v>202725.59999999998</v>
      </c>
      <c r="BT83" s="187">
        <v>2964.08</v>
      </c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-19660.389999999781</v>
      </c>
      <c r="DU83" s="269">
        <f t="shared" si="307"/>
        <v>-20660.909999999916</v>
      </c>
      <c r="DV83" s="269">
        <f t="shared" si="307"/>
        <v>6258.5999999999476</v>
      </c>
      <c r="DW83" s="269">
        <f t="shared" si="307"/>
        <v>-21948.869999999937</v>
      </c>
      <c r="DX83" s="269">
        <f t="shared" si="307"/>
        <v>-37051.46000000005</v>
      </c>
      <c r="DY83" s="269">
        <f t="shared" si="307"/>
        <v>-42620.109999999928</v>
      </c>
      <c r="DZ83" s="269">
        <f t="shared" si="307"/>
        <v>246961.92000000001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>
        <v>506762.85</v>
      </c>
      <c r="BO84" s="187">
        <v>362346.72</v>
      </c>
      <c r="BP84" s="187">
        <v>303013.15000000002</v>
      </c>
      <c r="BQ84" s="187">
        <v>303967.13</v>
      </c>
      <c r="BR84" s="187">
        <v>321535.03999999998</v>
      </c>
      <c r="BS84" s="187">
        <v>311438.07</v>
      </c>
      <c r="BT84" s="187">
        <v>3255.8900000000003</v>
      </c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-98062.539999999921</v>
      </c>
      <c r="DU84" s="269">
        <f t="shared" si="307"/>
        <v>-13533.049999999988</v>
      </c>
      <c r="DV84" s="269">
        <f t="shared" si="307"/>
        <v>-7630.4900000000489</v>
      </c>
      <c r="DW84" s="269">
        <f t="shared" si="307"/>
        <v>-28517.469999999972</v>
      </c>
      <c r="DX84" s="269">
        <f t="shared" si="307"/>
        <v>-52070.290000000037</v>
      </c>
      <c r="DY84" s="269">
        <f t="shared" si="307"/>
        <v>-38663.650000000023</v>
      </c>
      <c r="DZ84" s="269">
        <f t="shared" si="307"/>
        <v>320827.20999999996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>
        <v>4551219.9100002479</v>
      </c>
      <c r="BO85" s="89">
        <v>2459611.7000002479</v>
      </c>
      <c r="BP85" s="89">
        <v>1320561.6400002474</v>
      </c>
      <c r="BQ85" s="89">
        <v>1287801.6500002472</v>
      </c>
      <c r="BR85" s="89">
        <v>1332465.7700004852</v>
      </c>
      <c r="BS85" s="89">
        <v>1364684.9200004851</v>
      </c>
      <c r="BT85" s="89">
        <v>15933.030000485152</v>
      </c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-204976.31000000023</v>
      </c>
      <c r="DU85" s="269">
        <f t="shared" si="320"/>
        <v>-60511.200000000536</v>
      </c>
      <c r="DV85" s="269">
        <f t="shared" si="320"/>
        <v>48246.759999999747</v>
      </c>
      <c r="DW85" s="269">
        <f t="shared" si="320"/>
        <v>-128498.81000000003</v>
      </c>
      <c r="DX85" s="269">
        <f t="shared" si="320"/>
        <v>-233887.45000023773</v>
      </c>
      <c r="DY85" s="269">
        <f t="shared" si="320"/>
        <v>-269155.23000023788</v>
      </c>
      <c r="DZ85" s="269">
        <f t="shared" si="320"/>
        <v>1536219.909999762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>
        <v>0</v>
      </c>
      <c r="BO87" s="231">
        <v>0</v>
      </c>
      <c r="BP87" s="231">
        <v>0</v>
      </c>
      <c r="BQ87" s="231">
        <v>0</v>
      </c>
      <c r="BR87" s="231">
        <v>0</v>
      </c>
      <c r="BS87" s="231">
        <v>0</v>
      </c>
      <c r="BT87" s="231">
        <v>0</v>
      </c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>
        <v>0</v>
      </c>
      <c r="BO88" s="231">
        <v>0</v>
      </c>
      <c r="BP88" s="231">
        <v>0</v>
      </c>
      <c r="BQ88" s="231">
        <v>0</v>
      </c>
      <c r="BR88" s="231">
        <v>0</v>
      </c>
      <c r="BS88" s="231">
        <v>0</v>
      </c>
      <c r="BT88" s="231">
        <v>0</v>
      </c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>
        <v>0</v>
      </c>
      <c r="BO89" s="231">
        <v>0</v>
      </c>
      <c r="BP89" s="231">
        <v>0</v>
      </c>
      <c r="BQ89" s="231">
        <v>0</v>
      </c>
      <c r="BR89" s="231">
        <v>0</v>
      </c>
      <c r="BS89" s="231">
        <v>0</v>
      </c>
      <c r="BT89" s="231">
        <v>0</v>
      </c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>
        <v>0</v>
      </c>
      <c r="BO90" s="231">
        <v>0</v>
      </c>
      <c r="BP90" s="231">
        <v>0</v>
      </c>
      <c r="BQ90" s="231">
        <v>0</v>
      </c>
      <c r="BR90" s="231">
        <v>0</v>
      </c>
      <c r="BS90" s="231">
        <v>0</v>
      </c>
      <c r="BT90" s="231">
        <v>0</v>
      </c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>
        <v>0</v>
      </c>
      <c r="BO91" s="231">
        <v>0</v>
      </c>
      <c r="BP91" s="231">
        <v>0</v>
      </c>
      <c r="BQ91" s="231">
        <v>0</v>
      </c>
      <c r="BR91" s="231">
        <v>0</v>
      </c>
      <c r="BS91" s="231">
        <v>0</v>
      </c>
      <c r="BT91" s="231">
        <v>0</v>
      </c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>
        <v>0</v>
      </c>
      <c r="BO92" s="231">
        <v>0</v>
      </c>
      <c r="BP92" s="231">
        <v>0</v>
      </c>
      <c r="BQ92" s="231">
        <v>0</v>
      </c>
      <c r="BR92" s="231">
        <v>0</v>
      </c>
      <c r="BS92" s="231">
        <v>0</v>
      </c>
      <c r="BT92" s="231">
        <v>0</v>
      </c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>
        <v>2135551.5900002476</v>
      </c>
      <c r="BO94" s="89">
        <v>1069678.9600002477</v>
      </c>
      <c r="BP94" s="89">
        <v>505730.37000024738</v>
      </c>
      <c r="BQ94" s="89">
        <v>512063.25000024732</v>
      </c>
      <c r="BR94" s="89">
        <v>534138.78000024729</v>
      </c>
      <c r="BS94" s="89">
        <v>568190.3900002474</v>
      </c>
      <c r="BT94" s="89">
        <v>6716.0700002425765</v>
      </c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-75906.320000000531</v>
      </c>
      <c r="DU94" s="269">
        <f t="shared" si="364"/>
        <v>-27010.6800000004</v>
      </c>
      <c r="DV94" s="269">
        <f t="shared" si="364"/>
        <v>-5801.6300000001211</v>
      </c>
      <c r="DW94" s="269">
        <f t="shared" si="364"/>
        <v>-44210.570000000123</v>
      </c>
      <c r="DX94" s="269">
        <f t="shared" si="364"/>
        <v>-105367.71999999986</v>
      </c>
      <c r="DY94" s="269">
        <f t="shared" si="364"/>
        <v>-128194.39000000013</v>
      </c>
      <c r="DZ94" s="269">
        <f t="shared" si="364"/>
        <v>640656.90000000456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>
        <v>587605.5199999999</v>
      </c>
      <c r="BO95" s="89">
        <v>346493.68000000005</v>
      </c>
      <c r="BP95" s="89">
        <v>169618.57000000007</v>
      </c>
      <c r="BQ95" s="89">
        <v>153939.90999999997</v>
      </c>
      <c r="BR95" s="89">
        <v>135748.88000023787</v>
      </c>
      <c r="BS95" s="89">
        <v>133188.23000023776</v>
      </c>
      <c r="BT95" s="89">
        <v>2005.9100002425771</v>
      </c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57826.350000000093</v>
      </c>
      <c r="DU95" s="269">
        <f t="shared" si="364"/>
        <v>24033.559999999881</v>
      </c>
      <c r="DV95" s="269">
        <f t="shared" si="364"/>
        <v>55505.409999999974</v>
      </c>
      <c r="DW95" s="269">
        <f t="shared" si="364"/>
        <v>-14767.909999999974</v>
      </c>
      <c r="DX95" s="269">
        <f t="shared" si="364"/>
        <v>-10778.460000237843</v>
      </c>
      <c r="DY95" s="269">
        <f t="shared" si="364"/>
        <v>-23103.300000237767</v>
      </c>
      <c r="DZ95" s="269">
        <f t="shared" si="364"/>
        <v>161700.63999975738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>
        <v>591613.01</v>
      </c>
      <c r="BO96" s="89">
        <v>288335.51000000007</v>
      </c>
      <c r="BP96" s="89">
        <v>140452.39000000001</v>
      </c>
      <c r="BQ96" s="89">
        <v>134636.95000000001</v>
      </c>
      <c r="BR96" s="89">
        <v>141715.51999999996</v>
      </c>
      <c r="BS96" s="89">
        <v>149142.63</v>
      </c>
      <c r="BT96" s="89">
        <v>991.07999999999993</v>
      </c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-69173.410000000091</v>
      </c>
      <c r="DU96" s="269">
        <f t="shared" si="364"/>
        <v>-23340.120000000112</v>
      </c>
      <c r="DV96" s="269">
        <f t="shared" si="364"/>
        <v>-85.130000000004657</v>
      </c>
      <c r="DW96" s="269">
        <f t="shared" si="364"/>
        <v>-19053.99000000002</v>
      </c>
      <c r="DX96" s="269">
        <f t="shared" si="364"/>
        <v>-28619.519999999946</v>
      </c>
      <c r="DY96" s="269">
        <f t="shared" si="364"/>
        <v>-36573.780000000028</v>
      </c>
      <c r="DZ96" s="269">
        <f t="shared" si="364"/>
        <v>166073.24000000008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>
        <v>729686.94</v>
      </c>
      <c r="BO97" s="89">
        <v>392756.8299999999</v>
      </c>
      <c r="BP97" s="89">
        <v>201747.16000000003</v>
      </c>
      <c r="BQ97" s="89">
        <v>183194.40999999995</v>
      </c>
      <c r="BR97" s="89">
        <v>199327.55000000002</v>
      </c>
      <c r="BS97" s="89">
        <v>202725.59999999998</v>
      </c>
      <c r="BT97" s="89">
        <v>2964.08</v>
      </c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-19660.389999999781</v>
      </c>
      <c r="DU97" s="269">
        <f t="shared" si="364"/>
        <v>-20660.909999999916</v>
      </c>
      <c r="DV97" s="269">
        <f t="shared" si="364"/>
        <v>6258.5999999999476</v>
      </c>
      <c r="DW97" s="269">
        <f t="shared" si="364"/>
        <v>-21948.869999999937</v>
      </c>
      <c r="DX97" s="269">
        <f t="shared" si="364"/>
        <v>-37051.46000000005</v>
      </c>
      <c r="DY97" s="269">
        <f t="shared" si="364"/>
        <v>-42620.109999999928</v>
      </c>
      <c r="DZ97" s="269">
        <f t="shared" si="364"/>
        <v>246961.92000000001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>
        <v>506762.85</v>
      </c>
      <c r="BO98" s="89">
        <v>362346.72</v>
      </c>
      <c r="BP98" s="89">
        <v>303013.15000000002</v>
      </c>
      <c r="BQ98" s="89">
        <v>303967.13</v>
      </c>
      <c r="BR98" s="89">
        <v>321535.03999999998</v>
      </c>
      <c r="BS98" s="89">
        <v>311438.07</v>
      </c>
      <c r="BT98" s="89">
        <v>3255.8900000000003</v>
      </c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-98062.539999999921</v>
      </c>
      <c r="DU98" s="269">
        <f t="shared" si="364"/>
        <v>-13533.049999999988</v>
      </c>
      <c r="DV98" s="269">
        <f t="shared" si="364"/>
        <v>-7630.4900000000489</v>
      </c>
      <c r="DW98" s="269">
        <f t="shared" si="364"/>
        <v>-28517.469999999972</v>
      </c>
      <c r="DX98" s="269">
        <f t="shared" si="364"/>
        <v>-52070.290000000037</v>
      </c>
      <c r="DY98" s="269">
        <f t="shared" si="364"/>
        <v>-38663.650000000023</v>
      </c>
      <c r="DZ98" s="269">
        <f t="shared" si="364"/>
        <v>320827.20999999996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>
        <v>4551219.9100002479</v>
      </c>
      <c r="BO99" s="326">
        <v>2459611.7000002479</v>
      </c>
      <c r="BP99" s="326">
        <v>1320561.6400002474</v>
      </c>
      <c r="BQ99" s="326">
        <v>1287801.6500002472</v>
      </c>
      <c r="BR99" s="326">
        <v>1332465.7700004852</v>
      </c>
      <c r="BS99" s="326">
        <v>1364684.9200004851</v>
      </c>
      <c r="BT99" s="326">
        <v>15933.030000485152</v>
      </c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-204976.31000000023</v>
      </c>
      <c r="DU99" s="326">
        <f t="shared" si="397"/>
        <v>-60511.200000000536</v>
      </c>
      <c r="DV99" s="326">
        <f t="shared" si="397"/>
        <v>48246.759999999747</v>
      </c>
      <c r="DW99" s="326">
        <f t="shared" si="397"/>
        <v>-128498.81000000003</v>
      </c>
      <c r="DX99" s="326">
        <f t="shared" si="397"/>
        <v>-233887.45000023773</v>
      </c>
      <c r="DY99" s="326">
        <f t="shared" si="397"/>
        <v>-269155.23000023788</v>
      </c>
      <c r="DZ99" s="326">
        <f t="shared" si="397"/>
        <v>1536219.909999762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>
        <v>2337752.2999999993</v>
      </c>
      <c r="BO101" s="89">
        <v>1786722.15</v>
      </c>
      <c r="BP101" s="89">
        <v>1256763.71</v>
      </c>
      <c r="BQ101" s="89">
        <v>770801.46000000567</v>
      </c>
      <c r="BR101" s="89">
        <v>708215.72000000463</v>
      </c>
      <c r="BS101" s="89">
        <v>696765.18000000785</v>
      </c>
      <c r="BT101" s="89">
        <v>766596.8600000022</v>
      </c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352823.73000000091</v>
      </c>
      <c r="DU101" s="269">
        <f t="shared" si="416"/>
        <v>198756.33000000007</v>
      </c>
      <c r="DV101" s="269">
        <f t="shared" si="416"/>
        <v>59142.40000000014</v>
      </c>
      <c r="DW101" s="269">
        <f t="shared" si="416"/>
        <v>85270.209999998333</v>
      </c>
      <c r="DX101" s="269">
        <f t="shared" si="416"/>
        <v>-15102.260000004666</v>
      </c>
      <c r="DY101" s="269">
        <f t="shared" si="416"/>
        <v>-81541.97000001499</v>
      </c>
      <c r="DZ101" s="269">
        <f t="shared" si="416"/>
        <v>-164668.36000000418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>
        <v>574042.96</v>
      </c>
      <c r="BO102" s="89">
        <v>368635.49000000005</v>
      </c>
      <c r="BP102" s="89">
        <v>659518.54</v>
      </c>
      <c r="BQ102" s="89">
        <v>389921.54999999906</v>
      </c>
      <c r="BR102" s="89">
        <v>280300.79999999981</v>
      </c>
      <c r="BS102" s="89">
        <v>178134.6299999996</v>
      </c>
      <c r="BT102" s="89">
        <v>190898.59000000017</v>
      </c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289142.41999999899</v>
      </c>
      <c r="DU102" s="269">
        <f t="shared" si="416"/>
        <v>286897.82999999804</v>
      </c>
      <c r="DV102" s="269">
        <f t="shared" si="416"/>
        <v>-93084.599999999977</v>
      </c>
      <c r="DW102" s="269">
        <f t="shared" si="416"/>
        <v>-65533.679999999003</v>
      </c>
      <c r="DX102" s="269">
        <f t="shared" si="416"/>
        <v>8666.8900000001886</v>
      </c>
      <c r="DY102" s="269">
        <f t="shared" si="416"/>
        <v>36994.980000000418</v>
      </c>
      <c r="DZ102" s="269">
        <f t="shared" si="416"/>
        <v>11221.429999999818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>
        <v>773471</v>
      </c>
      <c r="BO103" s="89">
        <v>632172.39999999991</v>
      </c>
      <c r="BP103" s="89">
        <v>330158.48</v>
      </c>
      <c r="BQ103" s="89">
        <v>175766.77000000008</v>
      </c>
      <c r="BR103" s="89">
        <v>163699.36999999994</v>
      </c>
      <c r="BS103" s="89">
        <v>157432.04000000056</v>
      </c>
      <c r="BT103" s="89">
        <v>182149.38</v>
      </c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121805.51000000013</v>
      </c>
      <c r="DU103" s="269">
        <f t="shared" si="416"/>
        <v>-54205.97000000102</v>
      </c>
      <c r="DV103" s="269">
        <f t="shared" si="416"/>
        <v>-36511.909999999974</v>
      </c>
      <c r="DW103" s="269">
        <f t="shared" si="416"/>
        <v>16568.410000000033</v>
      </c>
      <c r="DX103" s="269">
        <f t="shared" si="416"/>
        <v>-22499.779999999941</v>
      </c>
      <c r="DY103" s="269">
        <f t="shared" si="416"/>
        <v>-30989.950000000565</v>
      </c>
      <c r="DZ103" s="269">
        <f t="shared" si="416"/>
        <v>-43920.429999999906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>
        <v>996599.96</v>
      </c>
      <c r="BO104" s="89">
        <v>767139.42999999993</v>
      </c>
      <c r="BP104" s="89">
        <v>411154.58999999997</v>
      </c>
      <c r="BQ104" s="89">
        <v>232794.45999999993</v>
      </c>
      <c r="BR104" s="89">
        <v>177121.25999999998</v>
      </c>
      <c r="BS104" s="89">
        <v>209137.38</v>
      </c>
      <c r="BT104" s="89">
        <v>219619.27999999997</v>
      </c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181729.99</v>
      </c>
      <c r="DU104" s="269">
        <f t="shared" si="416"/>
        <v>5740.050000000163</v>
      </c>
      <c r="DV104" s="269">
        <f t="shared" si="416"/>
        <v>-43141.859999999986</v>
      </c>
      <c r="DW104" s="269">
        <f t="shared" si="416"/>
        <v>42321.240000000078</v>
      </c>
      <c r="DX104" s="269">
        <f t="shared" si="416"/>
        <v>-24398.309999999998</v>
      </c>
      <c r="DY104" s="269">
        <f t="shared" si="416"/>
        <v>-45721.510000000009</v>
      </c>
      <c r="DZ104" s="269">
        <f t="shared" si="416"/>
        <v>-41872.549999999988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>
        <v>568133.80000000005</v>
      </c>
      <c r="BO105" s="89">
        <v>946363.55</v>
      </c>
      <c r="BP105" s="89">
        <v>392734.23</v>
      </c>
      <c r="BQ105" s="89">
        <v>282631.71000000002</v>
      </c>
      <c r="BR105" s="89">
        <v>260044.20999999996</v>
      </c>
      <c r="BS105" s="89">
        <v>330400.76</v>
      </c>
      <c r="BT105" s="89">
        <v>291316.45</v>
      </c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30293.109999999986</v>
      </c>
      <c r="DU105" s="269">
        <f t="shared" si="416"/>
        <v>-459378.7</v>
      </c>
      <c r="DV105" s="269">
        <f t="shared" si="416"/>
        <v>-57921.349999999977</v>
      </c>
      <c r="DW105" s="269">
        <f t="shared" si="416"/>
        <v>8581.2399999999907</v>
      </c>
      <c r="DX105" s="269">
        <f t="shared" si="416"/>
        <v>24573.620000000054</v>
      </c>
      <c r="DY105" s="269">
        <f t="shared" si="416"/>
        <v>-56095.539999999979</v>
      </c>
      <c r="DZ105" s="269">
        <f t="shared" si="416"/>
        <v>-27734.320000000007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>
        <f>SUM(BN101:BN105)</f>
        <v>5250000.0199999986</v>
      </c>
      <c r="BO106" s="89">
        <f>SUM(BO101:BO105)</f>
        <v>4501033.0199999996</v>
      </c>
      <c r="BP106" s="89">
        <f t="shared" ref="BP106:BV106" si="422">SUM(BP101:BP105)</f>
        <v>3050329.55</v>
      </c>
      <c r="BQ106" s="89">
        <f t="shared" si="422"/>
        <v>1851915.9500000046</v>
      </c>
      <c r="BR106" s="89">
        <f t="shared" si="422"/>
        <v>1589381.3600000043</v>
      </c>
      <c r="BS106" s="89">
        <f t="shared" si="422"/>
        <v>1571869.9900000079</v>
      </c>
      <c r="BT106" s="89">
        <f t="shared" si="422"/>
        <v>1650580.5600000024</v>
      </c>
      <c r="BU106" s="89">
        <f t="shared" si="422"/>
        <v>0</v>
      </c>
      <c r="BV106" s="89">
        <f t="shared" si="422"/>
        <v>0</v>
      </c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3">SUM(CC101:CC105)</f>
        <v>192164.07999999964</v>
      </c>
      <c r="CD106" s="98">
        <f t="shared" si="423"/>
        <v>-29048.810000008292</v>
      </c>
      <c r="CE106" s="98">
        <f t="shared" si="423"/>
        <v>23513.830000000788</v>
      </c>
      <c r="CF106" s="272">
        <f t="shared" si="423"/>
        <v>206892.46000000197</v>
      </c>
      <c r="CG106" s="271">
        <f t="shared" ref="CG106:CH106" si="424">SUM(CG101:CG105)</f>
        <v>-78156.370000000315</v>
      </c>
      <c r="CH106" s="269">
        <f t="shared" si="424"/>
        <v>-436273.8899999907</v>
      </c>
      <c r="CI106" s="269">
        <f t="shared" ref="CI106:CR106" si="425">SUM(CI101:CI105)</f>
        <v>-1565208.1100000096</v>
      </c>
      <c r="CJ106" s="269">
        <f t="shared" si="425"/>
        <v>-1001437.3999999999</v>
      </c>
      <c r="CK106" s="269">
        <f t="shared" si="425"/>
        <v>-46878.460000000428</v>
      </c>
      <c r="CL106" s="269">
        <f t="shared" si="425"/>
        <v>-495662.95999999583</v>
      </c>
      <c r="CM106" s="269">
        <f t="shared" si="425"/>
        <v>116344.7500000064</v>
      </c>
      <c r="CN106" s="269">
        <f t="shared" si="425"/>
        <v>-532427.59999999229</v>
      </c>
      <c r="CO106" s="269">
        <f t="shared" si="425"/>
        <v>-291818.99999999767</v>
      </c>
      <c r="CP106" s="269">
        <f t="shared" si="425"/>
        <v>-539184.27</v>
      </c>
      <c r="CQ106" s="269">
        <f t="shared" si="425"/>
        <v>-546534.13000000082</v>
      </c>
      <c r="CR106" s="302">
        <f t="shared" si="425"/>
        <v>-1101359.3600000017</v>
      </c>
      <c r="CS106" s="339">
        <f t="shared" ref="CS106:CT106" si="426">SUM(CS101:CS105)</f>
        <v>-669416.53</v>
      </c>
      <c r="CT106" s="269">
        <f t="shared" si="426"/>
        <v>-1357917.35</v>
      </c>
      <c r="CU106" s="269">
        <f t="shared" ref="CU106:CW106" si="427">SUM(CU101:CU105)</f>
        <v>-1077795.1299999894</v>
      </c>
      <c r="CV106" s="269">
        <f t="shared" si="427"/>
        <v>-923650.11000000127</v>
      </c>
      <c r="CW106" s="269">
        <f t="shared" si="427"/>
        <v>-1616620.4499999997</v>
      </c>
      <c r="CX106" s="269">
        <f t="shared" ref="CX106:CZ106" si="428">SUM(CX101:CX105)</f>
        <v>38107.390000000014</v>
      </c>
      <c r="CY106" s="269">
        <f t="shared" si="428"/>
        <v>-498940.52999999857</v>
      </c>
      <c r="CZ106" s="269">
        <f t="shared" si="428"/>
        <v>-262677.53000000468</v>
      </c>
      <c r="DA106" s="269">
        <f t="shared" ref="DA106:DB106" si="429">SUM(DA101:DA105)</f>
        <v>-165940.89000000193</v>
      </c>
      <c r="DB106" s="269">
        <f t="shared" si="429"/>
        <v>-235926.26000000307</v>
      </c>
      <c r="DC106" s="269">
        <f t="shared" ref="DC106:DD106" si="430">SUM(DC101:DC105)</f>
        <v>-248228.81000000093</v>
      </c>
      <c r="DD106" s="302">
        <f t="shared" si="430"/>
        <v>359644.69</v>
      </c>
      <c r="DE106" s="269">
        <f t="shared" ref="DE106:DF106" si="431">SUM(DE101:DE105)</f>
        <v>-637350.69999999984</v>
      </c>
      <c r="DF106" s="269">
        <f t="shared" si="431"/>
        <v>-345741.44000000885</v>
      </c>
      <c r="DG106" s="269">
        <f t="shared" ref="DG106:DO106" si="432">SUM(DG101:DG105)</f>
        <v>-145429.8499999998</v>
      </c>
      <c r="DH106" s="269">
        <f t="shared" si="432"/>
        <v>-657035.50999999838</v>
      </c>
      <c r="DI106" s="269">
        <f t="shared" si="432"/>
        <v>-77215.559999997087</v>
      </c>
      <c r="DJ106" s="269">
        <f t="shared" si="432"/>
        <v>-9181.6000000000349</v>
      </c>
      <c r="DK106" s="269">
        <f t="shared" si="432"/>
        <v>305597.88999998965</v>
      </c>
      <c r="DL106" s="269">
        <f t="shared" si="432"/>
        <v>257351.34000000107</v>
      </c>
      <c r="DM106" s="269">
        <f t="shared" si="432"/>
        <v>102977.85000000699</v>
      </c>
      <c r="DN106" s="269">
        <f t="shared" si="432"/>
        <v>491576.25000000489</v>
      </c>
      <c r="DO106" s="269">
        <f t="shared" si="432"/>
        <v>397967.14000000485</v>
      </c>
      <c r="DP106" s="302">
        <f t="shared" ref="DP106:EA106" si="433">SUM(DP101:DP105)</f>
        <v>-371647.16999999923</v>
      </c>
      <c r="DQ106" s="269">
        <f t="shared" si="433"/>
        <v>246915.77000002033</v>
      </c>
      <c r="DR106" s="269">
        <f t="shared" si="433"/>
        <v>659628.94000000914</v>
      </c>
      <c r="DS106" s="269">
        <f t="shared" si="433"/>
        <v>421878.85999999859</v>
      </c>
      <c r="DT106" s="269">
        <f t="shared" si="433"/>
        <v>975794.76</v>
      </c>
      <c r="DU106" s="269">
        <f t="shared" si="433"/>
        <v>-22190.460000002757</v>
      </c>
      <c r="DV106" s="269">
        <f t="shared" si="433"/>
        <v>-171517.31999999977</v>
      </c>
      <c r="DW106" s="269">
        <f t="shared" si="433"/>
        <v>87207.419999999431</v>
      </c>
      <c r="DX106" s="269">
        <f>SUM(DX101:DX105)</f>
        <v>-28759.840000004362</v>
      </c>
      <c r="DY106" s="269">
        <f t="shared" si="433"/>
        <v>-177353.99000001512</v>
      </c>
      <c r="DZ106" s="269">
        <f t="shared" si="433"/>
        <v>-266974.23000000429</v>
      </c>
      <c r="EA106" s="269">
        <f t="shared" si="433"/>
        <v>0</v>
      </c>
      <c r="EB106" s="302">
        <f t="shared" ref="EB106" si="434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>
        <v>11401</v>
      </c>
      <c r="BO108" s="243">
        <v>10796</v>
      </c>
      <c r="BP108" s="243">
        <v>10761</v>
      </c>
      <c r="BQ108" s="243">
        <v>10157</v>
      </c>
      <c r="BR108" s="243">
        <v>10948</v>
      </c>
      <c r="BS108" s="243">
        <v>11083</v>
      </c>
      <c r="BT108" s="243">
        <v>10112</v>
      </c>
      <c r="BU108" s="243"/>
      <c r="BV108" s="265"/>
      <c r="BW108" s="108">
        <f t="shared" ref="BW108:BX112" si="435">E108-Q108</f>
        <v>648</v>
      </c>
      <c r="BX108" s="108">
        <f t="shared" si="435"/>
        <v>291</v>
      </c>
      <c r="BY108" s="57">
        <f t="shared" ref="BY108:CF112" si="436">IF(S108=0,0,G108-S108)</f>
        <v>666</v>
      </c>
      <c r="BZ108" s="57">
        <f t="shared" si="436"/>
        <v>-184</v>
      </c>
      <c r="CA108" s="57">
        <f t="shared" si="436"/>
        <v>196</v>
      </c>
      <c r="CB108" s="57">
        <f t="shared" si="436"/>
        <v>636</v>
      </c>
      <c r="CC108" s="57">
        <f t="shared" si="436"/>
        <v>415</v>
      </c>
      <c r="CD108" s="219">
        <f t="shared" si="436"/>
        <v>838</v>
      </c>
      <c r="CE108" s="219">
        <f t="shared" si="436"/>
        <v>15</v>
      </c>
      <c r="CF108" s="265">
        <f t="shared" si="436"/>
        <v>891</v>
      </c>
      <c r="CG108" s="283">
        <f t="shared" ref="CG108:CG112" si="437">IF(AA108=0,0,O108-AA108)</f>
        <v>755</v>
      </c>
      <c r="CH108" s="221">
        <f t="shared" ref="CH108:CI112" si="438">IF(AB108=0,0,P108-AB108)</f>
        <v>1132</v>
      </c>
      <c r="CI108" s="221">
        <f t="shared" si="438"/>
        <v>-645</v>
      </c>
      <c r="CJ108" s="221">
        <f t="shared" ref="CJ108:CJ112" si="439">IF(AD108=0,0,R108-AD108)</f>
        <v>541</v>
      </c>
      <c r="CK108" s="221">
        <f t="shared" ref="CK108:CK112" si="440">IF(AE108=0,0,S108-AE108)</f>
        <v>602</v>
      </c>
      <c r="CL108" s="221">
        <f t="shared" ref="CL108:CL112" si="441">IF(AF108=0,0,T108-AF108)</f>
        <v>366</v>
      </c>
      <c r="CM108" s="221">
        <f t="shared" ref="CM108:CM112" si="442">IF(AG108=0,0,U108-AG108)</f>
        <v>-417</v>
      </c>
      <c r="CN108" s="221">
        <f t="shared" ref="CN108:CN112" si="443">IF(AH108=0,0,V108-AH108)</f>
        <v>-765</v>
      </c>
      <c r="CO108" s="221">
        <f t="shared" ref="CO108:CO112" si="444">IF(AI108=0,0,W108-AI108)</f>
        <v>-638</v>
      </c>
      <c r="CP108" s="221">
        <f t="shared" ref="CP108:CP112" si="445">IF(AJ108=0,0,X108-AJ108)</f>
        <v>-359</v>
      </c>
      <c r="CQ108" s="221">
        <f t="shared" ref="CQ108:CQ112" si="446">IF(AK108=0,0,Y108-AK108)</f>
        <v>-1421</v>
      </c>
      <c r="CR108" s="301">
        <f t="shared" ref="CR108:CR112" si="447">IF(AL108=0,0,Z108-AL108)</f>
        <v>-161</v>
      </c>
      <c r="CS108" s="337">
        <f t="shared" ref="CS108:CX112" si="448">IF(AM108=0,0,AA108-AM108)</f>
        <v>-492</v>
      </c>
      <c r="CT108" s="221">
        <f t="shared" si="448"/>
        <v>-1135</v>
      </c>
      <c r="CU108" s="221">
        <f t="shared" si="448"/>
        <v>-444</v>
      </c>
      <c r="CV108" s="221">
        <f t="shared" si="448"/>
        <v>-775</v>
      </c>
      <c r="CW108" s="221">
        <f t="shared" si="448"/>
        <v>-1220</v>
      </c>
      <c r="CX108" s="221">
        <f t="shared" si="448"/>
        <v>-748</v>
      </c>
      <c r="CY108" s="221">
        <f t="shared" ref="CY108:CY112" si="449">IF(AS108=0,0,AG108-AS108)</f>
        <v>853</v>
      </c>
      <c r="CZ108" s="221">
        <f t="shared" ref="CZ108:DI112" si="450">IF(AT108=0,0,AH108-AT108)</f>
        <v>-658</v>
      </c>
      <c r="DA108" s="221">
        <f t="shared" si="450"/>
        <v>251</v>
      </c>
      <c r="DB108" s="221">
        <f t="shared" si="450"/>
        <v>-252</v>
      </c>
      <c r="DC108" s="221">
        <f t="shared" si="450"/>
        <v>356</v>
      </c>
      <c r="DD108" s="301">
        <f t="shared" si="450"/>
        <v>-477</v>
      </c>
      <c r="DE108" s="221">
        <f t="shared" si="450"/>
        <v>-304</v>
      </c>
      <c r="DF108" s="221">
        <f t="shared" si="450"/>
        <v>173</v>
      </c>
      <c r="DG108" s="221">
        <f t="shared" si="450"/>
        <v>236</v>
      </c>
      <c r="DH108" s="221">
        <f t="shared" si="450"/>
        <v>16</v>
      </c>
      <c r="DI108" s="221">
        <f t="shared" si="450"/>
        <v>-293</v>
      </c>
      <c r="DJ108" s="221">
        <f t="shared" ref="DJ108:DS112" si="451">IF(BD108=0,0,AR108-BD108)</f>
        <v>214</v>
      </c>
      <c r="DK108" s="221">
        <f t="shared" si="451"/>
        <v>-167</v>
      </c>
      <c r="DL108" s="221">
        <f t="shared" si="451"/>
        <v>500</v>
      </c>
      <c r="DM108" s="221">
        <f t="shared" si="451"/>
        <v>26</v>
      </c>
      <c r="DN108" s="221">
        <f t="shared" si="451"/>
        <v>-45</v>
      </c>
      <c r="DO108" s="221">
        <f t="shared" si="451"/>
        <v>872</v>
      </c>
      <c r="DP108" s="301">
        <f t="shared" si="451"/>
        <v>-825</v>
      </c>
      <c r="DQ108" s="221">
        <f t="shared" si="451"/>
        <v>-111</v>
      </c>
      <c r="DR108" s="221">
        <f t="shared" si="451"/>
        <v>-119</v>
      </c>
      <c r="DS108" s="221">
        <f t="shared" si="451"/>
        <v>667</v>
      </c>
      <c r="DT108" s="221">
        <f t="shared" ref="DT108:EB112" si="452">IF(BN108=0,0,BB108-BN108)</f>
        <v>133</v>
      </c>
      <c r="DU108" s="221">
        <f t="shared" si="452"/>
        <v>651</v>
      </c>
      <c r="DV108" s="221">
        <f t="shared" si="452"/>
        <v>510</v>
      </c>
      <c r="DW108" s="221">
        <f t="shared" si="452"/>
        <v>362</v>
      </c>
      <c r="DX108" s="221">
        <f t="shared" si="452"/>
        <v>74</v>
      </c>
      <c r="DY108" s="221">
        <f t="shared" si="452"/>
        <v>-214</v>
      </c>
      <c r="DZ108" s="221">
        <f t="shared" si="452"/>
        <v>1106</v>
      </c>
      <c r="EA108" s="221">
        <f t="shared" si="452"/>
        <v>0</v>
      </c>
      <c r="EB108" s="301">
        <f t="shared" si="452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>
        <v>3232</v>
      </c>
      <c r="BO109" s="243">
        <v>2791</v>
      </c>
      <c r="BP109" s="243">
        <v>3497</v>
      </c>
      <c r="BQ109" s="243">
        <v>2988</v>
      </c>
      <c r="BR109" s="243">
        <v>2933</v>
      </c>
      <c r="BS109" s="243">
        <v>2695</v>
      </c>
      <c r="BT109" s="243">
        <v>2388</v>
      </c>
      <c r="BU109" s="243"/>
      <c r="BV109" s="265"/>
      <c r="BW109" s="108">
        <f t="shared" si="435"/>
        <v>717</v>
      </c>
      <c r="BX109" s="108">
        <f t="shared" si="435"/>
        <v>414</v>
      </c>
      <c r="BY109" s="57">
        <f t="shared" si="436"/>
        <v>1319</v>
      </c>
      <c r="BZ109" s="57">
        <f t="shared" si="436"/>
        <v>174</v>
      </c>
      <c r="CA109" s="57">
        <f t="shared" si="436"/>
        <v>-810</v>
      </c>
      <c r="CB109" s="57">
        <f t="shared" si="436"/>
        <v>471</v>
      </c>
      <c r="CC109" s="57">
        <f t="shared" si="436"/>
        <v>1126</v>
      </c>
      <c r="CD109" s="219">
        <f t="shared" si="436"/>
        <v>553</v>
      </c>
      <c r="CE109" s="219">
        <f t="shared" si="436"/>
        <v>-227</v>
      </c>
      <c r="CF109" s="265">
        <f t="shared" si="436"/>
        <v>253</v>
      </c>
      <c r="CG109" s="283">
        <f t="shared" si="437"/>
        <v>-224</v>
      </c>
      <c r="CH109" s="221">
        <f t="shared" si="438"/>
        <v>-83</v>
      </c>
      <c r="CI109" s="221">
        <f t="shared" si="438"/>
        <v>-633</v>
      </c>
      <c r="CJ109" s="221">
        <f t="shared" si="439"/>
        <v>-435</v>
      </c>
      <c r="CK109" s="221">
        <f t="shared" si="440"/>
        <v>-137</v>
      </c>
      <c r="CL109" s="221">
        <f t="shared" si="441"/>
        <v>-262</v>
      </c>
      <c r="CM109" s="221">
        <f t="shared" si="442"/>
        <v>857</v>
      </c>
      <c r="CN109" s="221">
        <f t="shared" si="443"/>
        <v>-698</v>
      </c>
      <c r="CO109" s="221">
        <f t="shared" si="444"/>
        <v>-716</v>
      </c>
      <c r="CP109" s="221">
        <f t="shared" si="445"/>
        <v>-1044</v>
      </c>
      <c r="CQ109" s="221">
        <f t="shared" si="446"/>
        <v>-190</v>
      </c>
      <c r="CR109" s="301">
        <f t="shared" si="447"/>
        <v>-1834</v>
      </c>
      <c r="CS109" s="337">
        <f t="shared" si="448"/>
        <v>158</v>
      </c>
      <c r="CT109" s="221">
        <f t="shared" si="448"/>
        <v>-91</v>
      </c>
      <c r="CU109" s="221">
        <f t="shared" si="448"/>
        <v>80</v>
      </c>
      <c r="CV109" s="221">
        <f t="shared" si="448"/>
        <v>32</v>
      </c>
      <c r="CW109" s="221">
        <f t="shared" si="448"/>
        <v>-643</v>
      </c>
      <c r="CX109" s="221">
        <f t="shared" si="448"/>
        <v>-12</v>
      </c>
      <c r="CY109" s="221">
        <f t="shared" si="449"/>
        <v>-810</v>
      </c>
      <c r="CZ109" s="221">
        <f t="shared" si="450"/>
        <v>-194</v>
      </c>
      <c r="DA109" s="221">
        <f t="shared" si="450"/>
        <v>-123</v>
      </c>
      <c r="DB109" s="221">
        <f t="shared" si="450"/>
        <v>-169</v>
      </c>
      <c r="DC109" s="221">
        <f t="shared" si="450"/>
        <v>-70</v>
      </c>
      <c r="DD109" s="301">
        <f t="shared" si="450"/>
        <v>1174</v>
      </c>
      <c r="DE109" s="221">
        <f t="shared" si="450"/>
        <v>-649</v>
      </c>
      <c r="DF109" s="221">
        <f t="shared" si="450"/>
        <v>-589</v>
      </c>
      <c r="DG109" s="221">
        <f t="shared" si="450"/>
        <v>-414</v>
      </c>
      <c r="DH109" s="221">
        <f t="shared" si="450"/>
        <v>-943</v>
      </c>
      <c r="DI109" s="221">
        <f t="shared" si="450"/>
        <v>-673</v>
      </c>
      <c r="DJ109" s="221">
        <f t="shared" si="451"/>
        <v>-640</v>
      </c>
      <c r="DK109" s="221">
        <f t="shared" si="451"/>
        <v>260</v>
      </c>
      <c r="DL109" s="221">
        <f t="shared" si="451"/>
        <v>-322</v>
      </c>
      <c r="DM109" s="221">
        <f t="shared" si="451"/>
        <v>-256</v>
      </c>
      <c r="DN109" s="221">
        <f t="shared" si="451"/>
        <v>-338</v>
      </c>
      <c r="DO109" s="221">
        <f t="shared" si="451"/>
        <v>20</v>
      </c>
      <c r="DP109" s="301">
        <f t="shared" si="451"/>
        <v>-205</v>
      </c>
      <c r="DQ109" s="221">
        <f t="shared" si="451"/>
        <v>-178</v>
      </c>
      <c r="DR109" s="221">
        <f t="shared" si="451"/>
        <v>-301</v>
      </c>
      <c r="DS109" s="221">
        <f t="shared" si="451"/>
        <v>-337</v>
      </c>
      <c r="DT109" s="221">
        <f t="shared" si="452"/>
        <v>57</v>
      </c>
      <c r="DU109" s="221">
        <f t="shared" si="452"/>
        <v>561</v>
      </c>
      <c r="DV109" s="221">
        <f t="shared" si="452"/>
        <v>-248</v>
      </c>
      <c r="DW109" s="221">
        <f t="shared" si="452"/>
        <v>-246</v>
      </c>
      <c r="DX109" s="221">
        <f t="shared" si="452"/>
        <v>72</v>
      </c>
      <c r="DY109" s="221">
        <f t="shared" si="452"/>
        <v>178</v>
      </c>
      <c r="DZ109" s="221">
        <f t="shared" si="452"/>
        <v>1038</v>
      </c>
      <c r="EA109" s="221">
        <f t="shared" si="452"/>
        <v>0</v>
      </c>
      <c r="EB109" s="301">
        <f t="shared" si="452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>
        <v>1535</v>
      </c>
      <c r="BO110" s="243">
        <v>1494</v>
      </c>
      <c r="BP110" s="243">
        <v>1475</v>
      </c>
      <c r="BQ110" s="243">
        <v>1442</v>
      </c>
      <c r="BR110" s="243">
        <v>1558</v>
      </c>
      <c r="BS110" s="243">
        <v>1468</v>
      </c>
      <c r="BT110" s="243">
        <v>1380</v>
      </c>
      <c r="BU110" s="243"/>
      <c r="BV110" s="265"/>
      <c r="BW110" s="108">
        <f t="shared" si="435"/>
        <v>122</v>
      </c>
      <c r="BX110" s="108">
        <f t="shared" si="435"/>
        <v>173</v>
      </c>
      <c r="BY110" s="57">
        <f t="shared" si="436"/>
        <v>93</v>
      </c>
      <c r="BZ110" s="57">
        <f t="shared" si="436"/>
        <v>34</v>
      </c>
      <c r="CA110" s="57">
        <f t="shared" si="436"/>
        <v>-11</v>
      </c>
      <c r="CB110" s="57">
        <f t="shared" si="436"/>
        <v>56</v>
      </c>
      <c r="CC110" s="57">
        <f t="shared" si="436"/>
        <v>68</v>
      </c>
      <c r="CD110" s="219">
        <f t="shared" si="436"/>
        <v>-28</v>
      </c>
      <c r="CE110" s="219">
        <f t="shared" si="436"/>
        <v>-23</v>
      </c>
      <c r="CF110" s="265">
        <f t="shared" si="436"/>
        <v>120</v>
      </c>
      <c r="CG110" s="283">
        <f t="shared" si="437"/>
        <v>-25</v>
      </c>
      <c r="CH110" s="221">
        <f t="shared" si="438"/>
        <v>-13</v>
      </c>
      <c r="CI110" s="221">
        <f t="shared" si="438"/>
        <v>-153</v>
      </c>
      <c r="CJ110" s="221">
        <f t="shared" si="439"/>
        <v>-220</v>
      </c>
      <c r="CK110" s="221">
        <f t="shared" si="440"/>
        <v>-39</v>
      </c>
      <c r="CL110" s="221">
        <f t="shared" si="441"/>
        <v>-112</v>
      </c>
      <c r="CM110" s="221">
        <f t="shared" si="442"/>
        <v>-54</v>
      </c>
      <c r="CN110" s="221">
        <f t="shared" si="443"/>
        <v>-186</v>
      </c>
      <c r="CO110" s="221">
        <f t="shared" si="444"/>
        <v>-110</v>
      </c>
      <c r="CP110" s="221">
        <f t="shared" si="445"/>
        <v>21</v>
      </c>
      <c r="CQ110" s="221">
        <f t="shared" si="446"/>
        <v>-112</v>
      </c>
      <c r="CR110" s="301">
        <f t="shared" si="447"/>
        <v>-25</v>
      </c>
      <c r="CS110" s="337">
        <f t="shared" si="448"/>
        <v>65</v>
      </c>
      <c r="CT110" s="221">
        <f t="shared" si="448"/>
        <v>-153</v>
      </c>
      <c r="CU110" s="221">
        <f t="shared" si="448"/>
        <v>-126</v>
      </c>
      <c r="CV110" s="221">
        <f t="shared" si="448"/>
        <v>14</v>
      </c>
      <c r="CW110" s="221">
        <f t="shared" si="448"/>
        <v>-105</v>
      </c>
      <c r="CX110" s="221">
        <f t="shared" si="448"/>
        <v>-47</v>
      </c>
      <c r="CY110" s="221">
        <f t="shared" si="449"/>
        <v>4</v>
      </c>
      <c r="CZ110" s="221">
        <f t="shared" si="450"/>
        <v>-25</v>
      </c>
      <c r="DA110" s="221">
        <f t="shared" si="450"/>
        <v>-11</v>
      </c>
      <c r="DB110" s="221">
        <f t="shared" si="450"/>
        <v>1</v>
      </c>
      <c r="DC110" s="221">
        <f t="shared" si="450"/>
        <v>-30</v>
      </c>
      <c r="DD110" s="301">
        <f t="shared" si="450"/>
        <v>-98</v>
      </c>
      <c r="DE110" s="221">
        <f t="shared" si="450"/>
        <v>-85</v>
      </c>
      <c r="DF110" s="221">
        <f t="shared" si="450"/>
        <v>105</v>
      </c>
      <c r="DG110" s="221">
        <f t="shared" si="450"/>
        <v>92</v>
      </c>
      <c r="DH110" s="221">
        <f t="shared" si="450"/>
        <v>13</v>
      </c>
      <c r="DI110" s="221">
        <f t="shared" si="450"/>
        <v>-62</v>
      </c>
      <c r="DJ110" s="221">
        <f t="shared" si="451"/>
        <v>41</v>
      </c>
      <c r="DK110" s="221">
        <f t="shared" si="451"/>
        <v>-40</v>
      </c>
      <c r="DL110" s="221">
        <f t="shared" si="451"/>
        <v>-19</v>
      </c>
      <c r="DM110" s="221">
        <f t="shared" si="451"/>
        <v>-33</v>
      </c>
      <c r="DN110" s="221">
        <f t="shared" si="451"/>
        <v>-151</v>
      </c>
      <c r="DO110" s="221">
        <f t="shared" si="451"/>
        <v>58</v>
      </c>
      <c r="DP110" s="301">
        <f t="shared" si="451"/>
        <v>-11</v>
      </c>
      <c r="DQ110" s="221">
        <f t="shared" si="451"/>
        <v>-135</v>
      </c>
      <c r="DR110" s="221">
        <f t="shared" si="451"/>
        <v>-42</v>
      </c>
      <c r="DS110" s="221">
        <f t="shared" si="451"/>
        <v>33</v>
      </c>
      <c r="DT110" s="221">
        <f t="shared" si="452"/>
        <v>-61</v>
      </c>
      <c r="DU110" s="221">
        <f t="shared" si="452"/>
        <v>31</v>
      </c>
      <c r="DV110" s="221">
        <f t="shared" si="452"/>
        <v>-5</v>
      </c>
      <c r="DW110" s="221">
        <f t="shared" si="452"/>
        <v>8</v>
      </c>
      <c r="DX110" s="221">
        <f t="shared" si="452"/>
        <v>-52</v>
      </c>
      <c r="DY110" s="221">
        <f t="shared" si="452"/>
        <v>10</v>
      </c>
      <c r="DZ110" s="221">
        <f t="shared" si="452"/>
        <v>151</v>
      </c>
      <c r="EA110" s="221">
        <f t="shared" si="452"/>
        <v>0</v>
      </c>
      <c r="EB110" s="301">
        <f t="shared" si="452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>
        <v>489</v>
      </c>
      <c r="BO111" s="243">
        <v>463</v>
      </c>
      <c r="BP111" s="243">
        <v>446</v>
      </c>
      <c r="BQ111" s="243">
        <v>435</v>
      </c>
      <c r="BR111" s="243">
        <v>482</v>
      </c>
      <c r="BS111" s="243">
        <v>459</v>
      </c>
      <c r="BT111" s="243">
        <v>254</v>
      </c>
      <c r="BU111" s="243"/>
      <c r="BV111" s="265"/>
      <c r="BW111" s="108">
        <f t="shared" si="435"/>
        <v>33</v>
      </c>
      <c r="BX111" s="108">
        <f t="shared" si="435"/>
        <v>83</v>
      </c>
      <c r="BY111" s="57">
        <f t="shared" si="436"/>
        <v>-3</v>
      </c>
      <c r="BZ111" s="57">
        <f t="shared" si="436"/>
        <v>13</v>
      </c>
      <c r="CA111" s="57">
        <f t="shared" si="436"/>
        <v>-3</v>
      </c>
      <c r="CB111" s="57">
        <f t="shared" si="436"/>
        <v>12</v>
      </c>
      <c r="CC111" s="57">
        <f t="shared" si="436"/>
        <v>44</v>
      </c>
      <c r="CD111" s="219">
        <f t="shared" si="436"/>
        <v>-35</v>
      </c>
      <c r="CE111" s="219">
        <f t="shared" si="436"/>
        <v>-22</v>
      </c>
      <c r="CF111" s="265">
        <f t="shared" si="436"/>
        <v>76</v>
      </c>
      <c r="CG111" s="283">
        <f t="shared" si="437"/>
        <v>24</v>
      </c>
      <c r="CH111" s="221">
        <f t="shared" si="438"/>
        <v>-11</v>
      </c>
      <c r="CI111" s="221">
        <f t="shared" si="438"/>
        <v>-58</v>
      </c>
      <c r="CJ111" s="221">
        <f t="shared" si="439"/>
        <v>-37</v>
      </c>
      <c r="CK111" s="221">
        <f t="shared" si="440"/>
        <v>36</v>
      </c>
      <c r="CL111" s="221">
        <f t="shared" si="441"/>
        <v>-28</v>
      </c>
      <c r="CM111" s="221">
        <f t="shared" si="442"/>
        <v>17</v>
      </c>
      <c r="CN111" s="221">
        <f t="shared" si="443"/>
        <v>-17</v>
      </c>
      <c r="CO111" s="221">
        <f t="shared" si="444"/>
        <v>-19</v>
      </c>
      <c r="CP111" s="221">
        <f t="shared" si="445"/>
        <v>57</v>
      </c>
      <c r="CQ111" s="221">
        <f t="shared" si="446"/>
        <v>-7</v>
      </c>
      <c r="CR111" s="301">
        <f t="shared" si="447"/>
        <v>19</v>
      </c>
      <c r="CS111" s="337">
        <f t="shared" si="448"/>
        <v>55</v>
      </c>
      <c r="CT111" s="221">
        <f t="shared" si="448"/>
        <v>-14</v>
      </c>
      <c r="CU111" s="221">
        <f t="shared" si="448"/>
        <v>-6</v>
      </c>
      <c r="CV111" s="221">
        <f t="shared" si="448"/>
        <v>12</v>
      </c>
      <c r="CW111" s="221">
        <f t="shared" si="448"/>
        <v>-14</v>
      </c>
      <c r="CX111" s="221">
        <f t="shared" si="448"/>
        <v>27</v>
      </c>
      <c r="CY111" s="221">
        <f t="shared" si="449"/>
        <v>-4</v>
      </c>
      <c r="CZ111" s="221">
        <f t="shared" si="450"/>
        <v>-42</v>
      </c>
      <c r="DA111" s="221">
        <f t="shared" si="450"/>
        <v>17</v>
      </c>
      <c r="DB111" s="221">
        <f t="shared" si="450"/>
        <v>3</v>
      </c>
      <c r="DC111" s="221">
        <f t="shared" si="450"/>
        <v>-8</v>
      </c>
      <c r="DD111" s="301">
        <f t="shared" si="450"/>
        <v>-56</v>
      </c>
      <c r="DE111" s="221">
        <f t="shared" si="450"/>
        <v>-40</v>
      </c>
      <c r="DF111" s="221">
        <f t="shared" si="450"/>
        <v>21</v>
      </c>
      <c r="DG111" s="221">
        <f t="shared" si="450"/>
        <v>18</v>
      </c>
      <c r="DH111" s="221">
        <f t="shared" si="450"/>
        <v>10</v>
      </c>
      <c r="DI111" s="221">
        <f t="shared" si="450"/>
        <v>-20</v>
      </c>
      <c r="DJ111" s="221">
        <f t="shared" si="451"/>
        <v>-10</v>
      </c>
      <c r="DK111" s="221">
        <f t="shared" si="451"/>
        <v>5</v>
      </c>
      <c r="DL111" s="221">
        <f t="shared" si="451"/>
        <v>21</v>
      </c>
      <c r="DM111" s="221">
        <f t="shared" si="451"/>
        <v>8</v>
      </c>
      <c r="DN111" s="221">
        <f t="shared" si="451"/>
        <v>-25</v>
      </c>
      <c r="DO111" s="221">
        <f t="shared" si="451"/>
        <v>57</v>
      </c>
      <c r="DP111" s="301">
        <f t="shared" si="451"/>
        <v>23</v>
      </c>
      <c r="DQ111" s="221">
        <f t="shared" si="451"/>
        <v>-11</v>
      </c>
      <c r="DR111" s="221">
        <f t="shared" si="451"/>
        <v>1</v>
      </c>
      <c r="DS111" s="221">
        <f t="shared" si="451"/>
        <v>38</v>
      </c>
      <c r="DT111" s="221">
        <f t="shared" si="452"/>
        <v>-7</v>
      </c>
      <c r="DU111" s="221">
        <f t="shared" si="452"/>
        <v>27</v>
      </c>
      <c r="DV111" s="221">
        <f t="shared" si="452"/>
        <v>42</v>
      </c>
      <c r="DW111" s="221">
        <f t="shared" si="452"/>
        <v>34</v>
      </c>
      <c r="DX111" s="221">
        <f t="shared" si="452"/>
        <v>7</v>
      </c>
      <c r="DY111" s="221">
        <f t="shared" si="452"/>
        <v>14</v>
      </c>
      <c r="DZ111" s="221">
        <f t="shared" si="452"/>
        <v>233</v>
      </c>
      <c r="EA111" s="221">
        <f t="shared" si="452"/>
        <v>0</v>
      </c>
      <c r="EB111" s="301">
        <f t="shared" si="452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>
        <v>24</v>
      </c>
      <c r="BO112" s="243">
        <v>30</v>
      </c>
      <c r="BP112" s="243">
        <v>27</v>
      </c>
      <c r="BQ112" s="243">
        <v>27</v>
      </c>
      <c r="BR112" s="243">
        <v>25</v>
      </c>
      <c r="BS112" s="243">
        <v>28</v>
      </c>
      <c r="BT112" s="243">
        <v>22</v>
      </c>
      <c r="BU112" s="243"/>
      <c r="BV112" s="265"/>
      <c r="BW112" s="108">
        <f t="shared" si="435"/>
        <v>3</v>
      </c>
      <c r="BX112" s="108">
        <f t="shared" si="435"/>
        <v>1</v>
      </c>
      <c r="BY112" s="57">
        <f t="shared" si="436"/>
        <v>-7</v>
      </c>
      <c r="BZ112" s="57">
        <f t="shared" si="436"/>
        <v>-3</v>
      </c>
      <c r="CA112" s="57">
        <f t="shared" si="436"/>
        <v>-2</v>
      </c>
      <c r="CB112" s="57">
        <f t="shared" si="436"/>
        <v>2</v>
      </c>
      <c r="CC112" s="57">
        <f t="shared" si="436"/>
        <v>-5</v>
      </c>
      <c r="CD112" s="219">
        <f t="shared" si="436"/>
        <v>2</v>
      </c>
      <c r="CE112" s="219">
        <f t="shared" si="436"/>
        <v>4</v>
      </c>
      <c r="CF112" s="265">
        <f t="shared" si="436"/>
        <v>-5</v>
      </c>
      <c r="CG112" s="283">
        <f t="shared" si="437"/>
        <v>2</v>
      </c>
      <c r="CH112" s="221">
        <f t="shared" si="438"/>
        <v>-6</v>
      </c>
      <c r="CI112" s="221">
        <f t="shared" si="438"/>
        <v>-4</v>
      </c>
      <c r="CJ112" s="221">
        <f t="shared" si="439"/>
        <v>-1</v>
      </c>
      <c r="CK112" s="221">
        <f t="shared" si="440"/>
        <v>14</v>
      </c>
      <c r="CL112" s="221">
        <f t="shared" si="441"/>
        <v>-5</v>
      </c>
      <c r="CM112" s="221">
        <f t="shared" si="442"/>
        <v>-4</v>
      </c>
      <c r="CN112" s="221">
        <f t="shared" si="443"/>
        <v>-1</v>
      </c>
      <c r="CO112" s="221">
        <f t="shared" si="444"/>
        <v>0</v>
      </c>
      <c r="CP112" s="221">
        <f t="shared" si="445"/>
        <v>1</v>
      </c>
      <c r="CQ112" s="221">
        <f t="shared" si="446"/>
        <v>-4</v>
      </c>
      <c r="CR112" s="301">
        <f t="shared" si="447"/>
        <v>7</v>
      </c>
      <c r="CS112" s="337">
        <f t="shared" si="448"/>
        <v>-10</v>
      </c>
      <c r="CT112" s="221">
        <f t="shared" si="448"/>
        <v>-1</v>
      </c>
      <c r="CU112" s="221">
        <f t="shared" si="448"/>
        <v>-8</v>
      </c>
      <c r="CV112" s="221">
        <f t="shared" si="448"/>
        <v>-1</v>
      </c>
      <c r="CW112" s="221">
        <f t="shared" si="448"/>
        <v>-17</v>
      </c>
      <c r="CX112" s="221">
        <f t="shared" si="448"/>
        <v>6</v>
      </c>
      <c r="CY112" s="221">
        <f t="shared" si="449"/>
        <v>8</v>
      </c>
      <c r="CZ112" s="221">
        <f t="shared" si="450"/>
        <v>-6</v>
      </c>
      <c r="DA112" s="221">
        <f t="shared" si="450"/>
        <v>6</v>
      </c>
      <c r="DB112" s="221">
        <f t="shared" si="450"/>
        <v>-1</v>
      </c>
      <c r="DC112" s="221">
        <f t="shared" si="450"/>
        <v>-9</v>
      </c>
      <c r="DD112" s="301">
        <f t="shared" si="450"/>
        <v>-4</v>
      </c>
      <c r="DE112" s="221">
        <f t="shared" si="450"/>
        <v>11</v>
      </c>
      <c r="DF112" s="221">
        <f t="shared" si="450"/>
        <v>-1</v>
      </c>
      <c r="DG112" s="221">
        <f t="shared" si="450"/>
        <v>8</v>
      </c>
      <c r="DH112" s="221">
        <f t="shared" si="450"/>
        <v>5</v>
      </c>
      <c r="DI112" s="221">
        <f t="shared" si="450"/>
        <v>3</v>
      </c>
      <c r="DJ112" s="221">
        <f t="shared" si="451"/>
        <v>6</v>
      </c>
      <c r="DK112" s="221">
        <f t="shared" si="451"/>
        <v>-1</v>
      </c>
      <c r="DL112" s="221">
        <f t="shared" si="451"/>
        <v>8</v>
      </c>
      <c r="DM112" s="221">
        <f t="shared" si="451"/>
        <v>-3</v>
      </c>
      <c r="DN112" s="221">
        <f t="shared" si="451"/>
        <v>0</v>
      </c>
      <c r="DO112" s="221">
        <f t="shared" si="451"/>
        <v>11</v>
      </c>
      <c r="DP112" s="301">
        <f t="shared" si="451"/>
        <v>4</v>
      </c>
      <c r="DQ112" s="221">
        <f t="shared" si="451"/>
        <v>-7</v>
      </c>
      <c r="DR112" s="221">
        <f t="shared" si="451"/>
        <v>8</v>
      </c>
      <c r="DS112" s="221">
        <f t="shared" si="451"/>
        <v>4</v>
      </c>
      <c r="DT112" s="221">
        <f t="shared" si="452"/>
        <v>3</v>
      </c>
      <c r="DU112" s="221">
        <f t="shared" si="452"/>
        <v>5</v>
      </c>
      <c r="DV112" s="221">
        <f t="shared" si="452"/>
        <v>-4</v>
      </c>
      <c r="DW112" s="221">
        <f t="shared" si="452"/>
        <v>1</v>
      </c>
      <c r="DX112" s="221">
        <f t="shared" si="452"/>
        <v>3</v>
      </c>
      <c r="DY112" s="221">
        <f t="shared" si="452"/>
        <v>4</v>
      </c>
      <c r="DZ112" s="221">
        <f t="shared" si="452"/>
        <v>6</v>
      </c>
      <c r="EA112" s="221">
        <f t="shared" si="452"/>
        <v>0</v>
      </c>
      <c r="EB112" s="301">
        <f t="shared" si="452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3">SUM(E108:E112)</f>
        <v>16503</v>
      </c>
      <c r="F113" s="59">
        <f t="shared" si="453"/>
        <v>15999</v>
      </c>
      <c r="G113" s="59">
        <f t="shared" si="453"/>
        <v>16349</v>
      </c>
      <c r="H113" s="59">
        <f t="shared" si="453"/>
        <v>15331</v>
      </c>
      <c r="I113" s="59">
        <f t="shared" si="453"/>
        <v>15085</v>
      </c>
      <c r="J113" s="59">
        <f t="shared" si="453"/>
        <v>14823</v>
      </c>
      <c r="K113" s="59">
        <f t="shared" si="453"/>
        <v>15772</v>
      </c>
      <c r="L113" s="59">
        <f t="shared" si="453"/>
        <v>15719</v>
      </c>
      <c r="M113" s="59">
        <f t="shared" si="453"/>
        <v>13958</v>
      </c>
      <c r="N113" s="59">
        <f t="shared" si="453"/>
        <v>15552</v>
      </c>
      <c r="O113" s="59">
        <f t="shared" si="453"/>
        <v>15670</v>
      </c>
      <c r="P113" s="153">
        <f t="shared" si="453"/>
        <v>15100</v>
      </c>
      <c r="Q113" s="59">
        <f t="shared" si="453"/>
        <v>14980</v>
      </c>
      <c r="R113" s="59">
        <f t="shared" si="453"/>
        <v>15037</v>
      </c>
      <c r="S113" s="59">
        <f t="shared" si="453"/>
        <v>14281</v>
      </c>
      <c r="T113" s="59">
        <f t="shared" si="453"/>
        <v>15297</v>
      </c>
      <c r="U113" s="59">
        <f t="shared" si="453"/>
        <v>15715</v>
      </c>
      <c r="V113" s="59">
        <f t="shared" si="453"/>
        <v>13646</v>
      </c>
      <c r="W113" s="59">
        <f t="shared" si="453"/>
        <v>14124</v>
      </c>
      <c r="X113" s="208">
        <f t="shared" si="453"/>
        <v>14389</v>
      </c>
      <c r="Y113" s="208">
        <f t="shared" si="453"/>
        <v>14211</v>
      </c>
      <c r="Z113" s="168">
        <f t="shared" si="453"/>
        <v>14217</v>
      </c>
      <c r="AA113" s="250">
        <f t="shared" si="453"/>
        <v>15138</v>
      </c>
      <c r="AB113" s="275">
        <f t="shared" si="453"/>
        <v>14081</v>
      </c>
      <c r="AC113" s="275">
        <f t="shared" si="453"/>
        <v>16473</v>
      </c>
      <c r="AD113" s="275">
        <f t="shared" si="453"/>
        <v>15189</v>
      </c>
      <c r="AE113" s="275">
        <f t="shared" si="453"/>
        <v>13805</v>
      </c>
      <c r="AF113" s="275">
        <f t="shared" si="453"/>
        <v>15338</v>
      </c>
      <c r="AG113" s="275">
        <f t="shared" si="453"/>
        <v>15316</v>
      </c>
      <c r="AH113" s="275">
        <f>SUM(AH108:AH112)</f>
        <v>15313</v>
      </c>
      <c r="AI113" s="275">
        <f t="shared" si="453"/>
        <v>15607</v>
      </c>
      <c r="AJ113" s="275">
        <f t="shared" si="453"/>
        <v>15713</v>
      </c>
      <c r="AK113" s="275">
        <f t="shared" si="453"/>
        <v>15945</v>
      </c>
      <c r="AL113" s="276">
        <f>SUM(AL108:AL112)</f>
        <v>16211</v>
      </c>
      <c r="AM113" s="250">
        <f t="shared" ref="AM113:AS113" si="454">SUM(AM108:AM112)</f>
        <v>15362</v>
      </c>
      <c r="AN113" s="275">
        <f t="shared" si="454"/>
        <v>15475</v>
      </c>
      <c r="AO113" s="275">
        <f t="shared" si="454"/>
        <v>16977</v>
      </c>
      <c r="AP113" s="275">
        <f t="shared" si="454"/>
        <v>15907</v>
      </c>
      <c r="AQ113" s="327">
        <f>SUM(AQ108:AQ112)</f>
        <v>15804</v>
      </c>
      <c r="AR113" s="275">
        <f t="shared" si="454"/>
        <v>16112</v>
      </c>
      <c r="AS113" s="275">
        <f t="shared" si="454"/>
        <v>15265</v>
      </c>
      <c r="AT113" s="275">
        <f>SUM(AT108:AT112)</f>
        <v>16238</v>
      </c>
      <c r="AU113" s="275">
        <f t="shared" ref="AU113:AW113" si="455">SUM(AU108:AU112)</f>
        <v>15467</v>
      </c>
      <c r="AV113" s="275">
        <f t="shared" si="455"/>
        <v>16131</v>
      </c>
      <c r="AW113" s="275">
        <f t="shared" si="455"/>
        <v>15706</v>
      </c>
      <c r="AX113" s="275">
        <f t="shared" ref="AX113:BC113" si="456">SUM(AX108:AX112)</f>
        <v>15672</v>
      </c>
      <c r="AY113" s="353">
        <f t="shared" si="456"/>
        <v>16429</v>
      </c>
      <c r="AZ113" s="354">
        <f t="shared" si="456"/>
        <v>15766</v>
      </c>
      <c r="BA113" s="354">
        <f t="shared" si="456"/>
        <v>17037</v>
      </c>
      <c r="BB113" s="354">
        <f t="shared" si="456"/>
        <v>16806</v>
      </c>
      <c r="BC113" s="354">
        <f t="shared" si="456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7">SUM(BF108:BF112)</f>
        <v>16050</v>
      </c>
      <c r="BG113" s="275">
        <f t="shared" si="457"/>
        <v>15725</v>
      </c>
      <c r="BH113" s="275">
        <f t="shared" si="457"/>
        <v>16690</v>
      </c>
      <c r="BI113" s="275">
        <f t="shared" si="457"/>
        <v>14688</v>
      </c>
      <c r="BJ113" s="275">
        <f t="shared" si="457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>
        <f>SUM(BN108:BN112)</f>
        <v>16681</v>
      </c>
      <c r="BO113" s="354">
        <f>SUM(BO108:BO112)</f>
        <v>15574</v>
      </c>
      <c r="BP113" s="354">
        <f t="shared" ref="BP113:BV113" si="458">SUM(BP108:BP112)</f>
        <v>16206</v>
      </c>
      <c r="BQ113" s="354">
        <f t="shared" si="458"/>
        <v>15049</v>
      </c>
      <c r="BR113" s="354">
        <f t="shared" si="458"/>
        <v>15946</v>
      </c>
      <c r="BS113" s="354">
        <f t="shared" si="458"/>
        <v>15733</v>
      </c>
      <c r="BT113" s="354">
        <f t="shared" si="458"/>
        <v>14156</v>
      </c>
      <c r="BU113" s="354">
        <f t="shared" si="458"/>
        <v>0</v>
      </c>
      <c r="BV113" s="354">
        <f t="shared" si="458"/>
        <v>0</v>
      </c>
      <c r="BW113" s="275">
        <f t="shared" si="457"/>
        <v>1523</v>
      </c>
      <c r="BX113" s="275">
        <f t="shared" si="457"/>
        <v>962</v>
      </c>
      <c r="BY113" s="275">
        <f t="shared" si="457"/>
        <v>2068</v>
      </c>
      <c r="BZ113" s="275">
        <f t="shared" si="457"/>
        <v>34</v>
      </c>
      <c r="CA113" s="275">
        <f t="shared" si="457"/>
        <v>-630</v>
      </c>
      <c r="CB113" s="275">
        <f t="shared" si="457"/>
        <v>1177</v>
      </c>
      <c r="CC113" s="275">
        <f t="shared" si="457"/>
        <v>1648</v>
      </c>
      <c r="CD113" s="275">
        <f t="shared" si="457"/>
        <v>1330</v>
      </c>
      <c r="CE113" s="275">
        <f t="shared" si="457"/>
        <v>-253</v>
      </c>
      <c r="CF113" s="275">
        <f t="shared" si="457"/>
        <v>1335</v>
      </c>
      <c r="CG113" s="275">
        <f t="shared" si="457"/>
        <v>532</v>
      </c>
      <c r="CH113" s="275">
        <f t="shared" si="457"/>
        <v>1019</v>
      </c>
      <c r="CI113" s="275">
        <f t="shared" si="457"/>
        <v>-1493</v>
      </c>
      <c r="CJ113" s="275">
        <f t="shared" si="457"/>
        <v>-152</v>
      </c>
      <c r="CK113" s="275">
        <f t="shared" si="457"/>
        <v>476</v>
      </c>
      <c r="CL113" s="275">
        <f t="shared" si="457"/>
        <v>-41</v>
      </c>
      <c r="CM113" s="275">
        <f t="shared" si="457"/>
        <v>399</v>
      </c>
      <c r="CN113" s="275">
        <f t="shared" si="457"/>
        <v>-1667</v>
      </c>
      <c r="CO113" s="275">
        <f t="shared" si="457"/>
        <v>-1483</v>
      </c>
      <c r="CP113" s="275">
        <f t="shared" si="457"/>
        <v>-1324</v>
      </c>
      <c r="CQ113" s="275">
        <f t="shared" si="457"/>
        <v>-1734</v>
      </c>
      <c r="CR113" s="275">
        <f t="shared" si="457"/>
        <v>-1994</v>
      </c>
      <c r="CS113" s="275">
        <f t="shared" si="457"/>
        <v>-224</v>
      </c>
      <c r="CT113" s="275">
        <f t="shared" si="457"/>
        <v>-1394</v>
      </c>
      <c r="CU113" s="275">
        <f t="shared" si="457"/>
        <v>-504</v>
      </c>
      <c r="CV113" s="275">
        <f t="shared" si="457"/>
        <v>-718</v>
      </c>
      <c r="CW113" s="275">
        <f t="shared" si="457"/>
        <v>-1999</v>
      </c>
      <c r="CX113" s="275">
        <f t="shared" si="457"/>
        <v>-774</v>
      </c>
      <c r="CY113" s="275">
        <f t="shared" si="457"/>
        <v>51</v>
      </c>
      <c r="CZ113" s="275">
        <f t="shared" si="457"/>
        <v>-925</v>
      </c>
      <c r="DA113" s="275">
        <f t="shared" si="457"/>
        <v>140</v>
      </c>
      <c r="DB113" s="275">
        <f t="shared" si="457"/>
        <v>-418</v>
      </c>
      <c r="DC113" s="275">
        <f t="shared" si="457"/>
        <v>239</v>
      </c>
      <c r="DD113" s="275">
        <f t="shared" si="457"/>
        <v>539</v>
      </c>
      <c r="DE113" s="327">
        <f t="shared" ref="DE113:DF113" si="459">SUM(DE108:DE112)</f>
        <v>-1067</v>
      </c>
      <c r="DF113" s="327">
        <f t="shared" si="459"/>
        <v>-291</v>
      </c>
      <c r="DG113" s="327">
        <f t="shared" ref="DG113:DO113" si="460">SUM(DG108:DG112)</f>
        <v>-60</v>
      </c>
      <c r="DH113" s="327">
        <f t="shared" si="460"/>
        <v>-899</v>
      </c>
      <c r="DI113" s="327">
        <f t="shared" si="460"/>
        <v>-1045</v>
      </c>
      <c r="DJ113" s="327">
        <f t="shared" si="460"/>
        <v>-389</v>
      </c>
      <c r="DK113" s="327">
        <f t="shared" si="460"/>
        <v>57</v>
      </c>
      <c r="DL113" s="327">
        <f t="shared" si="460"/>
        <v>188</v>
      </c>
      <c r="DM113" s="327">
        <f t="shared" si="460"/>
        <v>-258</v>
      </c>
      <c r="DN113" s="327">
        <f t="shared" si="460"/>
        <v>-559</v>
      </c>
      <c r="DO113" s="327">
        <f t="shared" si="460"/>
        <v>1018</v>
      </c>
      <c r="DP113" s="146">
        <f t="shared" ref="DP113:EA113" si="461">SUM(DP108:DP112)</f>
        <v>-1014</v>
      </c>
      <c r="DQ113" s="327">
        <f t="shared" si="461"/>
        <v>-442</v>
      </c>
      <c r="DR113" s="327">
        <f t="shared" si="461"/>
        <v>-453</v>
      </c>
      <c r="DS113" s="327">
        <f t="shared" si="461"/>
        <v>405</v>
      </c>
      <c r="DT113" s="327">
        <f t="shared" si="461"/>
        <v>125</v>
      </c>
      <c r="DU113" s="327">
        <f t="shared" si="461"/>
        <v>1275</v>
      </c>
      <c r="DV113" s="327">
        <f t="shared" si="461"/>
        <v>295</v>
      </c>
      <c r="DW113" s="327">
        <f t="shared" si="461"/>
        <v>159</v>
      </c>
      <c r="DX113" s="327">
        <f t="shared" si="461"/>
        <v>104</v>
      </c>
      <c r="DY113" s="327">
        <f t="shared" si="461"/>
        <v>-8</v>
      </c>
      <c r="DZ113" s="327">
        <f t="shared" si="461"/>
        <v>2534</v>
      </c>
      <c r="EA113" s="327">
        <f t="shared" si="461"/>
        <v>0</v>
      </c>
      <c r="EB113" s="146">
        <f t="shared" ref="EB113" si="462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3">E94-E101</f>
        <v>158932.22000000067</v>
      </c>
      <c r="F115" s="82">
        <f t="shared" si="463"/>
        <v>-299045.1499999899</v>
      </c>
      <c r="G115" s="82">
        <f t="shared" si="463"/>
        <v>-527516.5</v>
      </c>
      <c r="H115" s="82">
        <f t="shared" si="463"/>
        <v>-463195.20999999618</v>
      </c>
      <c r="I115" s="82">
        <f t="shared" si="463"/>
        <v>-307215.44999999786</v>
      </c>
      <c r="J115" s="82">
        <f t="shared" si="463"/>
        <v>-147500.24999999901</v>
      </c>
      <c r="K115" s="82">
        <f t="shared" si="463"/>
        <v>-84783.429999999935</v>
      </c>
      <c r="L115" s="82">
        <f t="shared" si="463"/>
        <v>87179.990000008373</v>
      </c>
      <c r="M115" s="82">
        <f t="shared" si="463"/>
        <v>609300.94999999879</v>
      </c>
      <c r="N115" s="82">
        <f t="shared" si="463"/>
        <v>1103386.5899999999</v>
      </c>
      <c r="O115" s="82">
        <f t="shared" si="463"/>
        <v>791665.42000000039</v>
      </c>
      <c r="P115" s="165">
        <f t="shared" si="463"/>
        <v>591396.13999999058</v>
      </c>
      <c r="Q115" s="82">
        <f t="shared" si="463"/>
        <v>266981.91000000038</v>
      </c>
      <c r="R115" s="82">
        <f t="shared" si="463"/>
        <v>-129733.81000000006</v>
      </c>
      <c r="S115" s="82">
        <f t="shared" si="463"/>
        <v>-136664.63000000035</v>
      </c>
      <c r="T115" s="82">
        <f t="shared" si="463"/>
        <v>-513080.31530204322</v>
      </c>
      <c r="U115" s="82">
        <f t="shared" si="463"/>
        <v>-325332.33999975416</v>
      </c>
      <c r="V115" s="82">
        <f t="shared" si="463"/>
        <v>-163311.85999975662</v>
      </c>
      <c r="W115" s="82">
        <f t="shared" si="463"/>
        <v>-87087.87999975303</v>
      </c>
      <c r="X115" s="89">
        <f t="shared" si="463"/>
        <v>2390.4800002473639</v>
      </c>
      <c r="Y115" s="89">
        <f t="shared" si="463"/>
        <v>474763.98000024748</v>
      </c>
      <c r="Z115" s="170">
        <f t="shared" si="463"/>
        <v>1090635.7000002498</v>
      </c>
      <c r="AA115" s="89">
        <f t="shared" si="463"/>
        <v>1022432.0200002475</v>
      </c>
      <c r="AB115" s="89">
        <f t="shared" ref="AB115:AC115" si="464">AB94-AB101</f>
        <v>1109038.5200002471</v>
      </c>
      <c r="AC115" s="89">
        <f t="shared" si="464"/>
        <v>388547.06000023754</v>
      </c>
      <c r="AD115" s="89">
        <f t="shared" ref="AD115:AE115" si="465">AD94-AD101</f>
        <v>-570804.92999975244</v>
      </c>
      <c r="AE115" s="89">
        <f t="shared" si="465"/>
        <v>-316852.91999975289</v>
      </c>
      <c r="AF115" s="89">
        <f t="shared" ref="AF115:AG115" si="466">AF94-AF101</f>
        <v>-578972.34999975283</v>
      </c>
      <c r="AG115" s="89">
        <f t="shared" si="466"/>
        <v>-633636.25999974774</v>
      </c>
      <c r="AH115" s="89">
        <f t="shared" ref="AH115:AI115" si="467">AH94-AH101</f>
        <v>-252608.83999974903</v>
      </c>
      <c r="AI115" s="89">
        <f t="shared" si="467"/>
        <v>-208524.42999975075</v>
      </c>
      <c r="AJ115" s="89">
        <f t="shared" ref="AJ115:AK115" si="468">AJ94-AJ101</f>
        <v>-85099.649999752524</v>
      </c>
      <c r="AK115" s="89">
        <f t="shared" si="468"/>
        <v>545523.58000024618</v>
      </c>
      <c r="AL115" s="160">
        <f t="shared" ref="AL115:AQ115" si="469">AL94-AL101</f>
        <v>1304340.1000002474</v>
      </c>
      <c r="AM115" s="89">
        <f t="shared" si="469"/>
        <v>1289548.2300002468</v>
      </c>
      <c r="AN115" s="89">
        <f t="shared" si="469"/>
        <v>1018310.1600002469</v>
      </c>
      <c r="AO115" s="89">
        <f t="shared" si="469"/>
        <v>170404.23000024678</v>
      </c>
      <c r="AP115" s="89">
        <f t="shared" si="469"/>
        <v>-503497.22999975225</v>
      </c>
      <c r="AQ115" s="89">
        <f t="shared" si="469"/>
        <v>-720935.23999975296</v>
      </c>
      <c r="AR115" s="89">
        <f t="shared" ref="AR115:CR115" si="470">AR94-AR101</f>
        <v>-899656.57999975281</v>
      </c>
      <c r="AS115" s="89">
        <f t="shared" si="470"/>
        <v>-367405.48999974673</v>
      </c>
      <c r="AT115" s="89">
        <f t="shared" si="470"/>
        <v>-300016.13999975356</v>
      </c>
      <c r="AU115" s="89">
        <f t="shared" si="470"/>
        <v>-177114.63999975251</v>
      </c>
      <c r="AV115" s="89">
        <f t="shared" si="470"/>
        <v>110903.2800002445</v>
      </c>
      <c r="AW115" s="89">
        <f t="shared" si="470"/>
        <v>398858.73000024538</v>
      </c>
      <c r="AX115" s="160">
        <f t="shared" si="470"/>
        <v>1484347.7900002471</v>
      </c>
      <c r="AY115" s="89">
        <f t="shared" ref="AY115:AZ115" si="471">AY94-AY101</f>
        <v>1353970.6700002472</v>
      </c>
      <c r="AZ115" s="89">
        <f t="shared" si="471"/>
        <v>916284.230000237</v>
      </c>
      <c r="BA115" s="89">
        <f>BA94-BA101</f>
        <v>207101.23000024725</v>
      </c>
      <c r="BB115" s="89">
        <f t="shared" ref="BB115:BC115" si="472">BB94-BB101</f>
        <v>-630930.75999975321</v>
      </c>
      <c r="BC115" s="89">
        <f t="shared" si="472"/>
        <v>-942810.19999975269</v>
      </c>
      <c r="BD115" s="89">
        <f t="shared" ref="BD115:BE115" si="473">BD94-BD101</f>
        <v>-815977.36999975285</v>
      </c>
      <c r="BE115" s="89">
        <f t="shared" si="473"/>
        <v>-388218.9899997568</v>
      </c>
      <c r="BF115" s="89">
        <f t="shared" ref="BF115:BG115" si="474">BF94-BF101</f>
        <v>-264342.39999975252</v>
      </c>
      <c r="BG115" s="89">
        <f t="shared" si="474"/>
        <v>-175227.2099997456</v>
      </c>
      <c r="BH115" s="89">
        <f t="shared" ref="BH115:BI115" si="475">BH94-BH101</f>
        <v>45444.470000249101</v>
      </c>
      <c r="BI115" s="89">
        <f t="shared" si="475"/>
        <v>759644.85000025027</v>
      </c>
      <c r="BJ115" s="89">
        <f t="shared" ref="BJ115:BL115" si="476">BJ94-BJ101</f>
        <v>1013425.5500002471</v>
      </c>
      <c r="BK115" s="258">
        <f t="shared" si="476"/>
        <v>849838.1500002672</v>
      </c>
      <c r="BL115" s="89">
        <f t="shared" si="476"/>
        <v>1243644.0700002476</v>
      </c>
      <c r="BM115" s="89">
        <f>BM94-BM101</f>
        <v>72008.030000247527</v>
      </c>
      <c r="BN115" s="89">
        <f t="shared" ref="BN115:BV115" si="477">BN94-BN101</f>
        <v>-202200.70999975177</v>
      </c>
      <c r="BO115" s="89">
        <f t="shared" si="477"/>
        <v>-717043.18999975221</v>
      </c>
      <c r="BP115" s="89">
        <f t="shared" si="477"/>
        <v>-751033.33999975258</v>
      </c>
      <c r="BQ115" s="89">
        <f t="shared" si="477"/>
        <v>-258738.20999975834</v>
      </c>
      <c r="BR115" s="89">
        <f t="shared" si="477"/>
        <v>-174076.93999975733</v>
      </c>
      <c r="BS115" s="89">
        <f t="shared" si="477"/>
        <v>-128574.78999976045</v>
      </c>
      <c r="BT115" s="89">
        <f t="shared" si="477"/>
        <v>-759880.78999975964</v>
      </c>
      <c r="BU115" s="89">
        <f t="shared" si="477"/>
        <v>0</v>
      </c>
      <c r="BV115" s="160">
        <f t="shared" si="477"/>
        <v>0</v>
      </c>
      <c r="BW115" s="89">
        <f t="shared" si="470"/>
        <v>-108049.68999999971</v>
      </c>
      <c r="BX115" s="89">
        <f t="shared" si="470"/>
        <v>-169311.33999998984</v>
      </c>
      <c r="BY115" s="89">
        <f t="shared" si="470"/>
        <v>-390851.86999999965</v>
      </c>
      <c r="BZ115" s="89">
        <f t="shared" si="470"/>
        <v>49885.105302047043</v>
      </c>
      <c r="CA115" s="89">
        <f t="shared" si="470"/>
        <v>18116.889999756298</v>
      </c>
      <c r="CB115" s="89">
        <f t="shared" si="470"/>
        <v>15811.609999757609</v>
      </c>
      <c r="CC115" s="89">
        <f t="shared" si="470"/>
        <v>2304.4499997530947</v>
      </c>
      <c r="CD115" s="89">
        <f t="shared" si="470"/>
        <v>84789.509999761009</v>
      </c>
      <c r="CE115" s="89">
        <f t="shared" si="470"/>
        <v>134536.96999975131</v>
      </c>
      <c r="CF115" s="160">
        <f t="shared" si="470"/>
        <v>12750.88999975007</v>
      </c>
      <c r="CG115" s="89">
        <f t="shared" si="470"/>
        <v>-230766.60000024713</v>
      </c>
      <c r="CH115" s="89">
        <f t="shared" si="470"/>
        <v>-517642.38000025647</v>
      </c>
      <c r="CI115" s="89">
        <f t="shared" si="470"/>
        <v>-121565.15000023716</v>
      </c>
      <c r="CJ115" s="89">
        <f t="shared" si="470"/>
        <v>441071.11999975238</v>
      </c>
      <c r="CK115" s="89">
        <f t="shared" si="470"/>
        <v>180188.28999975254</v>
      </c>
      <c r="CL115" s="89">
        <f t="shared" si="470"/>
        <v>65892.034697709605</v>
      </c>
      <c r="CM115" s="89">
        <f t="shared" si="470"/>
        <v>308303.91999999358</v>
      </c>
      <c r="CN115" s="89">
        <f t="shared" si="470"/>
        <v>89296.979999992414</v>
      </c>
      <c r="CO115" s="89">
        <f t="shared" si="470"/>
        <v>121436.54999999772</v>
      </c>
      <c r="CP115" s="89">
        <f t="shared" si="470"/>
        <v>87490.129999999888</v>
      </c>
      <c r="CQ115" s="89">
        <f t="shared" si="470"/>
        <v>-70759.599999998696</v>
      </c>
      <c r="CR115" s="89">
        <f t="shared" si="470"/>
        <v>-213704.39999999758</v>
      </c>
      <c r="CS115" s="339">
        <f t="shared" ref="CS115:CX119" si="478">IF(AM115=0,0,AA115-AM115)</f>
        <v>-267116.20999999926</v>
      </c>
      <c r="CT115" s="269">
        <f t="shared" si="478"/>
        <v>90728.360000000102</v>
      </c>
      <c r="CU115" s="269">
        <f t="shared" si="478"/>
        <v>218142.82999999076</v>
      </c>
      <c r="CV115" s="269">
        <f t="shared" si="478"/>
        <v>-67307.700000000186</v>
      </c>
      <c r="CW115" s="269">
        <f t="shared" si="478"/>
        <v>404082.32000000007</v>
      </c>
      <c r="CX115" s="269">
        <f t="shared" si="478"/>
        <v>320684.23</v>
      </c>
      <c r="CY115" s="269">
        <f t="shared" ref="CY115:CY119" si="479">IF(AS115=0,0,AG115-AS115)</f>
        <v>-266230.77000000101</v>
      </c>
      <c r="CZ115" s="269">
        <f t="shared" ref="CZ115:DI119" si="480">IF(AT115=0,0,AH115-AT115)</f>
        <v>47407.300000004529</v>
      </c>
      <c r="DA115" s="269">
        <f t="shared" si="480"/>
        <v>-31409.789999998233</v>
      </c>
      <c r="DB115" s="269">
        <f t="shared" si="480"/>
        <v>-196002.92999999702</v>
      </c>
      <c r="DC115" s="269">
        <f t="shared" si="480"/>
        <v>146664.85000000079</v>
      </c>
      <c r="DD115" s="302">
        <f t="shared" si="480"/>
        <v>-180007.68999999971</v>
      </c>
      <c r="DE115" s="269">
        <f t="shared" si="480"/>
        <v>-64422.44000000041</v>
      </c>
      <c r="DF115" s="269">
        <f t="shared" si="480"/>
        <v>102025.93000000995</v>
      </c>
      <c r="DG115" s="269">
        <f t="shared" si="480"/>
        <v>-36697.000000000466</v>
      </c>
      <c r="DH115" s="269">
        <f t="shared" si="480"/>
        <v>127433.53000000096</v>
      </c>
      <c r="DI115" s="269">
        <f t="shared" si="480"/>
        <v>221874.95999999973</v>
      </c>
      <c r="DJ115" s="269">
        <f t="shared" ref="DJ115:DS119" si="481">IF(BD115=0,0,AR115-BD115)</f>
        <v>-83679.209999999963</v>
      </c>
      <c r="DK115" s="269">
        <f t="shared" si="481"/>
        <v>20813.50000001007</v>
      </c>
      <c r="DL115" s="269">
        <f t="shared" si="481"/>
        <v>-35673.740000001038</v>
      </c>
      <c r="DM115" s="269">
        <f t="shared" si="481"/>
        <v>-1887.4300000069197</v>
      </c>
      <c r="DN115" s="269">
        <f t="shared" si="481"/>
        <v>65458.809999995399</v>
      </c>
      <c r="DO115" s="269">
        <f t="shared" si="481"/>
        <v>-360786.12000000488</v>
      </c>
      <c r="DP115" s="302">
        <f t="shared" si="481"/>
        <v>470922.23999999999</v>
      </c>
      <c r="DQ115" s="269">
        <f>IF(BK115=0,0,AY115-BK115)</f>
        <v>504132.51999998</v>
      </c>
      <c r="DR115" s="269">
        <f t="shared" si="481"/>
        <v>-327359.84000001056</v>
      </c>
      <c r="DS115" s="269">
        <f t="shared" si="481"/>
        <v>135093.19999999972</v>
      </c>
      <c r="DT115" s="269">
        <f t="shared" ref="DT115:EB119" si="482">IF(BN115=0,0,BB115-BN115)</f>
        <v>-428730.05000000144</v>
      </c>
      <c r="DU115" s="269">
        <f t="shared" si="482"/>
        <v>-225767.01000000047</v>
      </c>
      <c r="DV115" s="269">
        <f t="shared" si="482"/>
        <v>-64944.030000000261</v>
      </c>
      <c r="DW115" s="269">
        <f t="shared" si="482"/>
        <v>-129480.77999999846</v>
      </c>
      <c r="DX115" s="269">
        <f t="shared" si="482"/>
        <v>-90265.45999999519</v>
      </c>
      <c r="DY115" s="269">
        <f t="shared" si="482"/>
        <v>-46652.419999985141</v>
      </c>
      <c r="DZ115" s="269">
        <f t="shared" si="482"/>
        <v>805325.26000000874</v>
      </c>
      <c r="EA115" s="269">
        <f t="shared" si="482"/>
        <v>0</v>
      </c>
      <c r="EB115" s="302">
        <f t="shared" si="482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3">E95-E102</f>
        <v>295320.68</v>
      </c>
      <c r="F116" s="82">
        <f t="shared" si="483"/>
        <v>169875.96999999997</v>
      </c>
      <c r="G116" s="82">
        <f t="shared" si="483"/>
        <v>-87087.120000000112</v>
      </c>
      <c r="H116" s="82">
        <f t="shared" si="483"/>
        <v>-24367.540000000008</v>
      </c>
      <c r="I116" s="82">
        <f t="shared" si="483"/>
        <v>-17832.900000000009</v>
      </c>
      <c r="J116" s="82">
        <f t="shared" si="483"/>
        <v>-29109.37000000001</v>
      </c>
      <c r="K116" s="82">
        <f t="shared" si="483"/>
        <v>-249460.67</v>
      </c>
      <c r="L116" s="82">
        <f t="shared" si="483"/>
        <v>-11039.309999999998</v>
      </c>
      <c r="M116" s="82">
        <f t="shared" si="483"/>
        <v>136197.41000000003</v>
      </c>
      <c r="N116" s="82">
        <f t="shared" si="483"/>
        <v>318615.63</v>
      </c>
      <c r="O116" s="82">
        <f t="shared" si="483"/>
        <v>355390.13000000012</v>
      </c>
      <c r="P116" s="165">
        <f t="shared" si="483"/>
        <v>348199.89000000007</v>
      </c>
      <c r="Q116" s="82">
        <f t="shared" si="483"/>
        <v>321579.73000000016</v>
      </c>
      <c r="R116" s="82">
        <f t="shared" si="483"/>
        <v>186952.40000000002</v>
      </c>
      <c r="S116" s="82">
        <f t="shared" si="483"/>
        <v>123191.95999999999</v>
      </c>
      <c r="T116" s="82">
        <f t="shared" si="483"/>
        <v>-290464.070000001</v>
      </c>
      <c r="U116" s="82">
        <f t="shared" si="483"/>
        <v>-459955.71000000008</v>
      </c>
      <c r="V116" s="82">
        <f t="shared" si="483"/>
        <v>14494.649999999907</v>
      </c>
      <c r="W116" s="82">
        <f t="shared" si="483"/>
        <v>-18106.259999999995</v>
      </c>
      <c r="X116" s="89">
        <f t="shared" si="483"/>
        <v>39249.499999999985</v>
      </c>
      <c r="Y116" s="89">
        <f t="shared" si="483"/>
        <v>163359.27999999994</v>
      </c>
      <c r="Z116" s="165">
        <f t="shared" si="483"/>
        <v>365088.53</v>
      </c>
      <c r="AA116" s="89">
        <f t="shared" si="483"/>
        <v>344667.89999999985</v>
      </c>
      <c r="AB116" s="89">
        <f t="shared" ref="AB116:AC116" si="484">AB95-AB102</f>
        <v>486447.83</v>
      </c>
      <c r="AC116" s="89">
        <f t="shared" si="484"/>
        <v>400847.53</v>
      </c>
      <c r="AD116" s="89">
        <f t="shared" ref="AD116:AE116" si="485">AD95-AD102</f>
        <v>137347.4599999999</v>
      </c>
      <c r="AE116" s="89">
        <f t="shared" si="485"/>
        <v>131168.51999999999</v>
      </c>
      <c r="AF116" s="89">
        <f t="shared" ref="AF116:AG116" si="486">AF95-AF102</f>
        <v>-391424.69000000006</v>
      </c>
      <c r="AG116" s="89">
        <f t="shared" si="486"/>
        <v>49079.080000000075</v>
      </c>
      <c r="AH116" s="89">
        <f t="shared" ref="AH116:AI116" si="487">AH95-AH102</f>
        <v>-63958.160000000033</v>
      </c>
      <c r="AI116" s="89">
        <f t="shared" si="487"/>
        <v>-16485.630000000005</v>
      </c>
      <c r="AJ116" s="89">
        <f t="shared" ref="AJ116:AK116" si="488">AJ95-AJ102</f>
        <v>-315014.07999999996</v>
      </c>
      <c r="AK116" s="89">
        <f t="shared" si="488"/>
        <v>115902.05000000005</v>
      </c>
      <c r="AL116" s="160">
        <f t="shared" ref="AL116:AQ116" si="489">AL95-AL102</f>
        <v>-250121.14000000025</v>
      </c>
      <c r="AM116" s="89">
        <f t="shared" si="489"/>
        <v>479905.97999999986</v>
      </c>
      <c r="AN116" s="89">
        <f t="shared" si="489"/>
        <v>529208.23999999976</v>
      </c>
      <c r="AO116" s="89">
        <f t="shared" si="489"/>
        <v>379315.56000000023</v>
      </c>
      <c r="AP116" s="89">
        <f t="shared" si="489"/>
        <v>174645.57000000007</v>
      </c>
      <c r="AQ116" s="89">
        <f t="shared" si="489"/>
        <v>8635.8500000000349</v>
      </c>
      <c r="AR116" s="89">
        <f t="shared" ref="AR116:CR116" si="490">AR95-AR102</f>
        <v>-59059.919999999925</v>
      </c>
      <c r="AS116" s="89">
        <f t="shared" si="490"/>
        <v>-500677.09999999986</v>
      </c>
      <c r="AT116" s="89">
        <f t="shared" si="490"/>
        <v>-115986.76</v>
      </c>
      <c r="AU116" s="89">
        <f t="shared" si="490"/>
        <v>-77415.09</v>
      </c>
      <c r="AV116" s="89">
        <f t="shared" si="490"/>
        <v>-352727.68999999994</v>
      </c>
      <c r="AW116" s="89">
        <f t="shared" si="490"/>
        <v>111052.01999999996</v>
      </c>
      <c r="AX116" s="160">
        <f t="shared" si="490"/>
        <v>450571.99</v>
      </c>
      <c r="AY116" s="89">
        <f t="shared" ref="AY116:AZ116" si="491">AY95-AY102</f>
        <v>577243.78999999992</v>
      </c>
      <c r="AZ116" s="89">
        <f t="shared" si="491"/>
        <v>532845.8600000008</v>
      </c>
      <c r="BA116" s="89">
        <f t="shared" ref="BA116" si="492">BA95-BA102</f>
        <v>423366.53000000096</v>
      </c>
      <c r="BB116" s="89">
        <f t="shared" ref="BB116:BC116" si="493">BB95-BB102</f>
        <v>-217753.50999999896</v>
      </c>
      <c r="BC116" s="89">
        <f t="shared" si="493"/>
        <v>-285006.07999999815</v>
      </c>
      <c r="BD116" s="89">
        <f t="shared" ref="BD116:BE116" si="494">BD95-BD102</f>
        <v>-341309.96</v>
      </c>
      <c r="BE116" s="89">
        <f t="shared" si="494"/>
        <v>-185215.87000000005</v>
      </c>
      <c r="BF116" s="89">
        <f t="shared" ref="BF116:BG116" si="495">BF95-BF102</f>
        <v>-163997.26999999996</v>
      </c>
      <c r="BG116" s="89">
        <f t="shared" si="495"/>
        <v>-105044.68000000002</v>
      </c>
      <c r="BH116" s="89">
        <f t="shared" ref="BH116:BI116" si="496">BH95-BH102</f>
        <v>-38413.47000000003</v>
      </c>
      <c r="BI116" s="89">
        <f t="shared" si="496"/>
        <v>158111.84999999995</v>
      </c>
      <c r="BJ116" s="89">
        <f t="shared" ref="BJ116:BV119" si="497">BJ95-BJ102</f>
        <v>376939.71000000078</v>
      </c>
      <c r="BK116" s="258">
        <f t="shared" si="497"/>
        <v>335043.50999999995</v>
      </c>
      <c r="BL116" s="89">
        <f t="shared" si="497"/>
        <v>428218.4099999998</v>
      </c>
      <c r="BM116" s="89">
        <f t="shared" si="497"/>
        <v>140221.3199999989</v>
      </c>
      <c r="BN116" s="89">
        <f t="shared" si="497"/>
        <v>13562.559999999939</v>
      </c>
      <c r="BO116" s="89">
        <f t="shared" si="497"/>
        <v>-22141.809999999998</v>
      </c>
      <c r="BP116" s="89">
        <f t="shared" si="497"/>
        <v>-489899.97</v>
      </c>
      <c r="BQ116" s="89">
        <f t="shared" si="497"/>
        <v>-235981.63999999908</v>
      </c>
      <c r="BR116" s="89">
        <f t="shared" si="497"/>
        <v>-144551.91999976194</v>
      </c>
      <c r="BS116" s="89">
        <f t="shared" si="497"/>
        <v>-44946.399999761838</v>
      </c>
      <c r="BT116" s="89">
        <f t="shared" si="497"/>
        <v>-188892.67999975759</v>
      </c>
      <c r="BU116" s="89">
        <f t="shared" si="497"/>
        <v>0</v>
      </c>
      <c r="BV116" s="160">
        <f t="shared" ref="BV116" si="498">BV95-BV102</f>
        <v>0</v>
      </c>
      <c r="BW116" s="89">
        <f t="shared" si="490"/>
        <v>-26259.050000000163</v>
      </c>
      <c r="BX116" s="89">
        <f t="shared" si="490"/>
        <v>-17076.430000000051</v>
      </c>
      <c r="BY116" s="89">
        <f t="shared" si="490"/>
        <v>-210279.0800000001</v>
      </c>
      <c r="BZ116" s="89">
        <f t="shared" si="490"/>
        <v>266096.53000000096</v>
      </c>
      <c r="CA116" s="89">
        <f t="shared" si="490"/>
        <v>442122.81000000006</v>
      </c>
      <c r="CB116" s="89">
        <f t="shared" si="490"/>
        <v>-43604.019999999917</v>
      </c>
      <c r="CC116" s="89">
        <f t="shared" si="490"/>
        <v>-231354.41000000003</v>
      </c>
      <c r="CD116" s="89">
        <f t="shared" si="490"/>
        <v>-50288.809999999983</v>
      </c>
      <c r="CE116" s="89">
        <f t="shared" si="490"/>
        <v>-27161.869999999923</v>
      </c>
      <c r="CF116" s="160">
        <f t="shared" si="490"/>
        <v>-46472.900000000052</v>
      </c>
      <c r="CG116" s="89">
        <f t="shared" si="490"/>
        <v>10722.230000000243</v>
      </c>
      <c r="CH116" s="89">
        <f t="shared" si="490"/>
        <v>-138247.93999999994</v>
      </c>
      <c r="CI116" s="89">
        <f t="shared" si="490"/>
        <v>-79267.799999999872</v>
      </c>
      <c r="CJ116" s="89">
        <f t="shared" si="490"/>
        <v>49604.940000000119</v>
      </c>
      <c r="CK116" s="89">
        <f t="shared" si="490"/>
        <v>-7976.5599999999977</v>
      </c>
      <c r="CL116" s="89">
        <f t="shared" si="490"/>
        <v>100960.61999999906</v>
      </c>
      <c r="CM116" s="89">
        <f t="shared" si="490"/>
        <v>-509034.79000000015</v>
      </c>
      <c r="CN116" s="89">
        <f t="shared" si="490"/>
        <v>78452.809999999939</v>
      </c>
      <c r="CO116" s="89">
        <f t="shared" si="490"/>
        <v>-1620.6299999999901</v>
      </c>
      <c r="CP116" s="89">
        <f t="shared" si="490"/>
        <v>354263.57999999996</v>
      </c>
      <c r="CQ116" s="89">
        <f t="shared" si="490"/>
        <v>47457.229999999894</v>
      </c>
      <c r="CR116" s="89">
        <f t="shared" si="490"/>
        <v>615209.67000000027</v>
      </c>
      <c r="CS116" s="339">
        <f t="shared" si="478"/>
        <v>-135238.08000000002</v>
      </c>
      <c r="CT116" s="269">
        <f t="shared" si="478"/>
        <v>-42760.409999999742</v>
      </c>
      <c r="CU116" s="269">
        <f t="shared" si="478"/>
        <v>21531.969999999797</v>
      </c>
      <c r="CV116" s="269">
        <f t="shared" si="478"/>
        <v>-37298.110000000161</v>
      </c>
      <c r="CW116" s="269">
        <f t="shared" si="478"/>
        <v>122532.66999999995</v>
      </c>
      <c r="CX116" s="269">
        <f t="shared" si="478"/>
        <v>-332364.77000000014</v>
      </c>
      <c r="CY116" s="269">
        <f t="shared" si="479"/>
        <v>549756.17999999993</v>
      </c>
      <c r="CZ116" s="269">
        <f t="shared" si="480"/>
        <v>52028.599999999962</v>
      </c>
      <c r="DA116" s="269">
        <f t="shared" si="480"/>
        <v>60929.459999999992</v>
      </c>
      <c r="DB116" s="269">
        <f t="shared" si="480"/>
        <v>37713.609999999986</v>
      </c>
      <c r="DC116" s="269">
        <f t="shared" si="480"/>
        <v>4850.0300000000861</v>
      </c>
      <c r="DD116" s="302">
        <f t="shared" si="480"/>
        <v>-700693.13000000024</v>
      </c>
      <c r="DE116" s="269">
        <f t="shared" si="480"/>
        <v>-97337.810000000056</v>
      </c>
      <c r="DF116" s="269">
        <f t="shared" si="480"/>
        <v>-3637.6200000010431</v>
      </c>
      <c r="DG116" s="269">
        <f t="shared" si="480"/>
        <v>-44050.970000000729</v>
      </c>
      <c r="DH116" s="269">
        <f t="shared" si="480"/>
        <v>392399.07999999903</v>
      </c>
      <c r="DI116" s="269">
        <f t="shared" si="480"/>
        <v>293641.92999999819</v>
      </c>
      <c r="DJ116" s="269">
        <f t="shared" si="481"/>
        <v>282250.0400000001</v>
      </c>
      <c r="DK116" s="269">
        <f t="shared" si="481"/>
        <v>-315461.22999999981</v>
      </c>
      <c r="DL116" s="269">
        <f t="shared" si="481"/>
        <v>48010.509999999966</v>
      </c>
      <c r="DM116" s="269">
        <f t="shared" si="481"/>
        <v>27629.590000000026</v>
      </c>
      <c r="DN116" s="269">
        <f t="shared" si="481"/>
        <v>-314314.21999999991</v>
      </c>
      <c r="DO116" s="269">
        <f t="shared" si="481"/>
        <v>-47059.829999999987</v>
      </c>
      <c r="DP116" s="302">
        <f t="shared" si="481"/>
        <v>73632.279999999213</v>
      </c>
      <c r="DQ116" s="269">
        <f t="shared" si="481"/>
        <v>242200.27999999997</v>
      </c>
      <c r="DR116" s="269">
        <f t="shared" si="481"/>
        <v>104627.450000001</v>
      </c>
      <c r="DS116" s="269">
        <f t="shared" si="481"/>
        <v>283145.21000000206</v>
      </c>
      <c r="DT116" s="269">
        <f t="shared" si="482"/>
        <v>-231316.0699999989</v>
      </c>
      <c r="DU116" s="269">
        <f t="shared" si="482"/>
        <v>-262864.26999999816</v>
      </c>
      <c r="DV116" s="269">
        <f t="shared" si="482"/>
        <v>148590.00999999995</v>
      </c>
      <c r="DW116" s="269">
        <f t="shared" si="482"/>
        <v>50765.769999999029</v>
      </c>
      <c r="DX116" s="269">
        <f t="shared" si="482"/>
        <v>-19445.350000238017</v>
      </c>
      <c r="DY116" s="269">
        <f t="shared" si="482"/>
        <v>-60098.280000238185</v>
      </c>
      <c r="DZ116" s="269">
        <f t="shared" si="482"/>
        <v>150479.20999975756</v>
      </c>
      <c r="EA116" s="269">
        <f t="shared" si="482"/>
        <v>0</v>
      </c>
      <c r="EB116" s="302">
        <f t="shared" si="482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9">E96-E103</f>
        <v>-66754.200000002165</v>
      </c>
      <c r="F117" s="82">
        <f t="shared" si="499"/>
        <v>-221819.32000000117</v>
      </c>
      <c r="G117" s="82">
        <f t="shared" si="499"/>
        <v>-190174.40000000002</v>
      </c>
      <c r="H117" s="82">
        <f t="shared" si="499"/>
        <v>-114031.25</v>
      </c>
      <c r="I117" s="82">
        <f t="shared" si="499"/>
        <v>-43925.460000000006</v>
      </c>
      <c r="J117" s="82">
        <f t="shared" si="499"/>
        <v>-23605.849999999962</v>
      </c>
      <c r="K117" s="82">
        <f t="shared" si="499"/>
        <v>-7976.710000000021</v>
      </c>
      <c r="L117" s="82">
        <f t="shared" si="499"/>
        <v>21900.159999999974</v>
      </c>
      <c r="M117" s="82">
        <f t="shared" si="499"/>
        <v>178242.59000000005</v>
      </c>
      <c r="N117" s="82">
        <f t="shared" si="499"/>
        <v>215219.5199999999</v>
      </c>
      <c r="O117" s="82">
        <f t="shared" si="499"/>
        <v>96501.830000000075</v>
      </c>
      <c r="P117" s="165">
        <f t="shared" si="499"/>
        <v>39222.030000000028</v>
      </c>
      <c r="Q117" s="82">
        <f t="shared" si="499"/>
        <v>-82606.749999999884</v>
      </c>
      <c r="R117" s="82">
        <f t="shared" si="499"/>
        <v>-170565.37000000023</v>
      </c>
      <c r="S117" s="82">
        <f t="shared" si="499"/>
        <v>-137387.34</v>
      </c>
      <c r="T117" s="82">
        <f t="shared" si="499"/>
        <v>-166468.28999999998</v>
      </c>
      <c r="U117" s="82">
        <f t="shared" si="499"/>
        <v>-44581.81000000007</v>
      </c>
      <c r="V117" s="82">
        <f t="shared" si="499"/>
        <v>-15648.619999999995</v>
      </c>
      <c r="W117" s="82">
        <f t="shared" si="499"/>
        <v>10089.569999999992</v>
      </c>
      <c r="X117" s="89">
        <f t="shared" si="499"/>
        <v>-1932.0500000000029</v>
      </c>
      <c r="Y117" s="89">
        <f t="shared" si="499"/>
        <v>138234.90999999997</v>
      </c>
      <c r="Z117" s="165">
        <f t="shared" si="499"/>
        <v>280909.57000000018</v>
      </c>
      <c r="AA117" s="89">
        <f t="shared" si="499"/>
        <v>143934.29000000004</v>
      </c>
      <c r="AB117" s="89">
        <f t="shared" ref="AB117:AC117" si="500">AB96-AB103</f>
        <v>140945.63</v>
      </c>
      <c r="AC117" s="89">
        <f t="shared" si="500"/>
        <v>-53027.140000000014</v>
      </c>
      <c r="AD117" s="89">
        <f t="shared" ref="AD117:AE117" si="501">AD96-AD103</f>
        <v>-399086.26000000007</v>
      </c>
      <c r="AE117" s="89">
        <f t="shared" si="501"/>
        <v>-140192.31000000006</v>
      </c>
      <c r="AF117" s="89">
        <f t="shared" ref="AF117:AG117" si="502">AF96-AF103</f>
        <v>-166767.76</v>
      </c>
      <c r="AG117" s="89">
        <f t="shared" si="502"/>
        <v>-49177.830000000104</v>
      </c>
      <c r="AH117" s="89">
        <f t="shared" ref="AH117:AI117" si="503">AH96-AH103</f>
        <v>-27242.210000000006</v>
      </c>
      <c r="AI117" s="89">
        <f t="shared" si="503"/>
        <v>-9139.0399999999499</v>
      </c>
      <c r="AJ117" s="89">
        <f t="shared" ref="AJ117:AK117" si="504">AJ96-AJ103</f>
        <v>15059.5</v>
      </c>
      <c r="AK117" s="89">
        <f t="shared" si="504"/>
        <v>182475.07</v>
      </c>
      <c r="AL117" s="160">
        <f t="shared" ref="AL117:AQ117" si="505">AL96-AL103</f>
        <v>301211.49</v>
      </c>
      <c r="AM117" s="89">
        <f t="shared" si="505"/>
        <v>312461.73</v>
      </c>
      <c r="AN117" s="89">
        <f t="shared" si="505"/>
        <v>106074.54999999993</v>
      </c>
      <c r="AO117" s="89">
        <f t="shared" si="505"/>
        <v>-200678.94999999914</v>
      </c>
      <c r="AP117" s="89">
        <f t="shared" si="505"/>
        <v>-316911.29000000085</v>
      </c>
      <c r="AQ117" s="89">
        <f t="shared" si="505"/>
        <v>-290358.58999999997</v>
      </c>
      <c r="AR117" s="89">
        <f t="shared" ref="AR117:CR117" si="506">AR96-AR103</f>
        <v>-194368.64999999997</v>
      </c>
      <c r="AS117" s="89">
        <f t="shared" si="506"/>
        <v>-46405.749999999913</v>
      </c>
      <c r="AT117" s="89">
        <f t="shared" si="506"/>
        <v>-22850.720000000088</v>
      </c>
      <c r="AU117" s="89">
        <f t="shared" si="506"/>
        <v>-20784.469999999958</v>
      </c>
      <c r="AV117" s="89">
        <f t="shared" si="506"/>
        <v>69512.379999999888</v>
      </c>
      <c r="AW117" s="89">
        <f t="shared" si="506"/>
        <v>117773.82</v>
      </c>
      <c r="AX117" s="160">
        <f t="shared" si="506"/>
        <v>431922.24</v>
      </c>
      <c r="AY117" s="89">
        <f t="shared" ref="AY117:AZ117" si="507">AY96-AY103</f>
        <v>251032.51</v>
      </c>
      <c r="AZ117" s="89">
        <f t="shared" si="507"/>
        <v>92350.290000000154</v>
      </c>
      <c r="BA117" s="89">
        <f t="shared" ref="BA117" si="508">BA96-BA103</f>
        <v>-111627.61999999988</v>
      </c>
      <c r="BB117" s="89">
        <f t="shared" ref="BB117:BC117" si="509">BB96-BB103</f>
        <v>-372836.91000000021</v>
      </c>
      <c r="BC117" s="89">
        <f t="shared" si="509"/>
        <v>-312971.03999999893</v>
      </c>
      <c r="BD117" s="89">
        <f t="shared" ref="BD117:BE117" si="510">BD96-BD103</f>
        <v>-153279.31</v>
      </c>
      <c r="BE117" s="89">
        <f t="shared" si="510"/>
        <v>-76752.220000000118</v>
      </c>
      <c r="BF117" s="89">
        <f t="shared" ref="BF117:BG117" si="511">BF96-BF103</f>
        <v>-28103.589999999982</v>
      </c>
      <c r="BG117" s="89">
        <f t="shared" si="511"/>
        <v>-13873.24000000002</v>
      </c>
      <c r="BH117" s="89">
        <f t="shared" ref="BH117:BI117" si="512">BH96-BH103</f>
        <v>28835.369999999966</v>
      </c>
      <c r="BI117" s="89">
        <f t="shared" si="512"/>
        <v>198039.4000000002</v>
      </c>
      <c r="BJ117" s="89">
        <f t="shared" ref="BJ117:BL117" si="513">BJ96-BJ103</f>
        <v>252699.02000000002</v>
      </c>
      <c r="BK117" s="258">
        <f t="shared" si="513"/>
        <v>102585.18000000098</v>
      </c>
      <c r="BL117" s="89">
        <f t="shared" si="513"/>
        <v>274841.42000000016</v>
      </c>
      <c r="BM117" s="89">
        <f t="shared" si="497"/>
        <v>-200848.37</v>
      </c>
      <c r="BN117" s="89">
        <f t="shared" si="497"/>
        <v>-181857.99</v>
      </c>
      <c r="BO117" s="89">
        <f t="shared" si="497"/>
        <v>-343836.88999999984</v>
      </c>
      <c r="BP117" s="89">
        <f t="shared" si="497"/>
        <v>-189706.08999999997</v>
      </c>
      <c r="BQ117" s="89">
        <f t="shared" si="497"/>
        <v>-41129.820000000065</v>
      </c>
      <c r="BR117" s="89">
        <f t="shared" si="497"/>
        <v>-21983.849999999977</v>
      </c>
      <c r="BS117" s="89">
        <f t="shared" si="497"/>
        <v>-8289.4100000005565</v>
      </c>
      <c r="BT117" s="89">
        <f t="shared" si="497"/>
        <v>-181158.30000000002</v>
      </c>
      <c r="BU117" s="89">
        <f t="shared" si="497"/>
        <v>0</v>
      </c>
      <c r="BV117" s="160">
        <f t="shared" si="497"/>
        <v>0</v>
      </c>
      <c r="BW117" s="89">
        <f t="shared" si="506"/>
        <v>15852.549999997718</v>
      </c>
      <c r="BX117" s="89">
        <f t="shared" si="506"/>
        <v>-51253.950000000943</v>
      </c>
      <c r="BY117" s="89">
        <f t="shared" si="506"/>
        <v>-52787.060000000027</v>
      </c>
      <c r="BZ117" s="89">
        <f t="shared" si="506"/>
        <v>52437.039999999994</v>
      </c>
      <c r="CA117" s="89">
        <f t="shared" si="506"/>
        <v>656.35000000006403</v>
      </c>
      <c r="CB117" s="89">
        <f t="shared" si="506"/>
        <v>-7957.2299999999668</v>
      </c>
      <c r="CC117" s="89">
        <f t="shared" si="506"/>
        <v>-18066.280000000013</v>
      </c>
      <c r="CD117" s="89">
        <f t="shared" si="506"/>
        <v>23832.209999999977</v>
      </c>
      <c r="CE117" s="89">
        <f t="shared" si="506"/>
        <v>40007.68000000008</v>
      </c>
      <c r="CF117" s="160">
        <f t="shared" si="506"/>
        <v>-65690.050000000279</v>
      </c>
      <c r="CG117" s="89">
        <f t="shared" si="506"/>
        <v>-47432.459999999963</v>
      </c>
      <c r="CH117" s="89">
        <f t="shared" si="506"/>
        <v>-101723.59999999998</v>
      </c>
      <c r="CI117" s="89">
        <f t="shared" si="506"/>
        <v>-29579.60999999987</v>
      </c>
      <c r="CJ117" s="89">
        <f t="shared" si="506"/>
        <v>228520.88999999984</v>
      </c>
      <c r="CK117" s="89">
        <f t="shared" si="506"/>
        <v>2804.9700000000594</v>
      </c>
      <c r="CL117" s="89">
        <f t="shared" si="506"/>
        <v>299.47000000001572</v>
      </c>
      <c r="CM117" s="89">
        <f t="shared" si="506"/>
        <v>4596.0200000000332</v>
      </c>
      <c r="CN117" s="89">
        <f t="shared" si="506"/>
        <v>11593.590000000011</v>
      </c>
      <c r="CO117" s="89">
        <f t="shared" si="506"/>
        <v>19228.609999999942</v>
      </c>
      <c r="CP117" s="89">
        <f t="shared" si="506"/>
        <v>-16991.550000000003</v>
      </c>
      <c r="CQ117" s="89">
        <f t="shared" si="506"/>
        <v>-44240.160000000033</v>
      </c>
      <c r="CR117" s="89">
        <f t="shared" si="506"/>
        <v>-20301.919999999809</v>
      </c>
      <c r="CS117" s="339">
        <f t="shared" si="478"/>
        <v>-168527.43999999994</v>
      </c>
      <c r="CT117" s="269">
        <f t="shared" si="478"/>
        <v>34871.080000000075</v>
      </c>
      <c r="CU117" s="269">
        <f t="shared" si="478"/>
        <v>147651.80999999912</v>
      </c>
      <c r="CV117" s="269">
        <f t="shared" si="478"/>
        <v>-82174.969999999215</v>
      </c>
      <c r="CW117" s="269">
        <f t="shared" si="478"/>
        <v>150166.27999999991</v>
      </c>
      <c r="CX117" s="269">
        <f t="shared" si="478"/>
        <v>27600.889999999956</v>
      </c>
      <c r="CY117" s="269">
        <f t="shared" si="479"/>
        <v>-2772.0800000001909</v>
      </c>
      <c r="CZ117" s="269">
        <f t="shared" si="480"/>
        <v>-4391.4899999999179</v>
      </c>
      <c r="DA117" s="269">
        <f t="shared" si="480"/>
        <v>11645.430000000008</v>
      </c>
      <c r="DB117" s="269">
        <f t="shared" si="480"/>
        <v>-54452.879999999888</v>
      </c>
      <c r="DC117" s="269">
        <f t="shared" si="480"/>
        <v>64701.25</v>
      </c>
      <c r="DD117" s="302">
        <f t="shared" si="480"/>
        <v>-130710.75</v>
      </c>
      <c r="DE117" s="269">
        <f t="shared" si="480"/>
        <v>61429.219999999972</v>
      </c>
      <c r="DF117" s="269">
        <f t="shared" si="480"/>
        <v>13724.259999999776</v>
      </c>
      <c r="DG117" s="269">
        <f t="shared" si="480"/>
        <v>-89051.32999999926</v>
      </c>
      <c r="DH117" s="269">
        <f t="shared" si="480"/>
        <v>55925.619999999355</v>
      </c>
      <c r="DI117" s="269">
        <f t="shared" si="480"/>
        <v>22612.449999998964</v>
      </c>
      <c r="DJ117" s="269">
        <f t="shared" si="481"/>
        <v>-41089.339999999967</v>
      </c>
      <c r="DK117" s="269">
        <f t="shared" si="481"/>
        <v>30346.470000000205</v>
      </c>
      <c r="DL117" s="269">
        <f t="shared" si="481"/>
        <v>5252.8699999998935</v>
      </c>
      <c r="DM117" s="269">
        <f t="shared" si="481"/>
        <v>-6911.2299999999377</v>
      </c>
      <c r="DN117" s="269">
        <f t="shared" si="481"/>
        <v>40677.009999999922</v>
      </c>
      <c r="DO117" s="269">
        <f t="shared" si="481"/>
        <v>-80265.580000000191</v>
      </c>
      <c r="DP117" s="302">
        <f t="shared" si="481"/>
        <v>179223.21999999997</v>
      </c>
      <c r="DQ117" s="269">
        <f t="shared" si="481"/>
        <v>148447.32999999903</v>
      </c>
      <c r="DR117" s="269">
        <f t="shared" si="481"/>
        <v>-182491.13</v>
      </c>
      <c r="DS117" s="269">
        <f t="shared" si="481"/>
        <v>89220.750000000116</v>
      </c>
      <c r="DT117" s="269">
        <f t="shared" si="482"/>
        <v>-190978.92000000022</v>
      </c>
      <c r="DU117" s="269">
        <f t="shared" si="482"/>
        <v>30865.850000000908</v>
      </c>
      <c r="DV117" s="269">
        <f t="shared" si="482"/>
        <v>36426.77999999997</v>
      </c>
      <c r="DW117" s="269">
        <f t="shared" si="482"/>
        <v>-35622.400000000052</v>
      </c>
      <c r="DX117" s="269">
        <f t="shared" si="482"/>
        <v>-6119.7400000000052</v>
      </c>
      <c r="DY117" s="269">
        <f t="shared" si="482"/>
        <v>-5583.8299999994633</v>
      </c>
      <c r="DZ117" s="269">
        <f t="shared" si="482"/>
        <v>209993.66999999998</v>
      </c>
      <c r="EA117" s="269">
        <f t="shared" si="482"/>
        <v>0</v>
      </c>
      <c r="EB117" s="302">
        <f t="shared" si="482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4">E97-E104</f>
        <v>-28205.989999999874</v>
      </c>
      <c r="F118" s="82">
        <f t="shared" si="514"/>
        <v>-369609.87</v>
      </c>
      <c r="G118" s="82">
        <f t="shared" si="514"/>
        <v>-236729.48986309074</v>
      </c>
      <c r="H118" s="82">
        <f t="shared" si="514"/>
        <v>-171660.34412134282</v>
      </c>
      <c r="I118" s="82">
        <f t="shared" si="514"/>
        <v>-35293.11</v>
      </c>
      <c r="J118" s="82">
        <f t="shared" si="514"/>
        <v>-21110.48000000001</v>
      </c>
      <c r="K118" s="82">
        <f t="shared" si="514"/>
        <v>-10194.529999999984</v>
      </c>
      <c r="L118" s="82">
        <f t="shared" si="514"/>
        <v>59851.73000000004</v>
      </c>
      <c r="M118" s="82">
        <f t="shared" si="514"/>
        <v>219894.77000000014</v>
      </c>
      <c r="N118" s="82">
        <f t="shared" si="514"/>
        <v>234273.59999999998</v>
      </c>
      <c r="O118" s="82">
        <f t="shared" si="514"/>
        <v>65820.149999999907</v>
      </c>
      <c r="P118" s="165">
        <f t="shared" si="514"/>
        <v>60559.949999999837</v>
      </c>
      <c r="Q118" s="82">
        <f t="shared" si="514"/>
        <v>-119821.47999999998</v>
      </c>
      <c r="R118" s="82">
        <f t="shared" si="514"/>
        <v>-212886.35999999987</v>
      </c>
      <c r="S118" s="82">
        <f t="shared" si="514"/>
        <v>-195771.50999999995</v>
      </c>
      <c r="T118" s="82">
        <f t="shared" si="514"/>
        <v>-183313.27</v>
      </c>
      <c r="U118" s="82">
        <f t="shared" si="514"/>
        <v>-88299.920000000115</v>
      </c>
      <c r="V118" s="82">
        <f t="shared" si="514"/>
        <v>-9618.3000000000029</v>
      </c>
      <c r="W118" s="82">
        <f t="shared" si="514"/>
        <v>5421.8799999999756</v>
      </c>
      <c r="X118" s="89">
        <f t="shared" si="514"/>
        <v>31869.489999999991</v>
      </c>
      <c r="Y118" s="89">
        <f t="shared" si="514"/>
        <v>180044.65000000008</v>
      </c>
      <c r="Z118" s="165">
        <f t="shared" si="514"/>
        <v>338301.4</v>
      </c>
      <c r="AA118" s="89">
        <f t="shared" si="514"/>
        <v>134450.64000000013</v>
      </c>
      <c r="AB118" s="89">
        <f t="shared" ref="AB118:AC118" si="515">AB97-AB104</f>
        <v>160951.55000000016</v>
      </c>
      <c r="AC118" s="89">
        <f t="shared" si="515"/>
        <v>-118783.89999999979</v>
      </c>
      <c r="AD118" s="89">
        <f t="shared" ref="AD118:AE118" si="516">AD97-AD104</f>
        <v>-357155.94000000006</v>
      </c>
      <c r="AE118" s="89">
        <f t="shared" si="516"/>
        <v>-185547.80999999994</v>
      </c>
      <c r="AF118" s="89">
        <f t="shared" ref="AF118:AG118" si="517">AF97-AF104</f>
        <v>-227602.08000000002</v>
      </c>
      <c r="AG118" s="89">
        <f t="shared" si="517"/>
        <v>-31524.709999999934</v>
      </c>
      <c r="AH118" s="89">
        <f t="shared" ref="AH118:AI118" si="518">AH97-AH104</f>
        <v>-28029.930000000022</v>
      </c>
      <c r="AI118" s="89">
        <f t="shared" si="518"/>
        <v>49020.319999999978</v>
      </c>
      <c r="AJ118" s="89">
        <f t="shared" ref="AJ118:AK118" si="519">AJ97-AJ104</f>
        <v>57027.430000000022</v>
      </c>
      <c r="AK118" s="89">
        <f t="shared" si="519"/>
        <v>189470.38999999996</v>
      </c>
      <c r="AL118" s="160">
        <f t="shared" ref="AL118:AQ118" si="520">AL97-AL104</f>
        <v>372055.8</v>
      </c>
      <c r="AM118" s="89">
        <f t="shared" si="520"/>
        <v>298958.43999999994</v>
      </c>
      <c r="AN118" s="89">
        <f t="shared" si="520"/>
        <v>65645.229999999981</v>
      </c>
      <c r="AO118" s="89">
        <f t="shared" si="520"/>
        <v>-166567.37000000011</v>
      </c>
      <c r="AP118" s="89">
        <f t="shared" si="520"/>
        <v>-329166.52999999991</v>
      </c>
      <c r="AQ118" s="89">
        <f t="shared" si="520"/>
        <v>-319652.78999999986</v>
      </c>
      <c r="AR118" s="89">
        <f t="shared" ref="AR118:CR118" si="521">AR97-AR104</f>
        <v>-218608.27999999994</v>
      </c>
      <c r="AS118" s="89">
        <f t="shared" si="521"/>
        <v>-44114.560000000027</v>
      </c>
      <c r="AT118" s="89">
        <f t="shared" si="521"/>
        <v>-43141.149999999994</v>
      </c>
      <c r="AU118" s="89">
        <f t="shared" si="521"/>
        <v>-8725.0200000000186</v>
      </c>
      <c r="AV118" s="89">
        <f t="shared" si="521"/>
        <v>224560.01000000007</v>
      </c>
      <c r="AW118" s="89">
        <f t="shared" si="521"/>
        <v>54241.670000000158</v>
      </c>
      <c r="AX118" s="160">
        <f t="shared" si="521"/>
        <v>443148.08999999985</v>
      </c>
      <c r="AY118" s="89">
        <f t="shared" ref="AY118:AZ118" si="522">AY97-AY104</f>
        <v>343797.59999999986</v>
      </c>
      <c r="AZ118" s="89">
        <f t="shared" si="522"/>
        <v>61980.939999999944</v>
      </c>
      <c r="BA118" s="89">
        <f t="shared" ref="BA118" si="523">BA97-BA104</f>
        <v>-200561.74000000022</v>
      </c>
      <c r="BB118" s="89">
        <f t="shared" ref="BB118:BC118" si="524">BB97-BB104</f>
        <v>-468303.39999999979</v>
      </c>
      <c r="BC118" s="89">
        <f t="shared" si="524"/>
        <v>-400783.56000000011</v>
      </c>
      <c r="BD118" s="89">
        <f t="shared" ref="BD118:BE118" si="525">BD97-BD104</f>
        <v>-160006.97</v>
      </c>
      <c r="BE118" s="89">
        <f t="shared" si="525"/>
        <v>-113870.16</v>
      </c>
      <c r="BF118" s="89">
        <f t="shared" ref="BF118:BG118" si="526">BF97-BF104</f>
        <v>9553.1399999999849</v>
      </c>
      <c r="BG118" s="89">
        <f t="shared" si="526"/>
        <v>-3310.3799999999464</v>
      </c>
      <c r="BH118" s="89">
        <f t="shared" ref="BH118:BI118" si="527">BH97-BH104</f>
        <v>72179.270000000019</v>
      </c>
      <c r="BI118" s="89">
        <f t="shared" si="527"/>
        <v>351650.49999999994</v>
      </c>
      <c r="BJ118" s="89">
        <f t="shared" ref="BJ118:BL118" si="528">BJ97-BJ104</f>
        <v>267754.48</v>
      </c>
      <c r="BK118" s="258">
        <f t="shared" si="528"/>
        <v>143370.77000000002</v>
      </c>
      <c r="BL118" s="89">
        <f t="shared" si="528"/>
        <v>201497.35999999987</v>
      </c>
      <c r="BM118" s="89">
        <f t="shared" si="497"/>
        <v>-267450.45999999973</v>
      </c>
      <c r="BN118" s="89">
        <f t="shared" si="497"/>
        <v>-266913.02</v>
      </c>
      <c r="BO118" s="89">
        <f t="shared" si="497"/>
        <v>-374382.60000000003</v>
      </c>
      <c r="BP118" s="89">
        <f t="shared" si="497"/>
        <v>-209407.42999999993</v>
      </c>
      <c r="BQ118" s="89">
        <f t="shared" si="497"/>
        <v>-49600.049999999988</v>
      </c>
      <c r="BR118" s="89">
        <f t="shared" si="497"/>
        <v>22206.290000000037</v>
      </c>
      <c r="BS118" s="89">
        <f t="shared" si="497"/>
        <v>-6411.7800000000279</v>
      </c>
      <c r="BT118" s="89">
        <f t="shared" si="497"/>
        <v>-216655.19999999998</v>
      </c>
      <c r="BU118" s="89">
        <f t="shared" si="497"/>
        <v>0</v>
      </c>
      <c r="BV118" s="160">
        <f t="shared" si="497"/>
        <v>0</v>
      </c>
      <c r="BW118" s="89">
        <f t="shared" si="521"/>
        <v>91615.490000000107</v>
      </c>
      <c r="BX118" s="89">
        <f t="shared" si="521"/>
        <v>-156723.51000000013</v>
      </c>
      <c r="BY118" s="89">
        <f t="shared" si="521"/>
        <v>-40957.97986309079</v>
      </c>
      <c r="BZ118" s="89">
        <f t="shared" si="521"/>
        <v>11652.925878657174</v>
      </c>
      <c r="CA118" s="89">
        <f t="shared" si="521"/>
        <v>53006.810000000114</v>
      </c>
      <c r="CB118" s="89">
        <f t="shared" si="521"/>
        <v>-11492.180000000008</v>
      </c>
      <c r="CC118" s="89">
        <f t="shared" si="521"/>
        <v>-15616.40999999996</v>
      </c>
      <c r="CD118" s="89">
        <f t="shared" si="521"/>
        <v>27982.240000000049</v>
      </c>
      <c r="CE118" s="89">
        <f t="shared" si="521"/>
        <v>39850.120000000054</v>
      </c>
      <c r="CF118" s="160">
        <f t="shared" si="521"/>
        <v>-104027.80000000005</v>
      </c>
      <c r="CG118" s="89">
        <f t="shared" si="521"/>
        <v>-68630.490000000224</v>
      </c>
      <c r="CH118" s="89">
        <f t="shared" si="521"/>
        <v>-100391.60000000033</v>
      </c>
      <c r="CI118" s="89">
        <f t="shared" si="521"/>
        <v>-1037.5800000001909</v>
      </c>
      <c r="CJ118" s="89">
        <f t="shared" si="521"/>
        <v>144269.58000000019</v>
      </c>
      <c r="CK118" s="89">
        <f t="shared" si="521"/>
        <v>-10223.700000000012</v>
      </c>
      <c r="CL118" s="89">
        <f t="shared" si="521"/>
        <v>44288.810000000027</v>
      </c>
      <c r="CM118" s="89">
        <f t="shared" si="521"/>
        <v>-56775.210000000181</v>
      </c>
      <c r="CN118" s="89">
        <f t="shared" si="521"/>
        <v>18411.630000000019</v>
      </c>
      <c r="CO118" s="89">
        <f t="shared" si="521"/>
        <v>-43598.44</v>
      </c>
      <c r="CP118" s="89">
        <f t="shared" si="521"/>
        <v>-25157.940000000031</v>
      </c>
      <c r="CQ118" s="89">
        <f t="shared" si="521"/>
        <v>-9425.7399999998743</v>
      </c>
      <c r="CR118" s="89">
        <f t="shared" si="521"/>
        <v>-33754.399999999965</v>
      </c>
      <c r="CS118" s="339">
        <f t="shared" si="478"/>
        <v>-164507.79999999981</v>
      </c>
      <c r="CT118" s="269">
        <f t="shared" si="478"/>
        <v>95306.320000000182</v>
      </c>
      <c r="CU118" s="269">
        <f t="shared" si="478"/>
        <v>47783.470000000321</v>
      </c>
      <c r="CV118" s="269">
        <f t="shared" si="478"/>
        <v>-27989.410000000149</v>
      </c>
      <c r="CW118" s="269">
        <f t="shared" si="478"/>
        <v>134104.97999999992</v>
      </c>
      <c r="CX118" s="269">
        <f t="shared" si="478"/>
        <v>-8993.8000000000757</v>
      </c>
      <c r="CY118" s="269">
        <f t="shared" si="479"/>
        <v>12589.850000000093</v>
      </c>
      <c r="CZ118" s="269">
        <f t="shared" si="480"/>
        <v>15111.219999999972</v>
      </c>
      <c r="DA118" s="269">
        <f t="shared" si="480"/>
        <v>57745.34</v>
      </c>
      <c r="DB118" s="269">
        <f t="shared" si="480"/>
        <v>-167532.58000000005</v>
      </c>
      <c r="DC118" s="269">
        <f t="shared" si="480"/>
        <v>135228.7199999998</v>
      </c>
      <c r="DD118" s="302">
        <f t="shared" si="480"/>
        <v>-71092.289999999863</v>
      </c>
      <c r="DE118" s="269">
        <f t="shared" si="480"/>
        <v>-44839.159999999916</v>
      </c>
      <c r="DF118" s="269">
        <f t="shared" si="480"/>
        <v>3664.2900000000373</v>
      </c>
      <c r="DG118" s="269">
        <f t="shared" si="480"/>
        <v>33994.370000000112</v>
      </c>
      <c r="DH118" s="269">
        <f t="shared" si="480"/>
        <v>139136.86999999988</v>
      </c>
      <c r="DI118" s="269">
        <f t="shared" si="480"/>
        <v>81130.770000000251</v>
      </c>
      <c r="DJ118" s="269">
        <f t="shared" si="481"/>
        <v>-58601.309999999939</v>
      </c>
      <c r="DK118" s="269">
        <f t="shared" si="481"/>
        <v>69755.599999999977</v>
      </c>
      <c r="DL118" s="269">
        <f t="shared" si="481"/>
        <v>-52694.289999999979</v>
      </c>
      <c r="DM118" s="269">
        <f t="shared" si="481"/>
        <v>-5414.6400000000722</v>
      </c>
      <c r="DN118" s="269">
        <f t="shared" si="481"/>
        <v>152380.74000000005</v>
      </c>
      <c r="DO118" s="269">
        <f t="shared" si="481"/>
        <v>-297408.82999999978</v>
      </c>
      <c r="DP118" s="302">
        <f t="shared" si="481"/>
        <v>175393.60999999987</v>
      </c>
      <c r="DQ118" s="269">
        <f t="shared" si="481"/>
        <v>200426.82999999984</v>
      </c>
      <c r="DR118" s="269">
        <f t="shared" si="481"/>
        <v>-139516.41999999993</v>
      </c>
      <c r="DS118" s="269">
        <f t="shared" si="481"/>
        <v>66888.719999999506</v>
      </c>
      <c r="DT118" s="269">
        <f t="shared" si="482"/>
        <v>-201390.37999999977</v>
      </c>
      <c r="DU118" s="269">
        <f t="shared" si="482"/>
        <v>-26400.960000000079</v>
      </c>
      <c r="DV118" s="269">
        <f t="shared" si="482"/>
        <v>49400.459999999934</v>
      </c>
      <c r="DW118" s="269">
        <f t="shared" si="482"/>
        <v>-64270.110000000015</v>
      </c>
      <c r="DX118" s="269">
        <f t="shared" si="482"/>
        <v>-12653.150000000052</v>
      </c>
      <c r="DY118" s="269">
        <f t="shared" si="482"/>
        <v>3101.4000000000815</v>
      </c>
      <c r="DZ118" s="269">
        <f t="shared" si="482"/>
        <v>288834.46999999997</v>
      </c>
      <c r="EA118" s="269">
        <f t="shared" si="482"/>
        <v>0</v>
      </c>
      <c r="EB118" s="302">
        <f t="shared" si="482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9">E98-E105</f>
        <v>-76528.430000000051</v>
      </c>
      <c r="F119" s="82">
        <f t="shared" si="529"/>
        <v>-125713.59000000008</v>
      </c>
      <c r="G119" s="82">
        <f t="shared" si="529"/>
        <v>-162494.51</v>
      </c>
      <c r="H119" s="82">
        <f t="shared" si="529"/>
        <v>-3092.0500000000175</v>
      </c>
      <c r="I119" s="82">
        <f t="shared" si="529"/>
        <v>-31973.21000000005</v>
      </c>
      <c r="J119" s="82">
        <f t="shared" si="529"/>
        <v>-107145.87000000005</v>
      </c>
      <c r="K119" s="82">
        <f t="shared" si="529"/>
        <v>-16361.150000000023</v>
      </c>
      <c r="L119" s="82">
        <f t="shared" si="529"/>
        <v>63171.590000000026</v>
      </c>
      <c r="M119" s="82">
        <f t="shared" si="529"/>
        <v>80857.719999999972</v>
      </c>
      <c r="N119" s="82">
        <f t="shared" si="529"/>
        <v>143234.58000000002</v>
      </c>
      <c r="O119" s="82">
        <f t="shared" si="529"/>
        <v>7535.6799999999348</v>
      </c>
      <c r="P119" s="165">
        <f t="shared" si="529"/>
        <v>116481.97999999992</v>
      </c>
      <c r="Q119" s="82">
        <f t="shared" si="529"/>
        <v>57649.500000000116</v>
      </c>
      <c r="R119" s="82">
        <f t="shared" si="529"/>
        <v>-305580.32999999996</v>
      </c>
      <c r="S119" s="82">
        <f t="shared" si="529"/>
        <v>-119579.23000000004</v>
      </c>
      <c r="T119" s="82">
        <f t="shared" si="529"/>
        <v>-80397.300000000017</v>
      </c>
      <c r="U119" s="82">
        <f t="shared" si="529"/>
        <v>-37869.24000000002</v>
      </c>
      <c r="V119" s="82">
        <f t="shared" si="529"/>
        <v>-27043.060000000027</v>
      </c>
      <c r="W119" s="82">
        <f t="shared" si="529"/>
        <v>7585.3999999999942</v>
      </c>
      <c r="X119" s="89">
        <f t="shared" si="529"/>
        <v>2843.7900000000373</v>
      </c>
      <c r="Y119" s="89">
        <f t="shared" si="529"/>
        <v>181014.84000000003</v>
      </c>
      <c r="Z119" s="165">
        <f t="shared" si="529"/>
        <v>83112.889999999839</v>
      </c>
      <c r="AA119" s="89">
        <f t="shared" si="529"/>
        <v>83700.259999999951</v>
      </c>
      <c r="AB119" s="89">
        <f t="shared" ref="AB119:AC119" si="530">AB98-AB105</f>
        <v>84350.090000000142</v>
      </c>
      <c r="AC119" s="89">
        <f t="shared" si="530"/>
        <v>-48962.459999999963</v>
      </c>
      <c r="AD119" s="89">
        <f t="shared" ref="AD119:AE119" si="531">AD98-AD105</f>
        <v>-143875.46999999997</v>
      </c>
      <c r="AE119" s="89">
        <f t="shared" si="531"/>
        <v>84182.989999999991</v>
      </c>
      <c r="AF119" s="89">
        <f t="shared" ref="AF119:AG119" si="532">AF98-AF105</f>
        <v>-228845.74</v>
      </c>
      <c r="AG119" s="89">
        <f t="shared" si="532"/>
        <v>4079.140000000014</v>
      </c>
      <c r="AH119" s="89">
        <f t="shared" ref="AH119:AI119" si="533">AH98-AH105</f>
        <v>-120224.84000000003</v>
      </c>
      <c r="AI119" s="89">
        <f t="shared" si="533"/>
        <v>21946.689999999973</v>
      </c>
      <c r="AJ119" s="89">
        <f t="shared" ref="AJ119:AK119" si="534">AJ98-AJ105</f>
        <v>85512.37</v>
      </c>
      <c r="AK119" s="89">
        <f t="shared" si="534"/>
        <v>144934.07999999996</v>
      </c>
      <c r="AL119" s="160">
        <f t="shared" ref="AL119:AQ119" si="535">AL98-AL105</f>
        <v>230345.90000000002</v>
      </c>
      <c r="AM119" s="89">
        <f t="shared" si="535"/>
        <v>98131.499999999767</v>
      </c>
      <c r="AN119" s="89">
        <f t="shared" si="535"/>
        <v>14394.889999999898</v>
      </c>
      <c r="AO119" s="89">
        <f t="shared" si="535"/>
        <v>-75017.859999999986</v>
      </c>
      <c r="AP119" s="89">
        <f t="shared" si="535"/>
        <v>-82721.850000000093</v>
      </c>
      <c r="AQ119" s="89">
        <f t="shared" si="535"/>
        <v>-288976.01999999984</v>
      </c>
      <c r="AR119" s="89">
        <f t="shared" ref="AR119:CR119" si="536">AR98-AR105</f>
        <v>-76970.930000000051</v>
      </c>
      <c r="AS119" s="89">
        <f t="shared" si="536"/>
        <v>-1294.8300000000163</v>
      </c>
      <c r="AT119" s="89">
        <f t="shared" si="536"/>
        <v>-150116.7300000001</v>
      </c>
      <c r="AU119" s="89">
        <f t="shared" si="536"/>
        <v>74143.750000000116</v>
      </c>
      <c r="AV119" s="89">
        <f t="shared" si="536"/>
        <v>78435.130000000063</v>
      </c>
      <c r="AW119" s="89">
        <f t="shared" si="536"/>
        <v>65205.679999999877</v>
      </c>
      <c r="AX119" s="160">
        <f t="shared" si="536"/>
        <v>128044.72000000009</v>
      </c>
      <c r="AY119" s="89">
        <f t="shared" ref="AY119:AZ119" si="537">AY98-AY105</f>
        <v>143324.59999999998</v>
      </c>
      <c r="AZ119" s="89">
        <f t="shared" si="537"/>
        <v>40647.179999999935</v>
      </c>
      <c r="BA119" s="89">
        <f t="shared" ref="BA119" si="538">BA98-BA105</f>
        <v>-78592.429999999935</v>
      </c>
      <c r="BB119" s="89">
        <f t="shared" ref="BB119:BC119" si="539">BB98-BB105</f>
        <v>-189726.59999999998</v>
      </c>
      <c r="BC119" s="89">
        <f t="shared" si="539"/>
        <v>-138171.18000000005</v>
      </c>
      <c r="BD119" s="89">
        <f t="shared" ref="BD119:BE119" si="540">BD98-BD105</f>
        <v>-39430.22000000003</v>
      </c>
      <c r="BE119" s="89">
        <f t="shared" si="540"/>
        <v>-15763.289999999979</v>
      </c>
      <c r="BF119" s="89">
        <f t="shared" ref="BF119:BG119" si="541">BF98-BF105</f>
        <v>-15153.080000000075</v>
      </c>
      <c r="BG119" s="89">
        <f t="shared" si="541"/>
        <v>-1530.8000000000466</v>
      </c>
      <c r="BH119" s="89">
        <f t="shared" ref="BH119:BI119" si="542">BH98-BH105</f>
        <v>60500.969999999972</v>
      </c>
      <c r="BI119" s="89">
        <f t="shared" si="542"/>
        <v>216891.96999999997</v>
      </c>
      <c r="BJ119" s="89">
        <f t="shared" ref="BJ119:BL119" si="543">BJ98-BJ105</f>
        <v>106793.06000000006</v>
      </c>
      <c r="BK119" s="258">
        <f>BK98-BK105</f>
        <v>-6412.9700000000885</v>
      </c>
      <c r="BL119" s="89">
        <f t="shared" si="543"/>
        <v>167046.17999999993</v>
      </c>
      <c r="BM119" s="89">
        <f t="shared" si="497"/>
        <v>45292.560000000172</v>
      </c>
      <c r="BN119" s="89">
        <f t="shared" si="497"/>
        <v>-61370.95000000007</v>
      </c>
      <c r="BO119" s="89">
        <f t="shared" si="497"/>
        <v>-584016.83000000007</v>
      </c>
      <c r="BP119" s="89">
        <f t="shared" si="497"/>
        <v>-89721.079999999958</v>
      </c>
      <c r="BQ119" s="89">
        <f t="shared" si="497"/>
        <v>21335.419999999984</v>
      </c>
      <c r="BR119" s="89">
        <f t="shared" si="497"/>
        <v>61490.830000000016</v>
      </c>
      <c r="BS119" s="89">
        <f t="shared" si="497"/>
        <v>-18962.690000000002</v>
      </c>
      <c r="BT119" s="89">
        <f t="shared" si="497"/>
        <v>-288060.56</v>
      </c>
      <c r="BU119" s="89">
        <f t="shared" si="497"/>
        <v>0</v>
      </c>
      <c r="BV119" s="160">
        <f t="shared" si="497"/>
        <v>0</v>
      </c>
      <c r="BW119" s="89">
        <f t="shared" si="536"/>
        <v>-134177.93000000017</v>
      </c>
      <c r="BX119" s="89">
        <f t="shared" si="536"/>
        <v>179866.73999999987</v>
      </c>
      <c r="BY119" s="89">
        <f t="shared" si="536"/>
        <v>-42915.27999999997</v>
      </c>
      <c r="BZ119" s="89">
        <f t="shared" si="536"/>
        <v>77305.25</v>
      </c>
      <c r="CA119" s="89">
        <f t="shared" si="536"/>
        <v>5896.0299999999697</v>
      </c>
      <c r="CB119" s="89">
        <f t="shared" si="536"/>
        <v>-80102.810000000027</v>
      </c>
      <c r="CC119" s="89">
        <f t="shared" si="536"/>
        <v>-23946.550000000017</v>
      </c>
      <c r="CD119" s="89">
        <f t="shared" si="536"/>
        <v>60327.799999999988</v>
      </c>
      <c r="CE119" s="89">
        <f t="shared" si="536"/>
        <v>-100157.12000000005</v>
      </c>
      <c r="CF119" s="160">
        <f t="shared" si="536"/>
        <v>60121.690000000177</v>
      </c>
      <c r="CG119" s="89">
        <f t="shared" si="536"/>
        <v>-76164.580000000016</v>
      </c>
      <c r="CH119" s="89">
        <f t="shared" si="536"/>
        <v>32131.889999999781</v>
      </c>
      <c r="CI119" s="89">
        <f t="shared" si="536"/>
        <v>106611.96000000008</v>
      </c>
      <c r="CJ119" s="89">
        <f t="shared" si="536"/>
        <v>-161704.85999999999</v>
      </c>
      <c r="CK119" s="89">
        <f t="shared" si="536"/>
        <v>-203762.22000000003</v>
      </c>
      <c r="CL119" s="89">
        <f t="shared" si="536"/>
        <v>148448.43999999997</v>
      </c>
      <c r="CM119" s="89">
        <f t="shared" si="536"/>
        <v>-41948.380000000034</v>
      </c>
      <c r="CN119" s="89">
        <f t="shared" si="536"/>
        <v>93181.78</v>
      </c>
      <c r="CO119" s="89">
        <f t="shared" si="536"/>
        <v>-14361.289999999979</v>
      </c>
      <c r="CP119" s="89">
        <f t="shared" si="536"/>
        <v>-82668.579999999958</v>
      </c>
      <c r="CQ119" s="89">
        <f t="shared" si="536"/>
        <v>36080.760000000068</v>
      </c>
      <c r="CR119" s="89">
        <f t="shared" si="536"/>
        <v>-147233.01000000018</v>
      </c>
      <c r="CS119" s="339">
        <f t="shared" si="478"/>
        <v>-14431.239999999816</v>
      </c>
      <c r="CT119" s="269">
        <f t="shared" si="478"/>
        <v>69955.200000000244</v>
      </c>
      <c r="CU119" s="269">
        <f t="shared" si="478"/>
        <v>26055.400000000023</v>
      </c>
      <c r="CV119" s="269">
        <f t="shared" si="478"/>
        <v>-61153.619999999879</v>
      </c>
      <c r="CW119" s="269">
        <f t="shared" si="478"/>
        <v>373159.00999999983</v>
      </c>
      <c r="CX119" s="269">
        <f t="shared" si="478"/>
        <v>-151874.80999999994</v>
      </c>
      <c r="CY119" s="269">
        <f t="shared" si="479"/>
        <v>5373.9700000000303</v>
      </c>
      <c r="CZ119" s="269">
        <f t="shared" si="480"/>
        <v>29891.890000000072</v>
      </c>
      <c r="DA119" s="269">
        <f t="shared" si="480"/>
        <v>-52197.060000000143</v>
      </c>
      <c r="DB119" s="269">
        <f t="shared" si="480"/>
        <v>7077.2399999999325</v>
      </c>
      <c r="DC119" s="269">
        <f t="shared" si="480"/>
        <v>79728.400000000081</v>
      </c>
      <c r="DD119" s="302">
        <f t="shared" si="480"/>
        <v>102301.17999999993</v>
      </c>
      <c r="DE119" s="269">
        <f t="shared" si="480"/>
        <v>-45193.10000000021</v>
      </c>
      <c r="DF119" s="269">
        <f t="shared" si="480"/>
        <v>-26252.290000000037</v>
      </c>
      <c r="DG119" s="269">
        <f t="shared" si="480"/>
        <v>3574.5699999999488</v>
      </c>
      <c r="DH119" s="269">
        <f t="shared" si="480"/>
        <v>107004.74999999988</v>
      </c>
      <c r="DI119" s="269">
        <f t="shared" si="480"/>
        <v>-150804.83999999979</v>
      </c>
      <c r="DJ119" s="269">
        <f t="shared" si="481"/>
        <v>-37540.710000000021</v>
      </c>
      <c r="DK119" s="269">
        <f t="shared" si="481"/>
        <v>14468.459999999963</v>
      </c>
      <c r="DL119" s="269">
        <f t="shared" si="481"/>
        <v>-134963.65000000002</v>
      </c>
      <c r="DM119" s="269">
        <f t="shared" si="481"/>
        <v>75674.550000000163</v>
      </c>
      <c r="DN119" s="269">
        <f t="shared" si="481"/>
        <v>17934.160000000091</v>
      </c>
      <c r="DO119" s="269">
        <f t="shared" si="481"/>
        <v>-151686.2900000001</v>
      </c>
      <c r="DP119" s="302">
        <f t="shared" si="481"/>
        <v>21251.660000000033</v>
      </c>
      <c r="DQ119" s="269">
        <f t="shared" si="481"/>
        <v>149737.57000000007</v>
      </c>
      <c r="DR119" s="269">
        <f t="shared" si="481"/>
        <v>-126399</v>
      </c>
      <c r="DS119" s="269">
        <f t="shared" si="481"/>
        <v>-123884.99000000011</v>
      </c>
      <c r="DT119" s="269">
        <f t="shared" si="482"/>
        <v>-128355.64999999991</v>
      </c>
      <c r="DU119" s="269">
        <f t="shared" si="482"/>
        <v>445845.65</v>
      </c>
      <c r="DV119" s="269">
        <f t="shared" si="482"/>
        <v>50290.859999999928</v>
      </c>
      <c r="DW119" s="269">
        <f t="shared" si="482"/>
        <v>-37098.709999999963</v>
      </c>
      <c r="DX119" s="269">
        <f t="shared" si="482"/>
        <v>-76643.910000000091</v>
      </c>
      <c r="DY119" s="269">
        <f t="shared" si="482"/>
        <v>17431.889999999956</v>
      </c>
      <c r="DZ119" s="269">
        <f t="shared" si="482"/>
        <v>348561.52999999997</v>
      </c>
      <c r="EA119" s="269">
        <f t="shared" si="482"/>
        <v>0</v>
      </c>
      <c r="EB119" s="302">
        <f t="shared" si="482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4">SUM(E115:E119)</f>
        <v>282764.27999999857</v>
      </c>
      <c r="F120" s="76">
        <f t="shared" si="544"/>
        <v>-846311.95999999112</v>
      </c>
      <c r="G120" s="76">
        <f t="shared" si="544"/>
        <v>-1204002.0198630909</v>
      </c>
      <c r="H120" s="76">
        <f t="shared" si="544"/>
        <v>-776346.39412133908</v>
      </c>
      <c r="I120" s="76">
        <f t="shared" si="544"/>
        <v>-436240.12999999791</v>
      </c>
      <c r="J120" s="76">
        <f t="shared" si="544"/>
        <v>-328471.81999999902</v>
      </c>
      <c r="K120" s="76">
        <f t="shared" si="544"/>
        <v>-368776.49</v>
      </c>
      <c r="L120" s="76">
        <f t="shared" si="544"/>
        <v>221064.16000000841</v>
      </c>
      <c r="M120" s="76">
        <f t="shared" si="544"/>
        <v>1224493.439999999</v>
      </c>
      <c r="N120" s="76">
        <f t="shared" si="544"/>
        <v>2014729.92</v>
      </c>
      <c r="O120" s="76">
        <f t="shared" si="544"/>
        <v>1316913.2100000004</v>
      </c>
      <c r="P120" s="192">
        <f t="shared" si="544"/>
        <v>1155859.9899999904</v>
      </c>
      <c r="Q120" s="76">
        <f t="shared" si="544"/>
        <v>443782.91000000085</v>
      </c>
      <c r="R120" s="76">
        <f t="shared" si="544"/>
        <v>-631813.47000000009</v>
      </c>
      <c r="S120" s="76">
        <f t="shared" si="544"/>
        <v>-466210.75000000035</v>
      </c>
      <c r="T120" s="76">
        <f t="shared" si="544"/>
        <v>-1233723.2453020443</v>
      </c>
      <c r="U120" s="76">
        <f t="shared" si="544"/>
        <v>-956039.01999975438</v>
      </c>
      <c r="V120" s="76">
        <f t="shared" si="544"/>
        <v>-201127.18999975672</v>
      </c>
      <c r="W120" s="76">
        <f t="shared" si="544"/>
        <v>-82097.289999753062</v>
      </c>
      <c r="X120" s="142">
        <f t="shared" si="544"/>
        <v>74421.210000247374</v>
      </c>
      <c r="Y120" s="142">
        <f t="shared" si="544"/>
        <v>1137417.6600002476</v>
      </c>
      <c r="Z120" s="192">
        <f t="shared" si="544"/>
        <v>2158048.0900002494</v>
      </c>
      <c r="AA120" s="142">
        <f t="shared" si="544"/>
        <v>1729185.1100002476</v>
      </c>
      <c r="AB120" s="142">
        <f t="shared" si="544"/>
        <v>1981733.6200002476</v>
      </c>
      <c r="AC120" s="142">
        <f t="shared" ref="AC120:AD120" si="545">SUM(AC115:AC119)</f>
        <v>568621.0900002378</v>
      </c>
      <c r="AD120" s="142">
        <f t="shared" si="545"/>
        <v>-1333575.1399997526</v>
      </c>
      <c r="AE120" s="142">
        <f t="shared" ref="AE120:AF120" si="546">SUM(AE115:AE119)</f>
        <v>-427241.52999975288</v>
      </c>
      <c r="AF120" s="142">
        <f t="shared" si="546"/>
        <v>-1593612.6199997531</v>
      </c>
      <c r="AG120" s="142">
        <f t="shared" ref="AG120:AH120" si="547">SUM(AG115:AG119)</f>
        <v>-661180.57999974769</v>
      </c>
      <c r="AH120" s="142">
        <f t="shared" si="547"/>
        <v>-492063.97999974916</v>
      </c>
      <c r="AI120" s="142">
        <f t="shared" ref="AI120:AJ120" si="548">SUM(AI115:AI119)</f>
        <v>-163182.08999975075</v>
      </c>
      <c r="AJ120" s="142">
        <f t="shared" si="548"/>
        <v>-242514.42999975244</v>
      </c>
      <c r="AK120" s="142">
        <f t="shared" ref="AK120:AQ120" si="549">SUM(AK115:AK119)</f>
        <v>1178305.1700002463</v>
      </c>
      <c r="AL120" s="156">
        <f t="shared" si="549"/>
        <v>1957832.1500002472</v>
      </c>
      <c r="AM120" s="326">
        <f t="shared" si="549"/>
        <v>2479005.8800002467</v>
      </c>
      <c r="AN120" s="326">
        <f t="shared" si="549"/>
        <v>1733633.0700002464</v>
      </c>
      <c r="AO120" s="326">
        <f t="shared" si="549"/>
        <v>107455.61000024783</v>
      </c>
      <c r="AP120" s="326">
        <f t="shared" si="549"/>
        <v>-1057651.329999753</v>
      </c>
      <c r="AQ120" s="326">
        <f t="shared" si="549"/>
        <v>-1611286.7899997525</v>
      </c>
      <c r="AR120" s="326">
        <f t="shared" ref="AR120:CR120" si="550">SUM(AR115:AR119)</f>
        <v>-1448664.3599997526</v>
      </c>
      <c r="AS120" s="326">
        <f t="shared" si="550"/>
        <v>-959897.72999974643</v>
      </c>
      <c r="AT120" s="326">
        <f t="shared" si="550"/>
        <v>-632111.49999975378</v>
      </c>
      <c r="AU120" s="326">
        <f t="shared" si="550"/>
        <v>-209895.46999975236</v>
      </c>
      <c r="AV120" s="326">
        <f t="shared" si="550"/>
        <v>130683.11000024457</v>
      </c>
      <c r="AW120" s="326">
        <f t="shared" si="550"/>
        <v>747131.92000024533</v>
      </c>
      <c r="AX120" s="156">
        <f t="shared" si="550"/>
        <v>2938034.8300002473</v>
      </c>
      <c r="AY120" s="326">
        <f t="shared" ref="AY120:AZ120" si="551">SUM(AY115:AY119)</f>
        <v>2669369.1700002472</v>
      </c>
      <c r="AZ120" s="326">
        <f t="shared" si="551"/>
        <v>1644108.5000002377</v>
      </c>
      <c r="BA120" s="326">
        <f t="shared" ref="BA120" si="552">SUM(BA115:BA119)</f>
        <v>239685.97000024817</v>
      </c>
      <c r="BB120" s="326">
        <f t="shared" ref="BB120:BC120" si="553">SUM(BB115:BB119)</f>
        <v>-1879551.1799997524</v>
      </c>
      <c r="BC120" s="326">
        <f t="shared" si="553"/>
        <v>-2079742.05999975</v>
      </c>
      <c r="BD120" s="326">
        <f t="shared" ref="BD120:BE120" si="554">SUM(BD115:BD119)</f>
        <v>-1510003.8299997528</v>
      </c>
      <c r="BE120" s="326">
        <f t="shared" si="554"/>
        <v>-779820.52999975695</v>
      </c>
      <c r="BF120" s="326">
        <f t="shared" ref="BF120:BG120" si="555">SUM(BF115:BF119)</f>
        <v>-462043.19999975257</v>
      </c>
      <c r="BG120" s="326">
        <f t="shared" si="555"/>
        <v>-298986.30999974563</v>
      </c>
      <c r="BH120" s="326">
        <f t="shared" ref="BH120:BI120" si="556">SUM(BH115:BH119)</f>
        <v>168546.61000024903</v>
      </c>
      <c r="BI120" s="326">
        <f t="shared" si="556"/>
        <v>1684338.5700002504</v>
      </c>
      <c r="BJ120" s="326">
        <f t="shared" ref="BJ120:BU120" si="557">SUM(BJ115:BJ119)</f>
        <v>2017611.820000248</v>
      </c>
      <c r="BK120" s="255">
        <f t="shared" si="557"/>
        <v>1424424.6400002679</v>
      </c>
      <c r="BL120" s="326">
        <f t="shared" si="557"/>
        <v>2315247.4400002472</v>
      </c>
      <c r="BM120" s="326">
        <f t="shared" si="557"/>
        <v>-210776.91999975313</v>
      </c>
      <c r="BN120" s="326">
        <f t="shared" si="557"/>
        <v>-698780.1099997519</v>
      </c>
      <c r="BO120" s="326">
        <f t="shared" si="557"/>
        <v>-2041421.3199997523</v>
      </c>
      <c r="BP120" s="326">
        <f t="shared" si="557"/>
        <v>-1729767.9099997524</v>
      </c>
      <c r="BQ120" s="326">
        <f t="shared" si="557"/>
        <v>-564114.29999975767</v>
      </c>
      <c r="BR120" s="326">
        <f t="shared" si="557"/>
        <v>-256915.58999951923</v>
      </c>
      <c r="BS120" s="326">
        <f t="shared" si="557"/>
        <v>-207185.06999952288</v>
      </c>
      <c r="BT120" s="326">
        <f t="shared" si="557"/>
        <v>-1634647.5299995171</v>
      </c>
      <c r="BU120" s="326">
        <f t="shared" si="557"/>
        <v>0</v>
      </c>
      <c r="BV120" s="156">
        <f t="shared" ref="BV120" si="558">SUM(BV115:BV119)</f>
        <v>0</v>
      </c>
      <c r="BW120" s="326">
        <f t="shared" si="550"/>
        <v>-161018.63000000222</v>
      </c>
      <c r="BX120" s="326">
        <f t="shared" si="550"/>
        <v>-214498.48999999108</v>
      </c>
      <c r="BY120" s="326">
        <f t="shared" si="550"/>
        <v>-737791.26986309048</v>
      </c>
      <c r="BZ120" s="326">
        <f t="shared" si="550"/>
        <v>457376.85118070513</v>
      </c>
      <c r="CA120" s="326">
        <f t="shared" si="550"/>
        <v>519798.88999975647</v>
      </c>
      <c r="CB120" s="326">
        <f t="shared" si="550"/>
        <v>-127344.63000024231</v>
      </c>
      <c r="CC120" s="326">
        <f t="shared" si="550"/>
        <v>-286679.20000024699</v>
      </c>
      <c r="CD120" s="326">
        <f t="shared" si="550"/>
        <v>146642.94999976104</v>
      </c>
      <c r="CE120" s="326">
        <f t="shared" si="550"/>
        <v>87075.779999751481</v>
      </c>
      <c r="CF120" s="156">
        <f t="shared" si="550"/>
        <v>-143318.17000025013</v>
      </c>
      <c r="CG120" s="326">
        <f t="shared" si="550"/>
        <v>-412271.90000024711</v>
      </c>
      <c r="CH120" s="326">
        <f t="shared" si="550"/>
        <v>-825873.63000025693</v>
      </c>
      <c r="CI120" s="326">
        <f t="shared" si="550"/>
        <v>-124838.18000023701</v>
      </c>
      <c r="CJ120" s="326">
        <f t="shared" si="550"/>
        <v>701761.66999975254</v>
      </c>
      <c r="CK120" s="326">
        <f t="shared" si="550"/>
        <v>-38969.220000247442</v>
      </c>
      <c r="CL120" s="326">
        <f t="shared" si="550"/>
        <v>359889.3746977087</v>
      </c>
      <c r="CM120" s="326">
        <f t="shared" si="550"/>
        <v>-294858.44000000681</v>
      </c>
      <c r="CN120" s="326">
        <f t="shared" si="550"/>
        <v>290936.78999999235</v>
      </c>
      <c r="CO120" s="326">
        <f t="shared" si="550"/>
        <v>81084.799999997689</v>
      </c>
      <c r="CP120" s="326">
        <f t="shared" si="550"/>
        <v>316935.6399999999</v>
      </c>
      <c r="CQ120" s="326">
        <f t="shared" si="550"/>
        <v>-40887.509999998641</v>
      </c>
      <c r="CR120" s="326">
        <f t="shared" si="550"/>
        <v>200215.94000000274</v>
      </c>
      <c r="CS120" s="91">
        <f t="shared" ref="CS120:CT120" si="559">SUM(CS115:CS119)</f>
        <v>-749820.76999999885</v>
      </c>
      <c r="CT120" s="326">
        <f t="shared" si="559"/>
        <v>248100.55000000086</v>
      </c>
      <c r="CU120" s="326">
        <f t="shared" ref="CU120:CW120" si="560">SUM(CU115:CU119)</f>
        <v>461165.47999999003</v>
      </c>
      <c r="CV120" s="326">
        <f t="shared" si="560"/>
        <v>-275923.80999999959</v>
      </c>
      <c r="CW120" s="326">
        <f t="shared" si="560"/>
        <v>1184045.2599999995</v>
      </c>
      <c r="CX120" s="326">
        <f t="shared" ref="CX120:CZ120" si="561">SUM(CX115:CX119)</f>
        <v>-144948.26000000021</v>
      </c>
      <c r="CY120" s="326">
        <f t="shared" si="561"/>
        <v>298717.14999999886</v>
      </c>
      <c r="CZ120" s="326">
        <f t="shared" si="561"/>
        <v>140047.52000000462</v>
      </c>
      <c r="DA120" s="326">
        <f t="shared" ref="DA120:DB120" si="562">SUM(DA115:DA119)</f>
        <v>46713.38000000162</v>
      </c>
      <c r="DB120" s="326">
        <f t="shared" si="562"/>
        <v>-373197.53999999707</v>
      </c>
      <c r="DC120" s="326">
        <f t="shared" ref="DC120:DD120" si="563">SUM(DC115:DC119)</f>
        <v>431173.25000000076</v>
      </c>
      <c r="DD120" s="143">
        <f t="shared" si="563"/>
        <v>-980202.67999999993</v>
      </c>
      <c r="DE120" s="326">
        <f t="shared" ref="DE120:DF120" si="564">SUM(DE115:DE119)</f>
        <v>-190363.29000000062</v>
      </c>
      <c r="DF120" s="326">
        <f t="shared" si="564"/>
        <v>89524.57000000868</v>
      </c>
      <c r="DG120" s="326">
        <f t="shared" ref="DG120:DO120" si="565">SUM(DG115:DG119)</f>
        <v>-132230.36000000039</v>
      </c>
      <c r="DH120" s="326">
        <f t="shared" si="565"/>
        <v>821899.84999999905</v>
      </c>
      <c r="DI120" s="326">
        <f t="shared" si="565"/>
        <v>468455.26999999728</v>
      </c>
      <c r="DJ120" s="326">
        <f t="shared" si="565"/>
        <v>61339.470000000205</v>
      </c>
      <c r="DK120" s="326">
        <f t="shared" si="565"/>
        <v>-180077.19999998959</v>
      </c>
      <c r="DL120" s="326">
        <f t="shared" si="565"/>
        <v>-170068.30000000118</v>
      </c>
      <c r="DM120" s="326">
        <f t="shared" si="565"/>
        <v>89090.839999993259</v>
      </c>
      <c r="DN120" s="326">
        <f t="shared" si="565"/>
        <v>-37863.500000004453</v>
      </c>
      <c r="DO120" s="326">
        <f t="shared" si="565"/>
        <v>-937206.6500000048</v>
      </c>
      <c r="DP120" s="143">
        <f t="shared" ref="DP120:EA120" si="566">SUM(DP115:DP119)</f>
        <v>920423.00999999908</v>
      </c>
      <c r="DQ120" s="326">
        <f t="shared" si="566"/>
        <v>1244944.5299999791</v>
      </c>
      <c r="DR120" s="326">
        <f t="shared" si="566"/>
        <v>-671138.94000000949</v>
      </c>
      <c r="DS120" s="326">
        <f t="shared" si="566"/>
        <v>450462.89000000129</v>
      </c>
      <c r="DT120" s="326">
        <f t="shared" si="566"/>
        <v>-1180771.0700000003</v>
      </c>
      <c r="DU120" s="326">
        <f t="shared" si="566"/>
        <v>-38320.739999997779</v>
      </c>
      <c r="DV120" s="326">
        <f t="shared" si="566"/>
        <v>219764.07999999952</v>
      </c>
      <c r="DW120" s="326">
        <f t="shared" si="566"/>
        <v>-215706.22999999946</v>
      </c>
      <c r="DX120" s="326">
        <f t="shared" si="566"/>
        <v>-205127.61000023334</v>
      </c>
      <c r="DY120" s="326">
        <f t="shared" si="566"/>
        <v>-91801.240000222751</v>
      </c>
      <c r="DZ120" s="326">
        <f t="shared" si="566"/>
        <v>1803194.1399997664</v>
      </c>
      <c r="EA120" s="326">
        <f t="shared" si="566"/>
        <v>0</v>
      </c>
      <c r="EB120" s="143">
        <f t="shared" ref="EB120" si="567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>
        <v>0</v>
      </c>
      <c r="BO122" s="219">
        <v>0</v>
      </c>
      <c r="BP122" s="219">
        <v>0</v>
      </c>
      <c r="BQ122" s="219">
        <v>0</v>
      </c>
      <c r="BR122" s="219">
        <v>0</v>
      </c>
      <c r="BS122" s="219">
        <v>0</v>
      </c>
      <c r="BT122" s="219">
        <v>0</v>
      </c>
      <c r="BU122" s="219"/>
      <c r="BV122" s="188"/>
      <c r="BW122" s="57">
        <f t="shared" ref="BW122:BX126" si="568">E122-Q122</f>
        <v>0</v>
      </c>
      <c r="BX122" s="57">
        <f t="shared" si="568"/>
        <v>0</v>
      </c>
      <c r="BY122" s="57">
        <f t="shared" ref="BY122:CF126" si="569">IF(S122=0,0,G122-S122)</f>
        <v>0</v>
      </c>
      <c r="BZ122" s="57">
        <f t="shared" si="569"/>
        <v>0</v>
      </c>
      <c r="CA122" s="57">
        <f t="shared" si="569"/>
        <v>0</v>
      </c>
      <c r="CB122" s="67">
        <f t="shared" si="569"/>
        <v>0</v>
      </c>
      <c r="CC122" s="67">
        <f t="shared" si="569"/>
        <v>0</v>
      </c>
      <c r="CD122" s="201">
        <f t="shared" si="569"/>
        <v>0</v>
      </c>
      <c r="CE122" s="201">
        <f t="shared" si="569"/>
        <v>0</v>
      </c>
      <c r="CF122" s="188">
        <f t="shared" si="569"/>
        <v>0</v>
      </c>
      <c r="CG122" s="283">
        <f t="shared" ref="CG122:CG126" si="570">IF(AA122=0,0,O122-AA122)</f>
        <v>0</v>
      </c>
      <c r="CH122" s="221">
        <f t="shared" ref="CH122:CI126" si="571">IF(AB122=0,0,P122-AB122)</f>
        <v>0</v>
      </c>
      <c r="CI122" s="221">
        <f t="shared" si="571"/>
        <v>0</v>
      </c>
      <c r="CJ122" s="221">
        <f t="shared" ref="CJ122:CJ126" si="572">IF(AD122=0,0,R122-AD122)</f>
        <v>0</v>
      </c>
      <c r="CK122" s="221">
        <f t="shared" ref="CK122:CK126" si="573">IF(AE122=0,0,S122-AE122)</f>
        <v>0</v>
      </c>
      <c r="CL122" s="221">
        <f t="shared" ref="CL122:CL126" si="574">IF(AF122=0,0,T122-AF122)</f>
        <v>0</v>
      </c>
      <c r="CM122" s="221">
        <f t="shared" ref="CM122:CM126" si="575">IF(AG122=0,0,U122-AG122)</f>
        <v>0</v>
      </c>
      <c r="CN122" s="221">
        <f t="shared" ref="CN122:CN126" si="576">IF(AH122=0,0,V122-AH122)</f>
        <v>0</v>
      </c>
      <c r="CO122" s="221">
        <f t="shared" ref="CO122:CO126" si="577">IF(AI122=0,0,W122-AI122)</f>
        <v>0</v>
      </c>
      <c r="CP122" s="221">
        <f t="shared" ref="CP122:CP126" si="578">IF(AJ122=0,0,X122-AJ122)</f>
        <v>0</v>
      </c>
      <c r="CQ122" s="221">
        <f t="shared" ref="CQ122:CQ126" si="579">IF(AK122=0,0,Y122-AK122)</f>
        <v>0</v>
      </c>
      <c r="CR122" s="301">
        <f t="shared" ref="CR122:CR126" si="580">IF(AL122=0,0,Z122-AL122)</f>
        <v>0</v>
      </c>
      <c r="CS122" s="337">
        <f t="shared" ref="CS122:CX126" si="581">IF(AM122=0,0,AA122-AM122)</f>
        <v>0</v>
      </c>
      <c r="CT122" s="221">
        <f t="shared" si="581"/>
        <v>0</v>
      </c>
      <c r="CU122" s="221">
        <f t="shared" si="581"/>
        <v>0</v>
      </c>
      <c r="CV122" s="221">
        <f t="shared" si="581"/>
        <v>0</v>
      </c>
      <c r="CW122" s="221">
        <f t="shared" si="581"/>
        <v>0</v>
      </c>
      <c r="CX122" s="221">
        <f t="shared" si="581"/>
        <v>0</v>
      </c>
      <c r="CY122" s="221">
        <f t="shared" ref="CY122:CY126" si="582">IF(AS122=0,0,AG122-AS122)</f>
        <v>0</v>
      </c>
      <c r="CZ122" s="221">
        <f t="shared" ref="CZ122:DI126" si="583">IF(AT122=0,0,AH122-AT122)</f>
        <v>0</v>
      </c>
      <c r="DA122" s="221">
        <f t="shared" si="583"/>
        <v>0</v>
      </c>
      <c r="DB122" s="221">
        <f t="shared" si="583"/>
        <v>0</v>
      </c>
      <c r="DC122" s="221">
        <f t="shared" si="583"/>
        <v>0</v>
      </c>
      <c r="DD122" s="301">
        <f t="shared" si="583"/>
        <v>0</v>
      </c>
      <c r="DE122" s="221">
        <f t="shared" si="583"/>
        <v>0</v>
      </c>
      <c r="DF122" s="221">
        <f t="shared" si="583"/>
        <v>0</v>
      </c>
      <c r="DG122" s="221">
        <f t="shared" si="583"/>
        <v>0</v>
      </c>
      <c r="DH122" s="221">
        <f t="shared" si="583"/>
        <v>0</v>
      </c>
      <c r="DI122" s="221">
        <f t="shared" si="583"/>
        <v>0</v>
      </c>
      <c r="DJ122" s="221">
        <f t="shared" ref="DJ122:DS126" si="584">IF(BD122=0,0,AR122-BD122)</f>
        <v>0</v>
      </c>
      <c r="DK122" s="221">
        <f t="shared" si="584"/>
        <v>0</v>
      </c>
      <c r="DL122" s="221">
        <f t="shared" si="584"/>
        <v>0</v>
      </c>
      <c r="DM122" s="221">
        <f t="shared" si="584"/>
        <v>0</v>
      </c>
      <c r="DN122" s="221">
        <f t="shared" si="584"/>
        <v>0</v>
      </c>
      <c r="DO122" s="221">
        <f t="shared" si="584"/>
        <v>0</v>
      </c>
      <c r="DP122" s="301">
        <f t="shared" si="584"/>
        <v>0</v>
      </c>
      <c r="DQ122" s="221">
        <f t="shared" si="584"/>
        <v>0</v>
      </c>
      <c r="DR122" s="221">
        <f t="shared" si="584"/>
        <v>0</v>
      </c>
      <c r="DS122" s="221">
        <f t="shared" si="584"/>
        <v>0</v>
      </c>
      <c r="DT122" s="221">
        <f t="shared" ref="DT122:EB126" si="585">IF(BN122=0,0,BB122-BN122)</f>
        <v>0</v>
      </c>
      <c r="DU122" s="221">
        <f t="shared" si="585"/>
        <v>0</v>
      </c>
      <c r="DV122" s="221">
        <f t="shared" si="585"/>
        <v>0</v>
      </c>
      <c r="DW122" s="221">
        <f t="shared" si="585"/>
        <v>0</v>
      </c>
      <c r="DX122" s="221">
        <f t="shared" si="585"/>
        <v>0</v>
      </c>
      <c r="DY122" s="221">
        <f t="shared" si="585"/>
        <v>0</v>
      </c>
      <c r="DZ122" s="221">
        <f t="shared" si="585"/>
        <v>0</v>
      </c>
      <c r="EA122" s="221">
        <f t="shared" si="585"/>
        <v>0</v>
      </c>
      <c r="EB122" s="301">
        <f t="shared" si="585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>
        <v>289</v>
      </c>
      <c r="BO123" s="219">
        <v>289</v>
      </c>
      <c r="BP123" s="219">
        <v>387</v>
      </c>
      <c r="BQ123" s="219">
        <v>420</v>
      </c>
      <c r="BR123" s="219">
        <v>438</v>
      </c>
      <c r="BS123" s="219">
        <v>455</v>
      </c>
      <c r="BT123" s="219">
        <v>469</v>
      </c>
      <c r="BU123" s="219"/>
      <c r="BV123" s="188"/>
      <c r="BW123" s="57">
        <f t="shared" si="568"/>
        <v>94</v>
      </c>
      <c r="BX123" s="57">
        <f t="shared" si="568"/>
        <v>162</v>
      </c>
      <c r="BY123" s="57">
        <f t="shared" si="569"/>
        <v>239</v>
      </c>
      <c r="BZ123" s="57">
        <f t="shared" si="569"/>
        <v>245</v>
      </c>
      <c r="CA123" s="57">
        <f t="shared" si="569"/>
        <v>225</v>
      </c>
      <c r="CB123" s="55">
        <f t="shared" si="569"/>
        <v>157</v>
      </c>
      <c r="CC123" s="55">
        <f t="shared" si="569"/>
        <v>132</v>
      </c>
      <c r="CD123" s="219">
        <f t="shared" si="569"/>
        <v>123</v>
      </c>
      <c r="CE123" s="219">
        <f t="shared" si="569"/>
        <v>119</v>
      </c>
      <c r="CF123" s="188">
        <f t="shared" si="569"/>
        <v>101</v>
      </c>
      <c r="CG123" s="283">
        <f t="shared" si="570"/>
        <v>58</v>
      </c>
      <c r="CH123" s="221">
        <f t="shared" si="571"/>
        <v>15</v>
      </c>
      <c r="CI123" s="221">
        <f t="shared" si="571"/>
        <v>-29</v>
      </c>
      <c r="CJ123" s="221">
        <f t="shared" si="572"/>
        <v>-168</v>
      </c>
      <c r="CK123" s="221">
        <f t="shared" si="573"/>
        <v>-280</v>
      </c>
      <c r="CL123" s="221">
        <f t="shared" si="574"/>
        <v>-304</v>
      </c>
      <c r="CM123" s="221">
        <f t="shared" si="575"/>
        <v>-391</v>
      </c>
      <c r="CN123" s="221">
        <f t="shared" si="576"/>
        <v>-733</v>
      </c>
      <c r="CO123" s="221">
        <f t="shared" si="577"/>
        <v>-810</v>
      </c>
      <c r="CP123" s="221">
        <f t="shared" si="578"/>
        <v>-869</v>
      </c>
      <c r="CQ123" s="221">
        <f t="shared" si="579"/>
        <v>-773</v>
      </c>
      <c r="CR123" s="301">
        <f t="shared" si="580"/>
        <v>-521</v>
      </c>
      <c r="CS123" s="337">
        <f t="shared" si="581"/>
        <v>-464</v>
      </c>
      <c r="CT123" s="221">
        <f t="shared" si="581"/>
        <v>-462</v>
      </c>
      <c r="CU123" s="221">
        <f t="shared" si="581"/>
        <v>-438</v>
      </c>
      <c r="CV123" s="221">
        <f t="shared" si="581"/>
        <v>-453</v>
      </c>
      <c r="CW123" s="221">
        <f t="shared" si="581"/>
        <v>-526</v>
      </c>
      <c r="CX123" s="221">
        <f t="shared" si="581"/>
        <v>-522</v>
      </c>
      <c r="CY123" s="221">
        <f t="shared" si="582"/>
        <v>-483</v>
      </c>
      <c r="CZ123" s="221">
        <f t="shared" si="583"/>
        <v>-17</v>
      </c>
      <c r="DA123" s="221">
        <f t="shared" si="583"/>
        <v>186</v>
      </c>
      <c r="DB123" s="221">
        <f t="shared" si="583"/>
        <v>316</v>
      </c>
      <c r="DC123" s="221">
        <f t="shared" si="583"/>
        <v>354</v>
      </c>
      <c r="DD123" s="301">
        <f t="shared" si="583"/>
        <v>204</v>
      </c>
      <c r="DE123" s="221">
        <f t="shared" si="583"/>
        <v>183</v>
      </c>
      <c r="DF123" s="221">
        <f t="shared" si="583"/>
        <v>148</v>
      </c>
      <c r="DG123" s="221">
        <f t="shared" si="583"/>
        <v>140</v>
      </c>
      <c r="DH123" s="221">
        <f t="shared" si="583"/>
        <v>248</v>
      </c>
      <c r="DI123" s="221">
        <f t="shared" si="583"/>
        <v>252</v>
      </c>
      <c r="DJ123" s="221">
        <f t="shared" si="584"/>
        <v>268</v>
      </c>
      <c r="DK123" s="221">
        <f t="shared" si="584"/>
        <v>384</v>
      </c>
      <c r="DL123" s="221">
        <f t="shared" si="584"/>
        <v>338</v>
      </c>
      <c r="DM123" s="221">
        <f t="shared" si="584"/>
        <v>312</v>
      </c>
      <c r="DN123" s="221">
        <f t="shared" si="584"/>
        <v>303</v>
      </c>
      <c r="DO123" s="221">
        <f t="shared" si="584"/>
        <v>225</v>
      </c>
      <c r="DP123" s="301">
        <f t="shared" si="584"/>
        <v>179</v>
      </c>
      <c r="DQ123" s="221">
        <f t="shared" si="584"/>
        <v>157</v>
      </c>
      <c r="DR123" s="221">
        <f t="shared" si="584"/>
        <v>187</v>
      </c>
      <c r="DS123" s="221">
        <f t="shared" si="584"/>
        <v>184</v>
      </c>
      <c r="DT123" s="221">
        <f t="shared" si="585"/>
        <v>183</v>
      </c>
      <c r="DU123" s="221">
        <f t="shared" si="585"/>
        <v>338</v>
      </c>
      <c r="DV123" s="221">
        <f t="shared" si="585"/>
        <v>255</v>
      </c>
      <c r="DW123" s="221">
        <f t="shared" si="585"/>
        <v>165</v>
      </c>
      <c r="DX123" s="221">
        <f t="shared" si="585"/>
        <v>82</v>
      </c>
      <c r="DY123" s="221">
        <f t="shared" si="585"/>
        <v>-18</v>
      </c>
      <c r="DZ123" s="221">
        <f t="shared" si="585"/>
        <v>-108</v>
      </c>
      <c r="EA123" s="221">
        <f t="shared" si="585"/>
        <v>0</v>
      </c>
      <c r="EB123" s="301">
        <f t="shared" si="585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>
        <v>0</v>
      </c>
      <c r="BO124" s="219">
        <v>0</v>
      </c>
      <c r="BP124" s="219">
        <v>0</v>
      </c>
      <c r="BQ124" s="219">
        <v>0</v>
      </c>
      <c r="BR124" s="219">
        <v>0</v>
      </c>
      <c r="BS124" s="219">
        <v>0</v>
      </c>
      <c r="BT124" s="219">
        <v>0</v>
      </c>
      <c r="BU124" s="219"/>
      <c r="BV124" s="188"/>
      <c r="BW124" s="57">
        <f t="shared" si="568"/>
        <v>0</v>
      </c>
      <c r="BX124" s="57">
        <f t="shared" si="568"/>
        <v>0</v>
      </c>
      <c r="BY124" s="57">
        <f t="shared" si="569"/>
        <v>0</v>
      </c>
      <c r="BZ124" s="57">
        <f t="shared" si="569"/>
        <v>0</v>
      </c>
      <c r="CA124" s="57">
        <f t="shared" si="569"/>
        <v>0</v>
      </c>
      <c r="CB124" s="55">
        <f t="shared" si="569"/>
        <v>0</v>
      </c>
      <c r="CC124" s="55">
        <f t="shared" si="569"/>
        <v>0</v>
      </c>
      <c r="CD124" s="219">
        <f t="shared" si="569"/>
        <v>-9</v>
      </c>
      <c r="CE124" s="219">
        <f t="shared" si="569"/>
        <v>-9</v>
      </c>
      <c r="CF124" s="188">
        <f t="shared" si="569"/>
        <v>-9</v>
      </c>
      <c r="CG124" s="283">
        <f t="shared" si="570"/>
        <v>-7</v>
      </c>
      <c r="CH124" s="221">
        <f t="shared" si="571"/>
        <v>-5</v>
      </c>
      <c r="CI124" s="221">
        <f t="shared" si="571"/>
        <v>-2</v>
      </c>
      <c r="CJ124" s="221">
        <f t="shared" si="572"/>
        <v>-2</v>
      </c>
      <c r="CK124" s="221">
        <f t="shared" si="573"/>
        <v>-5</v>
      </c>
      <c r="CL124" s="221">
        <f t="shared" si="574"/>
        <v>-6</v>
      </c>
      <c r="CM124" s="221">
        <f t="shared" si="575"/>
        <v>-3</v>
      </c>
      <c r="CN124" s="221">
        <f t="shared" si="576"/>
        <v>-1</v>
      </c>
      <c r="CO124" s="221">
        <f t="shared" si="577"/>
        <v>0</v>
      </c>
      <c r="CP124" s="221">
        <f t="shared" si="578"/>
        <v>0</v>
      </c>
      <c r="CQ124" s="221">
        <f t="shared" si="579"/>
        <v>0</v>
      </c>
      <c r="CR124" s="301">
        <f t="shared" si="580"/>
        <v>0</v>
      </c>
      <c r="CS124" s="337">
        <f t="shared" si="581"/>
        <v>0</v>
      </c>
      <c r="CT124" s="221">
        <f t="shared" si="581"/>
        <v>0</v>
      </c>
      <c r="CU124" s="221">
        <f t="shared" si="581"/>
        <v>0</v>
      </c>
      <c r="CV124" s="221">
        <f t="shared" si="581"/>
        <v>0</v>
      </c>
      <c r="CW124" s="221">
        <f t="shared" si="581"/>
        <v>0</v>
      </c>
      <c r="CX124" s="221">
        <f t="shared" si="581"/>
        <v>0</v>
      </c>
      <c r="CY124" s="221">
        <f t="shared" si="582"/>
        <v>0</v>
      </c>
      <c r="CZ124" s="221">
        <f t="shared" si="583"/>
        <v>0</v>
      </c>
      <c r="DA124" s="221">
        <f t="shared" si="583"/>
        <v>0</v>
      </c>
      <c r="DB124" s="221">
        <f t="shared" si="583"/>
        <v>0</v>
      </c>
      <c r="DC124" s="221">
        <f t="shared" si="583"/>
        <v>0</v>
      </c>
      <c r="DD124" s="301">
        <f t="shared" si="583"/>
        <v>0</v>
      </c>
      <c r="DE124" s="221">
        <f t="shared" si="583"/>
        <v>0</v>
      </c>
      <c r="DF124" s="221">
        <f t="shared" si="583"/>
        <v>0</v>
      </c>
      <c r="DG124" s="221">
        <f t="shared" si="583"/>
        <v>0</v>
      </c>
      <c r="DH124" s="221">
        <f t="shared" si="583"/>
        <v>0</v>
      </c>
      <c r="DI124" s="221">
        <f t="shared" si="583"/>
        <v>0</v>
      </c>
      <c r="DJ124" s="221">
        <f t="shared" si="584"/>
        <v>0</v>
      </c>
      <c r="DK124" s="221">
        <f t="shared" si="584"/>
        <v>0</v>
      </c>
      <c r="DL124" s="221">
        <f t="shared" si="584"/>
        <v>0</v>
      </c>
      <c r="DM124" s="221">
        <f t="shared" si="584"/>
        <v>0</v>
      </c>
      <c r="DN124" s="221">
        <f t="shared" si="584"/>
        <v>0</v>
      </c>
      <c r="DO124" s="221">
        <f t="shared" si="584"/>
        <v>0</v>
      </c>
      <c r="DP124" s="301">
        <f t="shared" si="584"/>
        <v>0</v>
      </c>
      <c r="DQ124" s="221">
        <f t="shared" si="584"/>
        <v>0</v>
      </c>
      <c r="DR124" s="221">
        <f t="shared" si="584"/>
        <v>0</v>
      </c>
      <c r="DS124" s="221">
        <f t="shared" si="584"/>
        <v>0</v>
      </c>
      <c r="DT124" s="221">
        <f t="shared" si="585"/>
        <v>0</v>
      </c>
      <c r="DU124" s="221">
        <f t="shared" si="585"/>
        <v>0</v>
      </c>
      <c r="DV124" s="221">
        <f t="shared" si="585"/>
        <v>0</v>
      </c>
      <c r="DW124" s="221">
        <f t="shared" si="585"/>
        <v>0</v>
      </c>
      <c r="DX124" s="221">
        <f t="shared" si="585"/>
        <v>0</v>
      </c>
      <c r="DY124" s="221">
        <f t="shared" si="585"/>
        <v>0</v>
      </c>
      <c r="DZ124" s="221">
        <f t="shared" si="585"/>
        <v>0</v>
      </c>
      <c r="EA124" s="221">
        <f t="shared" si="585"/>
        <v>0</v>
      </c>
      <c r="EB124" s="301">
        <f t="shared" si="585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>
        <v>0</v>
      </c>
      <c r="BO125" s="219">
        <v>0</v>
      </c>
      <c r="BP125" s="219">
        <v>0</v>
      </c>
      <c r="BQ125" s="219">
        <v>0</v>
      </c>
      <c r="BR125" s="219">
        <v>0</v>
      </c>
      <c r="BS125" s="219">
        <v>0</v>
      </c>
      <c r="BT125" s="219">
        <v>0</v>
      </c>
      <c r="BU125" s="219"/>
      <c r="BV125" s="188"/>
      <c r="BW125" s="57">
        <f t="shared" si="568"/>
        <v>0</v>
      </c>
      <c r="BX125" s="57">
        <f t="shared" si="568"/>
        <v>0</v>
      </c>
      <c r="BY125" s="57">
        <f t="shared" si="569"/>
        <v>0</v>
      </c>
      <c r="BZ125" s="57">
        <f t="shared" si="569"/>
        <v>0</v>
      </c>
      <c r="CA125" s="57">
        <f t="shared" si="569"/>
        <v>0</v>
      </c>
      <c r="CB125" s="55">
        <f t="shared" si="569"/>
        <v>0</v>
      </c>
      <c r="CC125" s="55">
        <f t="shared" si="569"/>
        <v>0</v>
      </c>
      <c r="CD125" s="219">
        <f t="shared" si="569"/>
        <v>0</v>
      </c>
      <c r="CE125" s="219">
        <f t="shared" si="569"/>
        <v>0</v>
      </c>
      <c r="CF125" s="188">
        <f t="shared" si="569"/>
        <v>0</v>
      </c>
      <c r="CG125" s="283">
        <f t="shared" si="570"/>
        <v>0</v>
      </c>
      <c r="CH125" s="221">
        <f t="shared" si="571"/>
        <v>0</v>
      </c>
      <c r="CI125" s="221">
        <f t="shared" si="571"/>
        <v>0</v>
      </c>
      <c r="CJ125" s="221">
        <f t="shared" si="572"/>
        <v>0</v>
      </c>
      <c r="CK125" s="221">
        <f t="shared" si="573"/>
        <v>0</v>
      </c>
      <c r="CL125" s="221">
        <f t="shared" si="574"/>
        <v>0</v>
      </c>
      <c r="CM125" s="221">
        <f t="shared" si="575"/>
        <v>0</v>
      </c>
      <c r="CN125" s="221">
        <f t="shared" si="576"/>
        <v>0</v>
      </c>
      <c r="CO125" s="221">
        <f t="shared" si="577"/>
        <v>0</v>
      </c>
      <c r="CP125" s="221">
        <f t="shared" si="578"/>
        <v>0</v>
      </c>
      <c r="CQ125" s="221">
        <f t="shared" si="579"/>
        <v>0</v>
      </c>
      <c r="CR125" s="301">
        <f t="shared" si="580"/>
        <v>0</v>
      </c>
      <c r="CS125" s="337">
        <f t="shared" si="581"/>
        <v>0</v>
      </c>
      <c r="CT125" s="221">
        <f t="shared" si="581"/>
        <v>0</v>
      </c>
      <c r="CU125" s="221">
        <f t="shared" si="581"/>
        <v>0</v>
      </c>
      <c r="CV125" s="221">
        <f t="shared" si="581"/>
        <v>0</v>
      </c>
      <c r="CW125" s="221">
        <f t="shared" si="581"/>
        <v>0</v>
      </c>
      <c r="CX125" s="221">
        <f t="shared" si="581"/>
        <v>0</v>
      </c>
      <c r="CY125" s="221">
        <f t="shared" si="582"/>
        <v>0</v>
      </c>
      <c r="CZ125" s="221">
        <f t="shared" si="583"/>
        <v>0</v>
      </c>
      <c r="DA125" s="221">
        <f t="shared" si="583"/>
        <v>0</v>
      </c>
      <c r="DB125" s="221">
        <f t="shared" si="583"/>
        <v>0</v>
      </c>
      <c r="DC125" s="221">
        <f t="shared" si="583"/>
        <v>0</v>
      </c>
      <c r="DD125" s="301">
        <f t="shared" si="583"/>
        <v>0</v>
      </c>
      <c r="DE125" s="221">
        <f t="shared" si="583"/>
        <v>0</v>
      </c>
      <c r="DF125" s="221">
        <f t="shared" si="583"/>
        <v>0</v>
      </c>
      <c r="DG125" s="221">
        <f t="shared" si="583"/>
        <v>0</v>
      </c>
      <c r="DH125" s="221">
        <f t="shared" si="583"/>
        <v>0</v>
      </c>
      <c r="DI125" s="221">
        <f t="shared" si="583"/>
        <v>0</v>
      </c>
      <c r="DJ125" s="221">
        <f t="shared" si="584"/>
        <v>0</v>
      </c>
      <c r="DK125" s="221">
        <f t="shared" si="584"/>
        <v>0</v>
      </c>
      <c r="DL125" s="221">
        <f t="shared" si="584"/>
        <v>0</v>
      </c>
      <c r="DM125" s="221">
        <f t="shared" si="584"/>
        <v>0</v>
      </c>
      <c r="DN125" s="221">
        <f t="shared" si="584"/>
        <v>0</v>
      </c>
      <c r="DO125" s="221">
        <f t="shared" si="584"/>
        <v>0</v>
      </c>
      <c r="DP125" s="301">
        <f t="shared" si="584"/>
        <v>0</v>
      </c>
      <c r="DQ125" s="221">
        <f t="shared" si="584"/>
        <v>0</v>
      </c>
      <c r="DR125" s="221">
        <f t="shared" si="584"/>
        <v>0</v>
      </c>
      <c r="DS125" s="221">
        <f t="shared" si="584"/>
        <v>0</v>
      </c>
      <c r="DT125" s="221">
        <f t="shared" si="585"/>
        <v>0</v>
      </c>
      <c r="DU125" s="221">
        <f t="shared" si="585"/>
        <v>0</v>
      </c>
      <c r="DV125" s="221">
        <f t="shared" si="585"/>
        <v>0</v>
      </c>
      <c r="DW125" s="221">
        <f t="shared" si="585"/>
        <v>0</v>
      </c>
      <c r="DX125" s="221">
        <f t="shared" si="585"/>
        <v>0</v>
      </c>
      <c r="DY125" s="221">
        <f t="shared" si="585"/>
        <v>0</v>
      </c>
      <c r="DZ125" s="221">
        <f t="shared" si="585"/>
        <v>0</v>
      </c>
      <c r="EA125" s="221">
        <f t="shared" si="585"/>
        <v>0</v>
      </c>
      <c r="EB125" s="301">
        <f t="shared" si="585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>
        <v>0</v>
      </c>
      <c r="BO126" s="219">
        <v>0</v>
      </c>
      <c r="BP126" s="219">
        <v>0</v>
      </c>
      <c r="BQ126" s="219">
        <v>0</v>
      </c>
      <c r="BR126" s="219">
        <v>0</v>
      </c>
      <c r="BS126" s="219">
        <v>0</v>
      </c>
      <c r="BT126" s="219">
        <v>0</v>
      </c>
      <c r="BU126" s="219"/>
      <c r="BV126" s="188"/>
      <c r="BW126" s="57">
        <f t="shared" si="568"/>
        <v>0</v>
      </c>
      <c r="BX126" s="57">
        <f t="shared" si="568"/>
        <v>0</v>
      </c>
      <c r="BY126" s="57">
        <f t="shared" si="569"/>
        <v>0</v>
      </c>
      <c r="BZ126" s="57">
        <f t="shared" si="569"/>
        <v>0</v>
      </c>
      <c r="CA126" s="57">
        <f t="shared" si="569"/>
        <v>0</v>
      </c>
      <c r="CB126" s="55">
        <f t="shared" si="569"/>
        <v>0</v>
      </c>
      <c r="CC126" s="55">
        <f t="shared" si="569"/>
        <v>0</v>
      </c>
      <c r="CD126" s="219">
        <f t="shared" si="569"/>
        <v>0</v>
      </c>
      <c r="CE126" s="219">
        <f t="shared" si="569"/>
        <v>0</v>
      </c>
      <c r="CF126" s="188">
        <f t="shared" si="569"/>
        <v>0</v>
      </c>
      <c r="CG126" s="283">
        <f t="shared" si="570"/>
        <v>0</v>
      </c>
      <c r="CH126" s="221">
        <f t="shared" si="571"/>
        <v>0</v>
      </c>
      <c r="CI126" s="221">
        <f t="shared" si="571"/>
        <v>0</v>
      </c>
      <c r="CJ126" s="221">
        <f t="shared" si="572"/>
        <v>0</v>
      </c>
      <c r="CK126" s="221">
        <f t="shared" si="573"/>
        <v>0</v>
      </c>
      <c r="CL126" s="221">
        <f t="shared" si="574"/>
        <v>0</v>
      </c>
      <c r="CM126" s="221">
        <f t="shared" si="575"/>
        <v>0</v>
      </c>
      <c r="CN126" s="221">
        <f t="shared" si="576"/>
        <v>0</v>
      </c>
      <c r="CO126" s="221">
        <f t="shared" si="577"/>
        <v>0</v>
      </c>
      <c r="CP126" s="221">
        <f t="shared" si="578"/>
        <v>0</v>
      </c>
      <c r="CQ126" s="221">
        <f t="shared" si="579"/>
        <v>0</v>
      </c>
      <c r="CR126" s="301">
        <f t="shared" si="580"/>
        <v>0</v>
      </c>
      <c r="CS126" s="337">
        <f t="shared" si="581"/>
        <v>0</v>
      </c>
      <c r="CT126" s="221">
        <f t="shared" si="581"/>
        <v>0</v>
      </c>
      <c r="CU126" s="221">
        <f t="shared" si="581"/>
        <v>0</v>
      </c>
      <c r="CV126" s="221">
        <f t="shared" si="581"/>
        <v>0</v>
      </c>
      <c r="CW126" s="221">
        <f t="shared" si="581"/>
        <v>0</v>
      </c>
      <c r="CX126" s="221">
        <f t="shared" si="581"/>
        <v>0</v>
      </c>
      <c r="CY126" s="221">
        <f t="shared" si="582"/>
        <v>0</v>
      </c>
      <c r="CZ126" s="221">
        <f t="shared" si="583"/>
        <v>0</v>
      </c>
      <c r="DA126" s="221">
        <f t="shared" si="583"/>
        <v>0</v>
      </c>
      <c r="DB126" s="221">
        <f t="shared" si="583"/>
        <v>0</v>
      </c>
      <c r="DC126" s="221">
        <f t="shared" si="583"/>
        <v>0</v>
      </c>
      <c r="DD126" s="301">
        <f t="shared" si="583"/>
        <v>0</v>
      </c>
      <c r="DE126" s="221">
        <f t="shared" si="583"/>
        <v>0</v>
      </c>
      <c r="DF126" s="221">
        <f t="shared" si="583"/>
        <v>0</v>
      </c>
      <c r="DG126" s="221">
        <f t="shared" si="583"/>
        <v>0</v>
      </c>
      <c r="DH126" s="221">
        <f t="shared" si="583"/>
        <v>0</v>
      </c>
      <c r="DI126" s="221">
        <f t="shared" si="583"/>
        <v>0</v>
      </c>
      <c r="DJ126" s="221">
        <f t="shared" si="584"/>
        <v>0</v>
      </c>
      <c r="DK126" s="221">
        <f t="shared" si="584"/>
        <v>0</v>
      </c>
      <c r="DL126" s="221">
        <f t="shared" si="584"/>
        <v>0</v>
      </c>
      <c r="DM126" s="221">
        <f t="shared" si="584"/>
        <v>0</v>
      </c>
      <c r="DN126" s="221">
        <f t="shared" si="584"/>
        <v>0</v>
      </c>
      <c r="DO126" s="221">
        <f t="shared" si="584"/>
        <v>0</v>
      </c>
      <c r="DP126" s="301">
        <f t="shared" si="584"/>
        <v>0</v>
      </c>
      <c r="DQ126" s="221">
        <f t="shared" si="584"/>
        <v>0</v>
      </c>
      <c r="DR126" s="221">
        <f t="shared" si="584"/>
        <v>0</v>
      </c>
      <c r="DS126" s="221">
        <f t="shared" si="584"/>
        <v>0</v>
      </c>
      <c r="DT126" s="221">
        <f t="shared" si="585"/>
        <v>0</v>
      </c>
      <c r="DU126" s="221">
        <f t="shared" si="585"/>
        <v>0</v>
      </c>
      <c r="DV126" s="221">
        <f t="shared" si="585"/>
        <v>0</v>
      </c>
      <c r="DW126" s="221">
        <f t="shared" si="585"/>
        <v>0</v>
      </c>
      <c r="DX126" s="221">
        <f t="shared" si="585"/>
        <v>0</v>
      </c>
      <c r="DY126" s="221">
        <f t="shared" si="585"/>
        <v>0</v>
      </c>
      <c r="DZ126" s="221">
        <f t="shared" si="585"/>
        <v>0</v>
      </c>
      <c r="EA126" s="221">
        <f t="shared" si="585"/>
        <v>0</v>
      </c>
      <c r="EB126" s="301">
        <f t="shared" si="585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6">SUM(E122:E126)</f>
        <v>239</v>
      </c>
      <c r="F127" s="57">
        <f t="shared" si="586"/>
        <v>261</v>
      </c>
      <c r="G127" s="57">
        <f t="shared" si="586"/>
        <v>312</v>
      </c>
      <c r="H127" s="57">
        <f t="shared" si="586"/>
        <v>329</v>
      </c>
      <c r="I127" s="57">
        <f t="shared" si="586"/>
        <v>320</v>
      </c>
      <c r="J127" s="57">
        <f t="shared" si="586"/>
        <v>265</v>
      </c>
      <c r="K127" s="57">
        <f t="shared" si="586"/>
        <v>257</v>
      </c>
      <c r="L127" s="57">
        <f t="shared" si="586"/>
        <v>234</v>
      </c>
      <c r="M127" s="57">
        <f t="shared" si="586"/>
        <v>237</v>
      </c>
      <c r="N127" s="57">
        <f t="shared" si="586"/>
        <v>218</v>
      </c>
      <c r="O127" s="57">
        <f t="shared" si="586"/>
        <v>179</v>
      </c>
      <c r="P127" s="188">
        <f t="shared" si="586"/>
        <v>156</v>
      </c>
      <c r="Q127" s="57">
        <f t="shared" si="586"/>
        <v>145</v>
      </c>
      <c r="R127" s="57">
        <f t="shared" si="586"/>
        <v>99</v>
      </c>
      <c r="S127" s="57">
        <f t="shared" si="586"/>
        <v>73</v>
      </c>
      <c r="T127" s="57">
        <f t="shared" si="586"/>
        <v>84</v>
      </c>
      <c r="U127" s="57">
        <f t="shared" si="586"/>
        <v>95</v>
      </c>
      <c r="V127" s="57">
        <f t="shared" si="586"/>
        <v>108</v>
      </c>
      <c r="W127" s="57">
        <f t="shared" si="586"/>
        <v>125</v>
      </c>
      <c r="X127" s="219">
        <f t="shared" si="586"/>
        <v>120</v>
      </c>
      <c r="Y127" s="219">
        <f t="shared" si="586"/>
        <v>127</v>
      </c>
      <c r="Z127" s="151">
        <f t="shared" si="586"/>
        <v>126</v>
      </c>
      <c r="AA127" s="219">
        <f t="shared" ref="AA127" si="587">SUM(AA122:AA126)</f>
        <v>128</v>
      </c>
      <c r="AB127" s="219">
        <f t="shared" ref="AB127:AI127" si="588">SUM(AB122:AB126)</f>
        <v>146</v>
      </c>
      <c r="AC127" s="219">
        <f t="shared" si="588"/>
        <v>176</v>
      </c>
      <c r="AD127" s="219">
        <f t="shared" si="588"/>
        <v>269</v>
      </c>
      <c r="AE127" s="219">
        <f t="shared" si="588"/>
        <v>358</v>
      </c>
      <c r="AF127" s="219">
        <f t="shared" si="588"/>
        <v>394</v>
      </c>
      <c r="AG127" s="219">
        <f t="shared" si="588"/>
        <v>489</v>
      </c>
      <c r="AH127" s="219">
        <f t="shared" si="588"/>
        <v>842</v>
      </c>
      <c r="AI127" s="219">
        <f t="shared" si="588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9">SUM(AM122:AM126)</f>
        <v>585</v>
      </c>
      <c r="AN127" s="219">
        <f t="shared" si="589"/>
        <v>603</v>
      </c>
      <c r="AO127" s="219">
        <f t="shared" si="589"/>
        <v>612</v>
      </c>
      <c r="AP127" s="219">
        <f t="shared" si="589"/>
        <v>720</v>
      </c>
      <c r="AQ127" s="219">
        <v>879</v>
      </c>
      <c r="AR127" s="219">
        <f t="shared" si="589"/>
        <v>910</v>
      </c>
      <c r="AS127" s="219">
        <f t="shared" si="589"/>
        <v>969</v>
      </c>
      <c r="AT127" s="219">
        <f t="shared" si="589"/>
        <v>858</v>
      </c>
      <c r="AU127" s="219">
        <f t="shared" si="589"/>
        <v>749</v>
      </c>
      <c r="AV127" s="219">
        <f t="shared" ref="AV127:BA127" si="590">SUM(AV122:AV126)</f>
        <v>664</v>
      </c>
      <c r="AW127" s="219">
        <f t="shared" si="590"/>
        <v>537</v>
      </c>
      <c r="AX127" s="219">
        <f t="shared" si="590"/>
        <v>434</v>
      </c>
      <c r="AY127" s="249">
        <f t="shared" si="590"/>
        <v>402</v>
      </c>
      <c r="AZ127" s="221">
        <f t="shared" si="590"/>
        <v>455</v>
      </c>
      <c r="BA127" s="221">
        <f t="shared" si="590"/>
        <v>472</v>
      </c>
      <c r="BB127" s="221">
        <f t="shared" ref="BB127" si="591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2">SUM(BK122:BK126)</f>
        <v>245</v>
      </c>
      <c r="BL127" s="221">
        <f t="shared" si="592"/>
        <v>268</v>
      </c>
      <c r="BM127" s="221">
        <f t="shared" si="592"/>
        <v>288</v>
      </c>
      <c r="BN127" s="221">
        <f t="shared" si="592"/>
        <v>289</v>
      </c>
      <c r="BO127" s="221">
        <f t="shared" si="592"/>
        <v>289</v>
      </c>
      <c r="BP127" s="221">
        <f t="shared" si="592"/>
        <v>387</v>
      </c>
      <c r="BQ127" s="221">
        <f t="shared" si="592"/>
        <v>420</v>
      </c>
      <c r="BR127" s="221">
        <f t="shared" si="592"/>
        <v>438</v>
      </c>
      <c r="BS127" s="221">
        <f t="shared" si="592"/>
        <v>455</v>
      </c>
      <c r="BT127" s="221">
        <f t="shared" si="592"/>
        <v>469</v>
      </c>
      <c r="BU127" s="221">
        <f t="shared" si="592"/>
        <v>0</v>
      </c>
      <c r="BV127" s="265">
        <f t="shared" si="592"/>
        <v>0</v>
      </c>
      <c r="BW127" s="57">
        <f t="shared" ref="BW127:CB127" si="593">SUM(BW122:BW126)</f>
        <v>94</v>
      </c>
      <c r="BX127" s="57">
        <f t="shared" si="593"/>
        <v>162</v>
      </c>
      <c r="BY127" s="57">
        <f t="shared" si="593"/>
        <v>239</v>
      </c>
      <c r="BZ127" s="57">
        <f t="shared" si="593"/>
        <v>245</v>
      </c>
      <c r="CA127" s="57">
        <f t="shared" si="593"/>
        <v>225</v>
      </c>
      <c r="CB127" s="55">
        <f t="shared" si="593"/>
        <v>157</v>
      </c>
      <c r="CC127" s="55">
        <f t="shared" ref="CC127:CF127" si="594">SUM(CC122:CC126)</f>
        <v>132</v>
      </c>
      <c r="CD127" s="219">
        <f t="shared" si="594"/>
        <v>114</v>
      </c>
      <c r="CE127" s="219">
        <f t="shared" si="594"/>
        <v>110</v>
      </c>
      <c r="CF127" s="188">
        <f t="shared" si="594"/>
        <v>92</v>
      </c>
      <c r="CG127" s="283">
        <f t="shared" ref="CG127:CH127" si="595">SUM(CG122:CG126)</f>
        <v>51</v>
      </c>
      <c r="CH127" s="221">
        <f t="shared" si="595"/>
        <v>10</v>
      </c>
      <c r="CI127" s="221">
        <f t="shared" ref="CI127:CR127" si="596">SUM(CI122:CI126)</f>
        <v>-31</v>
      </c>
      <c r="CJ127" s="221">
        <f t="shared" si="596"/>
        <v>-170</v>
      </c>
      <c r="CK127" s="221">
        <f t="shared" si="596"/>
        <v>-285</v>
      </c>
      <c r="CL127" s="221">
        <f t="shared" si="596"/>
        <v>-310</v>
      </c>
      <c r="CM127" s="221">
        <f t="shared" si="596"/>
        <v>-394</v>
      </c>
      <c r="CN127" s="221">
        <f t="shared" si="596"/>
        <v>-734</v>
      </c>
      <c r="CO127" s="221">
        <f t="shared" si="596"/>
        <v>-810</v>
      </c>
      <c r="CP127" s="221">
        <f t="shared" si="596"/>
        <v>-869</v>
      </c>
      <c r="CQ127" s="221">
        <f t="shared" si="596"/>
        <v>-773</v>
      </c>
      <c r="CR127" s="301">
        <f t="shared" si="596"/>
        <v>-521</v>
      </c>
      <c r="CS127" s="337">
        <f t="shared" ref="CS127:CT127" si="597">SUM(CS122:CS126)</f>
        <v>-464</v>
      </c>
      <c r="CT127" s="221">
        <f t="shared" si="597"/>
        <v>-462</v>
      </c>
      <c r="CU127" s="221">
        <f t="shared" ref="CU127:CW127" si="598">SUM(CU122:CU126)</f>
        <v>-438</v>
      </c>
      <c r="CV127" s="221">
        <f t="shared" si="598"/>
        <v>-453</v>
      </c>
      <c r="CW127" s="221">
        <f t="shared" si="598"/>
        <v>-526</v>
      </c>
      <c r="CX127" s="221">
        <f t="shared" ref="CX127:CZ127" si="599">SUM(CX122:CX126)</f>
        <v>-522</v>
      </c>
      <c r="CY127" s="221">
        <f t="shared" si="599"/>
        <v>-483</v>
      </c>
      <c r="CZ127" s="221">
        <f t="shared" si="599"/>
        <v>-17</v>
      </c>
      <c r="DA127" s="221">
        <f t="shared" ref="DA127:DB127" si="600">SUM(DA122:DA126)</f>
        <v>186</v>
      </c>
      <c r="DB127" s="221">
        <f t="shared" si="600"/>
        <v>316</v>
      </c>
      <c r="DC127" s="221">
        <f t="shared" ref="DC127:DD127" si="601">SUM(DC122:DC126)</f>
        <v>354</v>
      </c>
      <c r="DD127" s="301">
        <f t="shared" si="601"/>
        <v>204</v>
      </c>
      <c r="DE127" s="221">
        <f t="shared" ref="DE127:DF127" si="602">SUM(DE122:DE126)</f>
        <v>183</v>
      </c>
      <c r="DF127" s="221">
        <f t="shared" si="602"/>
        <v>148</v>
      </c>
      <c r="DG127" s="221">
        <f t="shared" ref="DG127:DO127" si="603">SUM(DG122:DG126)</f>
        <v>140</v>
      </c>
      <c r="DH127" s="221">
        <f t="shared" si="603"/>
        <v>248</v>
      </c>
      <c r="DI127" s="221">
        <f t="shared" si="603"/>
        <v>252</v>
      </c>
      <c r="DJ127" s="221">
        <f t="shared" si="603"/>
        <v>268</v>
      </c>
      <c r="DK127" s="221">
        <f t="shared" si="603"/>
        <v>384</v>
      </c>
      <c r="DL127" s="221">
        <f t="shared" si="603"/>
        <v>338</v>
      </c>
      <c r="DM127" s="221">
        <f t="shared" si="603"/>
        <v>312</v>
      </c>
      <c r="DN127" s="221">
        <f t="shared" si="603"/>
        <v>303</v>
      </c>
      <c r="DO127" s="221">
        <f t="shared" si="603"/>
        <v>225</v>
      </c>
      <c r="DP127" s="301">
        <f t="shared" ref="DP127:EA127" si="604">SUM(DP122:DP126)</f>
        <v>179</v>
      </c>
      <c r="DQ127" s="221">
        <f t="shared" si="604"/>
        <v>157</v>
      </c>
      <c r="DR127" s="221">
        <f t="shared" si="604"/>
        <v>187</v>
      </c>
      <c r="DS127" s="221">
        <f t="shared" si="604"/>
        <v>184</v>
      </c>
      <c r="DT127" s="221">
        <f t="shared" si="604"/>
        <v>183</v>
      </c>
      <c r="DU127" s="221">
        <f t="shared" si="604"/>
        <v>338</v>
      </c>
      <c r="DV127" s="221">
        <f t="shared" si="604"/>
        <v>255</v>
      </c>
      <c r="DW127" s="221">
        <f t="shared" si="604"/>
        <v>165</v>
      </c>
      <c r="DX127" s="221">
        <f t="shared" si="604"/>
        <v>82</v>
      </c>
      <c r="DY127" s="221">
        <f t="shared" si="604"/>
        <v>-18</v>
      </c>
      <c r="DZ127" s="221">
        <f t="shared" si="604"/>
        <v>-108</v>
      </c>
      <c r="EA127" s="221">
        <f t="shared" si="604"/>
        <v>0</v>
      </c>
      <c r="EB127" s="301">
        <f t="shared" ref="EB127" si="605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>
        <v>36</v>
      </c>
      <c r="BO129" s="328">
        <v>11</v>
      </c>
      <c r="BP129" s="328">
        <v>12</v>
      </c>
      <c r="BQ129" s="328">
        <v>18</v>
      </c>
      <c r="BR129" s="328">
        <v>11</v>
      </c>
      <c r="BS129" s="328">
        <v>15</v>
      </c>
      <c r="BT129" s="328">
        <v>9</v>
      </c>
      <c r="BU129" s="328"/>
      <c r="BV129" s="203"/>
      <c r="BW129" s="189">
        <f t="shared" ref="BW129:BX133" si="606">E129-Q129</f>
        <v>-10</v>
      </c>
      <c r="BX129" s="124">
        <f t="shared" si="606"/>
        <v>9</v>
      </c>
      <c r="BY129" s="57">
        <f t="shared" ref="BY129:CF133" si="607">IF(S129=0,0,G129-S129)</f>
        <v>0</v>
      </c>
      <c r="BZ129" s="57">
        <f t="shared" si="607"/>
        <v>0</v>
      </c>
      <c r="CA129" s="57">
        <f t="shared" si="607"/>
        <v>0</v>
      </c>
      <c r="CB129" s="55">
        <f t="shared" si="607"/>
        <v>0</v>
      </c>
      <c r="CC129" s="55">
        <f t="shared" si="607"/>
        <v>0</v>
      </c>
      <c r="CD129" s="219">
        <f t="shared" si="607"/>
        <v>0</v>
      </c>
      <c r="CE129" s="219">
        <f t="shared" si="607"/>
        <v>0</v>
      </c>
      <c r="CF129" s="203">
        <f t="shared" si="607"/>
        <v>0</v>
      </c>
      <c r="CG129" s="283">
        <f t="shared" ref="CG129:CG133" si="608">IF(AA129=0,0,O129-AA129)</f>
        <v>0</v>
      </c>
      <c r="CH129" s="221">
        <f t="shared" ref="CH129:CI133" si="609">IF(AB129=0,0,P129-AB129)</f>
        <v>0</v>
      </c>
      <c r="CI129" s="221">
        <f t="shared" si="609"/>
        <v>0</v>
      </c>
      <c r="CJ129" s="221">
        <f t="shared" ref="CJ129:CJ133" si="610">IF(AD129=0,0,R129-AD129)</f>
        <v>0</v>
      </c>
      <c r="CK129" s="221">
        <f t="shared" ref="CK129:CK133" si="611">IF(AE129=0,0,S129-AE129)</f>
        <v>0</v>
      </c>
      <c r="CL129" s="221">
        <f t="shared" ref="CL129:CL133" si="612">IF(AF129=0,0,T129-AF129)</f>
        <v>0</v>
      </c>
      <c r="CM129" s="221">
        <f t="shared" ref="CM129:CM133" si="613">IF(AG129=0,0,U129-AG129)</f>
        <v>-35</v>
      </c>
      <c r="CN129" s="221">
        <f t="shared" ref="CN129:CN133" si="614">IF(AH129=0,0,V129-AH129)</f>
        <v>-19</v>
      </c>
      <c r="CO129" s="221">
        <f t="shared" ref="CO129:CO133" si="615">IF(AI129=0,0,W129-AI129)</f>
        <v>-9</v>
      </c>
      <c r="CP129" s="221">
        <f t="shared" ref="CP129:CP133" si="616">IF(AJ129=0,0,X129-AJ129)</f>
        <v>-31</v>
      </c>
      <c r="CQ129" s="221">
        <f t="shared" ref="CQ129:CQ133" si="617">IF(AK129=0,0,Y129-AK129)</f>
        <v>-1</v>
      </c>
      <c r="CR129" s="301">
        <f t="shared" ref="CR129:CR133" si="618">IF(AL129=0,0,Z129-AL129)</f>
        <v>-1</v>
      </c>
      <c r="CS129" s="337">
        <f t="shared" ref="CS129:CX133" si="619">IF(AM129=0,0,AA129-AM129)</f>
        <v>-9</v>
      </c>
      <c r="CT129" s="221">
        <f t="shared" si="619"/>
        <v>-20</v>
      </c>
      <c r="CU129" s="221">
        <f t="shared" si="619"/>
        <v>-15</v>
      </c>
      <c r="CV129" s="221">
        <f t="shared" si="619"/>
        <v>-32</v>
      </c>
      <c r="CW129" s="221">
        <f t="shared" si="619"/>
        <v>-40</v>
      </c>
      <c r="CX129" s="221">
        <f t="shared" si="619"/>
        <v>-37</v>
      </c>
      <c r="CY129" s="221">
        <f t="shared" ref="CY129:CY133" si="620">IF(AS129=0,0,AG129-AS129)</f>
        <v>17</v>
      </c>
      <c r="CZ129" s="221">
        <f t="shared" ref="CZ129:DI133" si="621">IF(AT129=0,0,AH129-AT129)</f>
        <v>-2</v>
      </c>
      <c r="DA129" s="221">
        <f t="shared" si="621"/>
        <v>-1</v>
      </c>
      <c r="DB129" s="221">
        <f t="shared" si="621"/>
        <v>21</v>
      </c>
      <c r="DC129" s="221">
        <f t="shared" si="621"/>
        <v>-5</v>
      </c>
      <c r="DD129" s="301">
        <f t="shared" si="621"/>
        <v>-7</v>
      </c>
      <c r="DE129" s="221">
        <f t="shared" si="621"/>
        <v>-4</v>
      </c>
      <c r="DF129" s="221">
        <f t="shared" si="621"/>
        <v>-22</v>
      </c>
      <c r="DG129" s="221">
        <f t="shared" si="621"/>
        <v>13</v>
      </c>
      <c r="DH129" s="221">
        <f t="shared" si="621"/>
        <v>-2</v>
      </c>
      <c r="DI129" s="221">
        <f t="shared" si="621"/>
        <v>18</v>
      </c>
      <c r="DJ129" s="221">
        <f t="shared" ref="DJ129:DS133" si="622">IF(BD129=0,0,AR129-BD129)</f>
        <v>1</v>
      </c>
      <c r="DK129" s="221">
        <f t="shared" si="622"/>
        <v>-31</v>
      </c>
      <c r="DL129" s="221">
        <f t="shared" si="622"/>
        <v>6</v>
      </c>
      <c r="DM129" s="221">
        <f t="shared" si="622"/>
        <v>-5</v>
      </c>
      <c r="DN129" s="221">
        <f t="shared" si="622"/>
        <v>-4</v>
      </c>
      <c r="DO129" s="221">
        <f t="shared" si="622"/>
        <v>-1</v>
      </c>
      <c r="DP129" s="301">
        <f t="shared" si="622"/>
        <v>2</v>
      </c>
      <c r="DQ129" s="221">
        <f t="shared" si="622"/>
        <v>7</v>
      </c>
      <c r="DR129" s="221">
        <f t="shared" si="622"/>
        <v>18</v>
      </c>
      <c r="DS129" s="221">
        <f t="shared" si="622"/>
        <v>-33</v>
      </c>
      <c r="DT129" s="221">
        <f t="shared" ref="DT129:EB133" si="623">IF(BN129=0,0,BB129-BN129)</f>
        <v>-2</v>
      </c>
      <c r="DU129" s="221">
        <f t="shared" si="623"/>
        <v>11</v>
      </c>
      <c r="DV129" s="221">
        <f t="shared" si="623"/>
        <v>24</v>
      </c>
      <c r="DW129" s="221">
        <f t="shared" si="623"/>
        <v>31</v>
      </c>
      <c r="DX129" s="221">
        <f t="shared" si="623"/>
        <v>4</v>
      </c>
      <c r="DY129" s="221">
        <f t="shared" si="623"/>
        <v>0</v>
      </c>
      <c r="DZ129" s="221">
        <f t="shared" si="623"/>
        <v>5</v>
      </c>
      <c r="EA129" s="221">
        <f t="shared" si="623"/>
        <v>0</v>
      </c>
      <c r="EB129" s="301">
        <f t="shared" si="623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>
        <v>0</v>
      </c>
      <c r="BO130" s="328">
        <v>0</v>
      </c>
      <c r="BP130" s="328">
        <v>1</v>
      </c>
      <c r="BQ130" s="328">
        <v>14</v>
      </c>
      <c r="BR130" s="328">
        <v>8</v>
      </c>
      <c r="BS130" s="328">
        <v>1</v>
      </c>
      <c r="BT130" s="328">
        <v>5</v>
      </c>
      <c r="BU130" s="328"/>
      <c r="BV130" s="203"/>
      <c r="BW130" s="190">
        <f t="shared" si="606"/>
        <v>0</v>
      </c>
      <c r="BX130" s="124">
        <f t="shared" si="606"/>
        <v>0</v>
      </c>
      <c r="BY130" s="57">
        <f t="shared" si="607"/>
        <v>0</v>
      </c>
      <c r="BZ130" s="57">
        <f t="shared" si="607"/>
        <v>0</v>
      </c>
      <c r="CA130" s="57">
        <f t="shared" si="607"/>
        <v>0</v>
      </c>
      <c r="CB130" s="55">
        <f t="shared" si="607"/>
        <v>0</v>
      </c>
      <c r="CC130" s="55">
        <f t="shared" si="607"/>
        <v>0</v>
      </c>
      <c r="CD130" s="219">
        <f t="shared" si="607"/>
        <v>0</v>
      </c>
      <c r="CE130" s="219">
        <f t="shared" si="607"/>
        <v>0</v>
      </c>
      <c r="CF130" s="203">
        <f t="shared" si="607"/>
        <v>0</v>
      </c>
      <c r="CG130" s="283">
        <f t="shared" si="608"/>
        <v>0</v>
      </c>
      <c r="CH130" s="221">
        <f t="shared" si="609"/>
        <v>0</v>
      </c>
      <c r="CI130" s="221">
        <f t="shared" si="609"/>
        <v>0</v>
      </c>
      <c r="CJ130" s="221">
        <f t="shared" si="610"/>
        <v>0</v>
      </c>
      <c r="CK130" s="221">
        <f t="shared" si="611"/>
        <v>0</v>
      </c>
      <c r="CL130" s="221">
        <f t="shared" si="612"/>
        <v>0</v>
      </c>
      <c r="CM130" s="221">
        <f t="shared" si="613"/>
        <v>0</v>
      </c>
      <c r="CN130" s="221">
        <f t="shared" si="614"/>
        <v>-8</v>
      </c>
      <c r="CO130" s="221">
        <f t="shared" si="615"/>
        <v>-4</v>
      </c>
      <c r="CP130" s="221">
        <f t="shared" si="616"/>
        <v>-12</v>
      </c>
      <c r="CQ130" s="221">
        <f t="shared" si="617"/>
        <v>0</v>
      </c>
      <c r="CR130" s="301">
        <f t="shared" si="618"/>
        <v>0</v>
      </c>
      <c r="CS130" s="337">
        <f t="shared" si="619"/>
        <v>0</v>
      </c>
      <c r="CT130" s="221">
        <f t="shared" si="619"/>
        <v>-1</v>
      </c>
      <c r="CU130" s="221">
        <f t="shared" si="619"/>
        <v>0</v>
      </c>
      <c r="CV130" s="221">
        <f t="shared" si="619"/>
        <v>0</v>
      </c>
      <c r="CW130" s="221">
        <f t="shared" si="619"/>
        <v>-2</v>
      </c>
      <c r="CX130" s="221">
        <f t="shared" si="619"/>
        <v>-1</v>
      </c>
      <c r="CY130" s="221">
        <f t="shared" si="620"/>
        <v>-22</v>
      </c>
      <c r="CZ130" s="221">
        <f t="shared" si="621"/>
        <v>4</v>
      </c>
      <c r="DA130" s="221">
        <f t="shared" si="621"/>
        <v>0</v>
      </c>
      <c r="DB130" s="221">
        <f t="shared" si="621"/>
        <v>11</v>
      </c>
      <c r="DC130" s="221">
        <f t="shared" si="621"/>
        <v>-2</v>
      </c>
      <c r="DD130" s="301">
        <f t="shared" si="621"/>
        <v>0</v>
      </c>
      <c r="DE130" s="221">
        <f t="shared" si="621"/>
        <v>-1</v>
      </c>
      <c r="DF130" s="221">
        <f t="shared" si="621"/>
        <v>-1</v>
      </c>
      <c r="DG130" s="221">
        <f t="shared" si="621"/>
        <v>0</v>
      </c>
      <c r="DH130" s="221">
        <f t="shared" si="621"/>
        <v>-3</v>
      </c>
      <c r="DI130" s="221">
        <f t="shared" si="621"/>
        <v>-13</v>
      </c>
      <c r="DJ130" s="221">
        <f t="shared" si="622"/>
        <v>-3</v>
      </c>
      <c r="DK130" s="221">
        <f t="shared" si="622"/>
        <v>20</v>
      </c>
      <c r="DL130" s="221">
        <f t="shared" si="622"/>
        <v>0</v>
      </c>
      <c r="DM130" s="221">
        <f t="shared" si="622"/>
        <v>3</v>
      </c>
      <c r="DN130" s="221">
        <f t="shared" si="622"/>
        <v>-1</v>
      </c>
      <c r="DO130" s="221">
        <f t="shared" si="622"/>
        <v>0</v>
      </c>
      <c r="DP130" s="301">
        <f t="shared" si="622"/>
        <v>0</v>
      </c>
      <c r="DQ130" s="221">
        <f t="shared" si="622"/>
        <v>0</v>
      </c>
      <c r="DR130" s="221">
        <f t="shared" si="622"/>
        <v>0</v>
      </c>
      <c r="DS130" s="221">
        <f t="shared" si="622"/>
        <v>-2</v>
      </c>
      <c r="DT130" s="221">
        <f t="shared" si="623"/>
        <v>0</v>
      </c>
      <c r="DU130" s="221">
        <f t="shared" si="623"/>
        <v>0</v>
      </c>
      <c r="DV130" s="221">
        <f t="shared" si="623"/>
        <v>3</v>
      </c>
      <c r="DW130" s="221">
        <f t="shared" si="623"/>
        <v>-12</v>
      </c>
      <c r="DX130" s="221">
        <f t="shared" si="623"/>
        <v>-8</v>
      </c>
      <c r="DY130" s="221">
        <f t="shared" si="623"/>
        <v>0</v>
      </c>
      <c r="DZ130" s="221">
        <f t="shared" si="623"/>
        <v>-3</v>
      </c>
      <c r="EA130" s="221">
        <f t="shared" si="623"/>
        <v>0</v>
      </c>
      <c r="EB130" s="301">
        <f t="shared" si="623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>
        <v>5</v>
      </c>
      <c r="BO131" s="328">
        <v>0</v>
      </c>
      <c r="BP131" s="328">
        <v>2</v>
      </c>
      <c r="BQ131" s="328">
        <v>0</v>
      </c>
      <c r="BR131" s="328">
        <v>4</v>
      </c>
      <c r="BS131" s="328">
        <v>2</v>
      </c>
      <c r="BT131" s="328">
        <v>0</v>
      </c>
      <c r="BU131" s="328"/>
      <c r="BV131" s="203"/>
      <c r="BW131" s="190">
        <f t="shared" si="606"/>
        <v>2</v>
      </c>
      <c r="BX131" s="124">
        <f t="shared" si="606"/>
        <v>1</v>
      </c>
      <c r="BY131" s="57">
        <f t="shared" si="607"/>
        <v>0</v>
      </c>
      <c r="BZ131" s="57">
        <f t="shared" si="607"/>
        <v>0</v>
      </c>
      <c r="CA131" s="57">
        <f t="shared" si="607"/>
        <v>0</v>
      </c>
      <c r="CB131" s="55">
        <f t="shared" si="607"/>
        <v>0</v>
      </c>
      <c r="CC131" s="55">
        <f t="shared" si="607"/>
        <v>0</v>
      </c>
      <c r="CD131" s="219">
        <f t="shared" si="607"/>
        <v>0</v>
      </c>
      <c r="CE131" s="219">
        <f t="shared" si="607"/>
        <v>0</v>
      </c>
      <c r="CF131" s="203">
        <f t="shared" si="607"/>
        <v>0</v>
      </c>
      <c r="CG131" s="283">
        <f t="shared" si="608"/>
        <v>0</v>
      </c>
      <c r="CH131" s="221">
        <f t="shared" si="609"/>
        <v>0</v>
      </c>
      <c r="CI131" s="221">
        <f t="shared" si="609"/>
        <v>-2</v>
      </c>
      <c r="CJ131" s="221">
        <f t="shared" si="610"/>
        <v>-1</v>
      </c>
      <c r="CK131" s="221">
        <f t="shared" si="611"/>
        <v>0</v>
      </c>
      <c r="CL131" s="221">
        <f t="shared" si="612"/>
        <v>0</v>
      </c>
      <c r="CM131" s="221">
        <f t="shared" si="613"/>
        <v>0</v>
      </c>
      <c r="CN131" s="221">
        <f t="shared" si="614"/>
        <v>0</v>
      </c>
      <c r="CO131" s="221">
        <f t="shared" si="615"/>
        <v>0</v>
      </c>
      <c r="CP131" s="221">
        <f t="shared" si="616"/>
        <v>0</v>
      </c>
      <c r="CQ131" s="221">
        <f t="shared" si="617"/>
        <v>0</v>
      </c>
      <c r="CR131" s="301">
        <f t="shared" si="618"/>
        <v>0</v>
      </c>
      <c r="CS131" s="337">
        <f t="shared" si="619"/>
        <v>0</v>
      </c>
      <c r="CT131" s="221">
        <f t="shared" si="619"/>
        <v>-3</v>
      </c>
      <c r="CU131" s="221">
        <f t="shared" si="619"/>
        <v>1</v>
      </c>
      <c r="CV131" s="221">
        <f t="shared" si="619"/>
        <v>-3</v>
      </c>
      <c r="CW131" s="221">
        <f t="shared" si="619"/>
        <v>-5</v>
      </c>
      <c r="CX131" s="221">
        <f t="shared" si="619"/>
        <v>-3</v>
      </c>
      <c r="CY131" s="221">
        <f t="shared" si="620"/>
        <v>-2</v>
      </c>
      <c r="CZ131" s="221">
        <f t="shared" si="621"/>
        <v>-1</v>
      </c>
      <c r="DA131" s="221">
        <f t="shared" si="621"/>
        <v>-1</v>
      </c>
      <c r="DB131" s="221">
        <f t="shared" si="621"/>
        <v>-1</v>
      </c>
      <c r="DC131" s="221">
        <f t="shared" si="621"/>
        <v>-1</v>
      </c>
      <c r="DD131" s="301">
        <f t="shared" si="621"/>
        <v>-1</v>
      </c>
      <c r="DE131" s="221">
        <f t="shared" si="621"/>
        <v>-3</v>
      </c>
      <c r="DF131" s="221">
        <f t="shared" si="621"/>
        <v>1</v>
      </c>
      <c r="DG131" s="221">
        <f t="shared" si="621"/>
        <v>-2</v>
      </c>
      <c r="DH131" s="221">
        <f t="shared" si="621"/>
        <v>2</v>
      </c>
      <c r="DI131" s="221">
        <f t="shared" si="621"/>
        <v>0</v>
      </c>
      <c r="DJ131" s="221">
        <f t="shared" si="622"/>
        <v>-6</v>
      </c>
      <c r="DK131" s="221">
        <f t="shared" si="622"/>
        <v>-5</v>
      </c>
      <c r="DL131" s="221">
        <f t="shared" si="622"/>
        <v>0</v>
      </c>
      <c r="DM131" s="221">
        <f t="shared" si="622"/>
        <v>-1</v>
      </c>
      <c r="DN131" s="221">
        <f t="shared" si="622"/>
        <v>-2</v>
      </c>
      <c r="DO131" s="221">
        <f t="shared" si="622"/>
        <v>0</v>
      </c>
      <c r="DP131" s="301">
        <f t="shared" si="622"/>
        <v>-1</v>
      </c>
      <c r="DQ131" s="221">
        <f t="shared" si="622"/>
        <v>0</v>
      </c>
      <c r="DR131" s="221">
        <f t="shared" si="622"/>
        <v>-1</v>
      </c>
      <c r="DS131" s="221">
        <f t="shared" si="622"/>
        <v>2</v>
      </c>
      <c r="DT131" s="221">
        <f t="shared" si="623"/>
        <v>-3</v>
      </c>
      <c r="DU131" s="221">
        <f t="shared" si="623"/>
        <v>0</v>
      </c>
      <c r="DV131" s="221">
        <f t="shared" si="623"/>
        <v>7</v>
      </c>
      <c r="DW131" s="221">
        <f t="shared" si="623"/>
        <v>0</v>
      </c>
      <c r="DX131" s="221">
        <f t="shared" si="623"/>
        <v>-4</v>
      </c>
      <c r="DY131" s="221">
        <f t="shared" si="623"/>
        <v>0</v>
      </c>
      <c r="DZ131" s="221">
        <f t="shared" si="623"/>
        <v>0</v>
      </c>
      <c r="EA131" s="221">
        <f t="shared" si="623"/>
        <v>0</v>
      </c>
      <c r="EB131" s="301">
        <f t="shared" si="623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>
        <v>0</v>
      </c>
      <c r="BO132" s="328">
        <v>0</v>
      </c>
      <c r="BP132" s="328">
        <v>0</v>
      </c>
      <c r="BQ132" s="328">
        <v>0</v>
      </c>
      <c r="BR132" s="328">
        <v>0</v>
      </c>
      <c r="BS132" s="328">
        <v>0</v>
      </c>
      <c r="BT132" s="328">
        <v>0</v>
      </c>
      <c r="BU132" s="328"/>
      <c r="BV132" s="203"/>
      <c r="BW132" s="190">
        <f t="shared" si="606"/>
        <v>1</v>
      </c>
      <c r="BX132" s="124">
        <f t="shared" si="606"/>
        <v>0</v>
      </c>
      <c r="BY132" s="57">
        <f t="shared" si="607"/>
        <v>0</v>
      </c>
      <c r="BZ132" s="57">
        <f t="shared" si="607"/>
        <v>0</v>
      </c>
      <c r="CA132" s="57">
        <f t="shared" si="607"/>
        <v>0</v>
      </c>
      <c r="CB132" s="55">
        <f t="shared" si="607"/>
        <v>0</v>
      </c>
      <c r="CC132" s="55">
        <f t="shared" si="607"/>
        <v>0</v>
      </c>
      <c r="CD132" s="219">
        <f t="shared" si="607"/>
        <v>-1</v>
      </c>
      <c r="CE132" s="219">
        <f t="shared" si="607"/>
        <v>0</v>
      </c>
      <c r="CF132" s="203">
        <f t="shared" si="607"/>
        <v>0</v>
      </c>
      <c r="CG132" s="283">
        <f t="shared" si="608"/>
        <v>0</v>
      </c>
      <c r="CH132" s="221">
        <f t="shared" si="609"/>
        <v>0</v>
      </c>
      <c r="CI132" s="221">
        <f t="shared" si="609"/>
        <v>0</v>
      </c>
      <c r="CJ132" s="221">
        <f t="shared" si="610"/>
        <v>-1</v>
      </c>
      <c r="CK132" s="221">
        <f t="shared" si="611"/>
        <v>-2</v>
      </c>
      <c r="CL132" s="221">
        <f t="shared" si="612"/>
        <v>-1</v>
      </c>
      <c r="CM132" s="221">
        <f t="shared" si="613"/>
        <v>0</v>
      </c>
      <c r="CN132" s="221">
        <f t="shared" si="614"/>
        <v>0</v>
      </c>
      <c r="CO132" s="221">
        <f t="shared" si="615"/>
        <v>0</v>
      </c>
      <c r="CP132" s="221">
        <f t="shared" si="616"/>
        <v>0</v>
      </c>
      <c r="CQ132" s="221">
        <f t="shared" si="617"/>
        <v>0</v>
      </c>
      <c r="CR132" s="301">
        <f t="shared" si="618"/>
        <v>0</v>
      </c>
      <c r="CS132" s="337">
        <f t="shared" si="619"/>
        <v>0</v>
      </c>
      <c r="CT132" s="221">
        <f t="shared" si="619"/>
        <v>-1</v>
      </c>
      <c r="CU132" s="221">
        <f t="shared" si="619"/>
        <v>0</v>
      </c>
      <c r="CV132" s="221">
        <f t="shared" si="619"/>
        <v>0</v>
      </c>
      <c r="CW132" s="221">
        <f t="shared" si="619"/>
        <v>0</v>
      </c>
      <c r="CX132" s="221">
        <f t="shared" si="619"/>
        <v>0</v>
      </c>
      <c r="CY132" s="221">
        <f t="shared" si="620"/>
        <v>0</v>
      </c>
      <c r="CZ132" s="221">
        <f t="shared" si="621"/>
        <v>0</v>
      </c>
      <c r="DA132" s="221">
        <f t="shared" si="621"/>
        <v>0</v>
      </c>
      <c r="DB132" s="221">
        <f t="shared" si="621"/>
        <v>-1</v>
      </c>
      <c r="DC132" s="221">
        <f t="shared" si="621"/>
        <v>0</v>
      </c>
      <c r="DD132" s="301">
        <f t="shared" si="621"/>
        <v>0</v>
      </c>
      <c r="DE132" s="221">
        <f t="shared" si="621"/>
        <v>0</v>
      </c>
      <c r="DF132" s="221">
        <f t="shared" si="621"/>
        <v>0</v>
      </c>
      <c r="DG132" s="221">
        <f t="shared" si="621"/>
        <v>0</v>
      </c>
      <c r="DH132" s="221">
        <f t="shared" si="621"/>
        <v>-1</v>
      </c>
      <c r="DI132" s="221">
        <f t="shared" si="621"/>
        <v>0</v>
      </c>
      <c r="DJ132" s="221">
        <f t="shared" si="622"/>
        <v>-1</v>
      </c>
      <c r="DK132" s="221">
        <f t="shared" si="622"/>
        <v>-1</v>
      </c>
      <c r="DL132" s="221">
        <f t="shared" si="622"/>
        <v>0</v>
      </c>
      <c r="DM132" s="221">
        <f t="shared" si="622"/>
        <v>0</v>
      </c>
      <c r="DN132" s="221">
        <f t="shared" si="622"/>
        <v>0</v>
      </c>
      <c r="DO132" s="221">
        <f t="shared" si="622"/>
        <v>0</v>
      </c>
      <c r="DP132" s="301">
        <f t="shared" si="622"/>
        <v>0</v>
      </c>
      <c r="DQ132" s="221">
        <f t="shared" si="622"/>
        <v>0</v>
      </c>
      <c r="DR132" s="221">
        <f t="shared" si="622"/>
        <v>0</v>
      </c>
      <c r="DS132" s="221">
        <f t="shared" si="622"/>
        <v>0</v>
      </c>
      <c r="DT132" s="221">
        <f t="shared" si="623"/>
        <v>0</v>
      </c>
      <c r="DU132" s="221">
        <f t="shared" si="623"/>
        <v>0</v>
      </c>
      <c r="DV132" s="221">
        <f t="shared" si="623"/>
        <v>0</v>
      </c>
      <c r="DW132" s="221">
        <f t="shared" si="623"/>
        <v>0</v>
      </c>
      <c r="DX132" s="221">
        <f t="shared" si="623"/>
        <v>0</v>
      </c>
      <c r="DY132" s="221">
        <f t="shared" si="623"/>
        <v>0</v>
      </c>
      <c r="DZ132" s="221">
        <f t="shared" si="623"/>
        <v>0</v>
      </c>
      <c r="EA132" s="221">
        <f t="shared" si="623"/>
        <v>0</v>
      </c>
      <c r="EB132" s="301">
        <f t="shared" si="623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>
        <v>0</v>
      </c>
      <c r="BO133" s="328">
        <v>0</v>
      </c>
      <c r="BP133" s="328">
        <v>0</v>
      </c>
      <c r="BQ133" s="328">
        <v>0</v>
      </c>
      <c r="BR133" s="328">
        <v>0</v>
      </c>
      <c r="BS133" s="328">
        <v>0</v>
      </c>
      <c r="BT133" s="328">
        <v>0</v>
      </c>
      <c r="BU133" s="328"/>
      <c r="BV133" s="203"/>
      <c r="BW133" s="190">
        <f t="shared" si="606"/>
        <v>0</v>
      </c>
      <c r="BX133" s="124">
        <f t="shared" si="606"/>
        <v>0</v>
      </c>
      <c r="BY133" s="57">
        <f t="shared" si="607"/>
        <v>0</v>
      </c>
      <c r="BZ133" s="57">
        <f t="shared" si="607"/>
        <v>0</v>
      </c>
      <c r="CA133" s="57">
        <f t="shared" si="607"/>
        <v>0</v>
      </c>
      <c r="CB133" s="55">
        <f t="shared" si="607"/>
        <v>0</v>
      </c>
      <c r="CC133" s="55">
        <f t="shared" si="607"/>
        <v>0</v>
      </c>
      <c r="CD133" s="219">
        <f t="shared" si="607"/>
        <v>0</v>
      </c>
      <c r="CE133" s="219">
        <f t="shared" si="607"/>
        <v>0</v>
      </c>
      <c r="CF133" s="203">
        <f t="shared" si="607"/>
        <v>0</v>
      </c>
      <c r="CG133" s="283">
        <f t="shared" si="608"/>
        <v>0</v>
      </c>
      <c r="CH133" s="221">
        <f t="shared" si="609"/>
        <v>0</v>
      </c>
      <c r="CI133" s="221">
        <f t="shared" si="609"/>
        <v>0</v>
      </c>
      <c r="CJ133" s="221">
        <f t="shared" si="610"/>
        <v>0</v>
      </c>
      <c r="CK133" s="221">
        <f t="shared" si="611"/>
        <v>0</v>
      </c>
      <c r="CL133" s="221">
        <f t="shared" si="612"/>
        <v>0</v>
      </c>
      <c r="CM133" s="221">
        <f t="shared" si="613"/>
        <v>0</v>
      </c>
      <c r="CN133" s="221">
        <f t="shared" si="614"/>
        <v>0</v>
      </c>
      <c r="CO133" s="221">
        <f t="shared" si="615"/>
        <v>0</v>
      </c>
      <c r="CP133" s="221">
        <f t="shared" si="616"/>
        <v>0</v>
      </c>
      <c r="CQ133" s="221">
        <f t="shared" si="617"/>
        <v>0</v>
      </c>
      <c r="CR133" s="301">
        <f t="shared" si="618"/>
        <v>0</v>
      </c>
      <c r="CS133" s="337">
        <f t="shared" si="619"/>
        <v>0</v>
      </c>
      <c r="CT133" s="221">
        <f t="shared" si="619"/>
        <v>0</v>
      </c>
      <c r="CU133" s="221">
        <f t="shared" si="619"/>
        <v>0</v>
      </c>
      <c r="CV133" s="221">
        <f t="shared" si="619"/>
        <v>0</v>
      </c>
      <c r="CW133" s="221">
        <f t="shared" si="619"/>
        <v>0</v>
      </c>
      <c r="CX133" s="221">
        <f t="shared" si="619"/>
        <v>0</v>
      </c>
      <c r="CY133" s="221">
        <f t="shared" si="620"/>
        <v>0</v>
      </c>
      <c r="CZ133" s="221">
        <f t="shared" si="621"/>
        <v>0</v>
      </c>
      <c r="DA133" s="221">
        <f t="shared" si="621"/>
        <v>0</v>
      </c>
      <c r="DB133" s="221">
        <f t="shared" si="621"/>
        <v>0</v>
      </c>
      <c r="DC133" s="221">
        <f t="shared" si="621"/>
        <v>0</v>
      </c>
      <c r="DD133" s="301">
        <f t="shared" si="621"/>
        <v>0</v>
      </c>
      <c r="DE133" s="221">
        <f t="shared" si="621"/>
        <v>0</v>
      </c>
      <c r="DF133" s="221">
        <f t="shared" si="621"/>
        <v>0</v>
      </c>
      <c r="DG133" s="221">
        <f t="shared" si="621"/>
        <v>0</v>
      </c>
      <c r="DH133" s="221">
        <f t="shared" si="621"/>
        <v>0</v>
      </c>
      <c r="DI133" s="221">
        <f t="shared" si="621"/>
        <v>0</v>
      </c>
      <c r="DJ133" s="221">
        <f t="shared" si="622"/>
        <v>0</v>
      </c>
      <c r="DK133" s="221">
        <f t="shared" si="622"/>
        <v>0</v>
      </c>
      <c r="DL133" s="221">
        <f t="shared" si="622"/>
        <v>0</v>
      </c>
      <c r="DM133" s="221">
        <f t="shared" si="622"/>
        <v>0</v>
      </c>
      <c r="DN133" s="221">
        <f t="shared" si="622"/>
        <v>0</v>
      </c>
      <c r="DO133" s="221">
        <f t="shared" si="622"/>
        <v>0</v>
      </c>
      <c r="DP133" s="301">
        <f t="shared" si="622"/>
        <v>0</v>
      </c>
      <c r="DQ133" s="221">
        <f t="shared" si="622"/>
        <v>0</v>
      </c>
      <c r="DR133" s="221">
        <f t="shared" si="622"/>
        <v>0</v>
      </c>
      <c r="DS133" s="221">
        <f t="shared" si="622"/>
        <v>0</v>
      </c>
      <c r="DT133" s="221">
        <f t="shared" si="623"/>
        <v>0</v>
      </c>
      <c r="DU133" s="221">
        <f t="shared" si="623"/>
        <v>0</v>
      </c>
      <c r="DV133" s="221">
        <f t="shared" si="623"/>
        <v>0</v>
      </c>
      <c r="DW133" s="221">
        <f t="shared" si="623"/>
        <v>0</v>
      </c>
      <c r="DX133" s="221">
        <f t="shared" si="623"/>
        <v>0</v>
      </c>
      <c r="DY133" s="221">
        <f t="shared" si="623"/>
        <v>0</v>
      </c>
      <c r="DZ133" s="221">
        <f t="shared" si="623"/>
        <v>0</v>
      </c>
      <c r="EA133" s="221">
        <f t="shared" si="623"/>
        <v>0</v>
      </c>
      <c r="EB133" s="301">
        <f t="shared" si="623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4">SUM(E129:E133)</f>
        <v>11</v>
      </c>
      <c r="F134" s="124">
        <f t="shared" si="624"/>
        <v>10</v>
      </c>
      <c r="G134" s="124">
        <f t="shared" si="624"/>
        <v>11</v>
      </c>
      <c r="H134" s="124">
        <f t="shared" si="624"/>
        <v>16</v>
      </c>
      <c r="I134" s="124">
        <f t="shared" si="624"/>
        <v>39</v>
      </c>
      <c r="J134" s="124">
        <f t="shared" si="624"/>
        <v>25</v>
      </c>
      <c r="K134" s="124">
        <f t="shared" si="624"/>
        <v>8</v>
      </c>
      <c r="L134" s="124">
        <f t="shared" si="624"/>
        <v>18</v>
      </c>
      <c r="M134" s="124">
        <f t="shared" si="624"/>
        <v>3</v>
      </c>
      <c r="N134" s="124">
        <f t="shared" si="624"/>
        <v>8</v>
      </c>
      <c r="O134" s="124">
        <f t="shared" si="624"/>
        <v>5</v>
      </c>
      <c r="P134" s="203">
        <f t="shared" si="624"/>
        <v>14</v>
      </c>
      <c r="Q134" s="124">
        <f t="shared" si="624"/>
        <v>18</v>
      </c>
      <c r="R134" s="176">
        <f t="shared" si="624"/>
        <v>0</v>
      </c>
      <c r="S134" s="176">
        <f t="shared" si="624"/>
        <v>0</v>
      </c>
      <c r="T134" s="176">
        <f t="shared" si="624"/>
        <v>0</v>
      </c>
      <c r="U134" s="124">
        <f t="shared" si="624"/>
        <v>0</v>
      </c>
      <c r="V134" s="124">
        <f t="shared" si="624"/>
        <v>0</v>
      </c>
      <c r="W134" s="124">
        <f t="shared" si="624"/>
        <v>0</v>
      </c>
      <c r="X134" s="190">
        <f t="shared" si="624"/>
        <v>3</v>
      </c>
      <c r="Y134" s="190">
        <f t="shared" si="624"/>
        <v>0</v>
      </c>
      <c r="Z134" s="196">
        <f t="shared" si="624"/>
        <v>0</v>
      </c>
      <c r="AA134" s="190">
        <f t="shared" si="624"/>
        <v>0</v>
      </c>
      <c r="AB134" s="190">
        <f t="shared" si="624"/>
        <v>0</v>
      </c>
      <c r="AC134" s="190">
        <f t="shared" ref="AC134:AN134" si="625">SUM(AC129:AC133)</f>
        <v>2</v>
      </c>
      <c r="AD134" s="190">
        <f t="shared" si="625"/>
        <v>2</v>
      </c>
      <c r="AE134" s="190">
        <f t="shared" si="625"/>
        <v>2</v>
      </c>
      <c r="AF134" s="190">
        <f t="shared" si="625"/>
        <v>1</v>
      </c>
      <c r="AG134" s="190">
        <f t="shared" si="625"/>
        <v>35</v>
      </c>
      <c r="AH134" s="190">
        <f t="shared" si="625"/>
        <v>27</v>
      </c>
      <c r="AI134" s="190">
        <f t="shared" si="625"/>
        <v>13</v>
      </c>
      <c r="AJ134" s="190">
        <f t="shared" si="625"/>
        <v>43</v>
      </c>
      <c r="AK134" s="190">
        <f t="shared" si="625"/>
        <v>1</v>
      </c>
      <c r="AL134" s="203">
        <f t="shared" si="625"/>
        <v>1</v>
      </c>
      <c r="AM134" s="328">
        <f t="shared" si="625"/>
        <v>9</v>
      </c>
      <c r="AN134" s="328">
        <f t="shared" si="625"/>
        <v>25</v>
      </c>
      <c r="AO134" s="328">
        <f t="shared" ref="AO134:CR134" si="626">SUM(AO129:AO133)</f>
        <v>16</v>
      </c>
      <c r="AP134" s="328">
        <f t="shared" si="626"/>
        <v>36</v>
      </c>
      <c r="AQ134" s="328">
        <f t="shared" ref="AQ134" si="627">SUM(AQ129:AQ133)</f>
        <v>47</v>
      </c>
      <c r="AR134" s="328">
        <f t="shared" si="626"/>
        <v>41</v>
      </c>
      <c r="AS134" s="328">
        <f t="shared" si="626"/>
        <v>42</v>
      </c>
      <c r="AT134" s="328">
        <f t="shared" si="626"/>
        <v>26</v>
      </c>
      <c r="AU134" s="328">
        <f t="shared" si="626"/>
        <v>15</v>
      </c>
      <c r="AV134" s="328">
        <f t="shared" si="626"/>
        <v>13</v>
      </c>
      <c r="AW134" s="328">
        <f t="shared" si="626"/>
        <v>9</v>
      </c>
      <c r="AX134" s="203">
        <f t="shared" si="626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8">SUM(BL129:BL133)</f>
        <v>27</v>
      </c>
      <c r="BM134" s="328">
        <f t="shared" si="628"/>
        <v>38</v>
      </c>
      <c r="BN134" s="328">
        <f t="shared" si="628"/>
        <v>41</v>
      </c>
      <c r="BO134" s="328">
        <f t="shared" si="628"/>
        <v>11</v>
      </c>
      <c r="BP134" s="328">
        <f t="shared" si="628"/>
        <v>15</v>
      </c>
      <c r="BQ134" s="328">
        <f t="shared" si="628"/>
        <v>32</v>
      </c>
      <c r="BR134" s="328">
        <f t="shared" si="628"/>
        <v>23</v>
      </c>
      <c r="BS134" s="328">
        <f t="shared" si="628"/>
        <v>18</v>
      </c>
      <c r="BT134" s="328">
        <f t="shared" si="628"/>
        <v>14</v>
      </c>
      <c r="BU134" s="328">
        <f t="shared" si="628"/>
        <v>0</v>
      </c>
      <c r="BV134" s="203">
        <f t="shared" si="628"/>
        <v>0</v>
      </c>
      <c r="BW134" s="328">
        <f t="shared" si="626"/>
        <v>-7</v>
      </c>
      <c r="BX134" s="328">
        <f t="shared" si="626"/>
        <v>10</v>
      </c>
      <c r="BY134" s="328">
        <f t="shared" si="626"/>
        <v>0</v>
      </c>
      <c r="BZ134" s="328">
        <f t="shared" si="626"/>
        <v>0</v>
      </c>
      <c r="CA134" s="328">
        <f t="shared" si="626"/>
        <v>0</v>
      </c>
      <c r="CB134" s="328">
        <f t="shared" si="626"/>
        <v>0</v>
      </c>
      <c r="CC134" s="328">
        <f t="shared" si="626"/>
        <v>0</v>
      </c>
      <c r="CD134" s="328">
        <f t="shared" si="626"/>
        <v>-1</v>
      </c>
      <c r="CE134" s="328">
        <f t="shared" si="626"/>
        <v>0</v>
      </c>
      <c r="CF134" s="203">
        <f t="shared" si="626"/>
        <v>0</v>
      </c>
      <c r="CG134" s="328">
        <f t="shared" si="626"/>
        <v>0</v>
      </c>
      <c r="CH134" s="328">
        <f t="shared" si="626"/>
        <v>0</v>
      </c>
      <c r="CI134" s="328">
        <f t="shared" si="626"/>
        <v>-2</v>
      </c>
      <c r="CJ134" s="328">
        <f t="shared" si="626"/>
        <v>-2</v>
      </c>
      <c r="CK134" s="328">
        <f t="shared" si="626"/>
        <v>-2</v>
      </c>
      <c r="CL134" s="328">
        <f t="shared" si="626"/>
        <v>-1</v>
      </c>
      <c r="CM134" s="328">
        <f t="shared" si="626"/>
        <v>-35</v>
      </c>
      <c r="CN134" s="328">
        <f t="shared" si="626"/>
        <v>-27</v>
      </c>
      <c r="CO134" s="328">
        <f t="shared" si="626"/>
        <v>-13</v>
      </c>
      <c r="CP134" s="328">
        <f t="shared" si="626"/>
        <v>-43</v>
      </c>
      <c r="CQ134" s="328">
        <f t="shared" si="626"/>
        <v>-1</v>
      </c>
      <c r="CR134" s="328">
        <f t="shared" si="626"/>
        <v>-1</v>
      </c>
      <c r="CS134" s="126">
        <f t="shared" ref="CS134:CT134" si="629">SUM(CS129:CS133)</f>
        <v>-9</v>
      </c>
      <c r="CT134" s="328">
        <f t="shared" si="629"/>
        <v>-25</v>
      </c>
      <c r="CU134" s="328">
        <f t="shared" ref="CU134:CW134" si="630">SUM(CU129:CU133)</f>
        <v>-14</v>
      </c>
      <c r="CV134" s="328">
        <f t="shared" si="630"/>
        <v>-35</v>
      </c>
      <c r="CW134" s="328">
        <f t="shared" si="630"/>
        <v>-47</v>
      </c>
      <c r="CX134" s="328">
        <f t="shared" ref="CX134:CZ134" si="631">SUM(CX129:CX133)</f>
        <v>-41</v>
      </c>
      <c r="CY134" s="328">
        <f t="shared" si="631"/>
        <v>-7</v>
      </c>
      <c r="CZ134" s="328">
        <f t="shared" si="631"/>
        <v>1</v>
      </c>
      <c r="DA134" s="328">
        <f t="shared" ref="DA134:DB134" si="632">SUM(DA129:DA133)</f>
        <v>-2</v>
      </c>
      <c r="DB134" s="328">
        <f t="shared" si="632"/>
        <v>30</v>
      </c>
      <c r="DC134" s="328">
        <f t="shared" ref="DC134:DD134" si="633">SUM(DC129:DC133)</f>
        <v>-8</v>
      </c>
      <c r="DD134" s="125">
        <f t="shared" si="633"/>
        <v>-8</v>
      </c>
      <c r="DE134" s="328">
        <f t="shared" ref="DE134:DF134" si="634">SUM(DE129:DE133)</f>
        <v>-8</v>
      </c>
      <c r="DF134" s="328">
        <f t="shared" si="634"/>
        <v>-22</v>
      </c>
      <c r="DG134" s="328">
        <f t="shared" ref="DG134:DO134" si="635">SUM(DG129:DG133)</f>
        <v>11</v>
      </c>
      <c r="DH134" s="328">
        <f t="shared" si="635"/>
        <v>-4</v>
      </c>
      <c r="DI134" s="328">
        <f t="shared" si="635"/>
        <v>5</v>
      </c>
      <c r="DJ134" s="328">
        <f t="shared" si="635"/>
        <v>-9</v>
      </c>
      <c r="DK134" s="328">
        <f t="shared" si="635"/>
        <v>-17</v>
      </c>
      <c r="DL134" s="328">
        <f t="shared" si="635"/>
        <v>6</v>
      </c>
      <c r="DM134" s="328">
        <f t="shared" si="635"/>
        <v>-3</v>
      </c>
      <c r="DN134" s="328">
        <f t="shared" si="635"/>
        <v>-7</v>
      </c>
      <c r="DO134" s="328">
        <f t="shared" si="635"/>
        <v>-1</v>
      </c>
      <c r="DP134" s="125">
        <f t="shared" ref="DP134:EA134" si="636">SUM(DP129:DP133)</f>
        <v>1</v>
      </c>
      <c r="DQ134" s="328">
        <f t="shared" si="636"/>
        <v>7</v>
      </c>
      <c r="DR134" s="328">
        <f t="shared" si="636"/>
        <v>17</v>
      </c>
      <c r="DS134" s="328">
        <f t="shared" si="636"/>
        <v>-33</v>
      </c>
      <c r="DT134" s="328">
        <f t="shared" si="636"/>
        <v>-5</v>
      </c>
      <c r="DU134" s="328">
        <f t="shared" si="636"/>
        <v>11</v>
      </c>
      <c r="DV134" s="328">
        <f t="shared" si="636"/>
        <v>34</v>
      </c>
      <c r="DW134" s="328">
        <f t="shared" si="636"/>
        <v>19</v>
      </c>
      <c r="DX134" s="328">
        <f t="shared" si="636"/>
        <v>-8</v>
      </c>
      <c r="DY134" s="328">
        <f t="shared" si="636"/>
        <v>0</v>
      </c>
      <c r="DZ134" s="328">
        <f t="shared" si="636"/>
        <v>2</v>
      </c>
      <c r="EA134" s="328">
        <f t="shared" si="636"/>
        <v>0</v>
      </c>
      <c r="EB134" s="125">
        <f t="shared" ref="EB134" si="637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>
        <v>596</v>
      </c>
      <c r="BO136" s="191">
        <v>552</v>
      </c>
      <c r="BP136" s="191">
        <v>816</v>
      </c>
      <c r="BQ136" s="191">
        <v>692</v>
      </c>
      <c r="BR136" s="191">
        <v>603</v>
      </c>
      <c r="BS136" s="191">
        <v>612</v>
      </c>
      <c r="BT136" s="191">
        <v>674</v>
      </c>
      <c r="BU136" s="191"/>
      <c r="BV136" s="205"/>
      <c r="BW136" s="191">
        <f t="shared" ref="BW136:BX140" si="638">E136-Q136</f>
        <v>109</v>
      </c>
      <c r="BX136" s="132">
        <f t="shared" si="638"/>
        <v>430</v>
      </c>
      <c r="BY136" s="57">
        <f t="shared" ref="BY136:CF140" si="639">IF(S136=0,0,G136-S136)</f>
        <v>562</v>
      </c>
      <c r="BZ136" s="57">
        <f t="shared" si="639"/>
        <v>625</v>
      </c>
      <c r="CA136" s="57">
        <f t="shared" si="639"/>
        <v>649</v>
      </c>
      <c r="CB136" s="55">
        <f t="shared" si="639"/>
        <v>583</v>
      </c>
      <c r="CC136" s="55">
        <f t="shared" si="639"/>
        <v>471</v>
      </c>
      <c r="CD136" s="219">
        <f t="shared" si="639"/>
        <v>504</v>
      </c>
      <c r="CE136" s="219">
        <f t="shared" si="639"/>
        <v>252</v>
      </c>
      <c r="CF136" s="205">
        <f t="shared" si="639"/>
        <v>193</v>
      </c>
      <c r="CG136" s="283">
        <f t="shared" ref="CG136:CG140" si="640">IF(AA136=0,0,O136-AA136)</f>
        <v>314</v>
      </c>
      <c r="CH136" s="221">
        <f t="shared" ref="CH136:CI140" si="641">IF(AB136=0,0,P136-AB136)</f>
        <v>388</v>
      </c>
      <c r="CI136" s="221">
        <f t="shared" si="641"/>
        <v>270</v>
      </c>
      <c r="CJ136" s="221">
        <f t="shared" ref="CJ136:CJ140" si="642">IF(AD136=0,0,R136-AD136)</f>
        <v>26</v>
      </c>
      <c r="CK136" s="221">
        <f t="shared" ref="CK136:CK140" si="643">IF(AE136=0,0,S136-AE136)</f>
        <v>-63</v>
      </c>
      <c r="CL136" s="221">
        <f t="shared" ref="CL136:CL140" si="644">IF(AF136=0,0,T136-AF136)</f>
        <v>-198</v>
      </c>
      <c r="CM136" s="221">
        <f t="shared" ref="CM136:CM140" si="645">IF(AG136=0,0,U136-AG136)</f>
        <v>-602</v>
      </c>
      <c r="CN136" s="221">
        <f t="shared" ref="CN136:CN140" si="646">IF(AH136=0,0,V136-AH136)</f>
        <v>-589</v>
      </c>
      <c r="CO136" s="221">
        <f t="shared" ref="CO136:CO140" si="647">IF(AI136=0,0,W136-AI136)</f>
        <v>-412</v>
      </c>
      <c r="CP136" s="221">
        <f t="shared" ref="CP136:CP140" si="648">IF(AJ136=0,0,X136-AJ136)</f>
        <v>-427</v>
      </c>
      <c r="CQ136" s="221">
        <f t="shared" ref="CQ136:CQ140" si="649">IF(AK136=0,0,Y136-AK136)</f>
        <v>-225</v>
      </c>
      <c r="CR136" s="301">
        <f t="shared" ref="CR136:CR140" si="650">IF(AL136=0,0,Z136-AL136)</f>
        <v>-176</v>
      </c>
      <c r="CS136" s="337">
        <f t="shared" ref="CS136:CX140" si="651">IF(AM136=0,0,AA136-AM136)</f>
        <v>-280</v>
      </c>
      <c r="CT136" s="221">
        <f t="shared" si="651"/>
        <v>-363</v>
      </c>
      <c r="CU136" s="221">
        <f t="shared" si="651"/>
        <v>-319</v>
      </c>
      <c r="CV136" s="221">
        <f t="shared" si="651"/>
        <v>-441</v>
      </c>
      <c r="CW136" s="221">
        <f t="shared" si="651"/>
        <v>-417</v>
      </c>
      <c r="CX136" s="221">
        <f t="shared" si="651"/>
        <v>-301</v>
      </c>
      <c r="CY136" s="221">
        <f t="shared" ref="CY136:CY140" si="652">IF(AS136=0,0,AG136-AS136)</f>
        <v>179</v>
      </c>
      <c r="CZ136" s="221">
        <f t="shared" ref="CZ136:DI140" si="653">IF(AT136=0,0,AH136-AT136)</f>
        <v>183</v>
      </c>
      <c r="DA136" s="221">
        <f t="shared" si="653"/>
        <v>79</v>
      </c>
      <c r="DB136" s="221">
        <f t="shared" si="653"/>
        <v>108</v>
      </c>
      <c r="DC136" s="221">
        <f t="shared" si="653"/>
        <v>127</v>
      </c>
      <c r="DD136" s="301">
        <f t="shared" si="653"/>
        <v>83</v>
      </c>
      <c r="DE136" s="221">
        <f t="shared" si="653"/>
        <v>43</v>
      </c>
      <c r="DF136" s="221">
        <f t="shared" si="653"/>
        <v>89</v>
      </c>
      <c r="DG136" s="221">
        <f t="shared" si="653"/>
        <v>7</v>
      </c>
      <c r="DH136" s="221">
        <f t="shared" si="653"/>
        <v>66</v>
      </c>
      <c r="DI136" s="221">
        <f t="shared" si="653"/>
        <v>67</v>
      </c>
      <c r="DJ136" s="221">
        <f t="shared" ref="DJ136:DS140" si="654">IF(BD136=0,0,AR136-BD136)</f>
        <v>49</v>
      </c>
      <c r="DK136" s="221">
        <f t="shared" si="654"/>
        <v>13</v>
      </c>
      <c r="DL136" s="221">
        <f t="shared" si="654"/>
        <v>46</v>
      </c>
      <c r="DM136" s="221">
        <f t="shared" si="654"/>
        <v>8</v>
      </c>
      <c r="DN136" s="221">
        <f t="shared" si="654"/>
        <v>43</v>
      </c>
      <c r="DO136" s="221">
        <f t="shared" si="654"/>
        <v>-36</v>
      </c>
      <c r="DP136" s="301">
        <f t="shared" si="654"/>
        <v>-23</v>
      </c>
      <c r="DQ136" s="221">
        <f t="shared" si="654"/>
        <v>-42</v>
      </c>
      <c r="DR136" s="221">
        <f t="shared" si="654"/>
        <v>-149</v>
      </c>
      <c r="DS136" s="221">
        <f t="shared" si="654"/>
        <v>-38</v>
      </c>
      <c r="DT136" s="221">
        <f t="shared" ref="DT136:EB140" si="655">IF(BN136=0,0,BB136-BN136)</f>
        <v>94</v>
      </c>
      <c r="DU136" s="221">
        <f t="shared" si="655"/>
        <v>148</v>
      </c>
      <c r="DV136" s="221">
        <f t="shared" si="655"/>
        <v>-101</v>
      </c>
      <c r="DW136" s="221">
        <f t="shared" si="655"/>
        <v>-12</v>
      </c>
      <c r="DX136" s="221">
        <f t="shared" si="655"/>
        <v>3</v>
      </c>
      <c r="DY136" s="221">
        <f t="shared" si="655"/>
        <v>-3</v>
      </c>
      <c r="DZ136" s="221">
        <f t="shared" si="655"/>
        <v>-140</v>
      </c>
      <c r="EA136" s="221">
        <f t="shared" si="655"/>
        <v>0</v>
      </c>
      <c r="EB136" s="301">
        <f t="shared" si="655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>
        <v>265</v>
      </c>
      <c r="BO137" s="191">
        <v>291</v>
      </c>
      <c r="BP137" s="191">
        <v>408</v>
      </c>
      <c r="BQ137" s="191">
        <v>391</v>
      </c>
      <c r="BR137" s="191">
        <v>339</v>
      </c>
      <c r="BS137" s="191">
        <v>384</v>
      </c>
      <c r="BT137" s="191">
        <v>359</v>
      </c>
      <c r="BU137" s="191"/>
      <c r="BV137" s="205"/>
      <c r="BW137" s="191">
        <f t="shared" si="638"/>
        <v>35</v>
      </c>
      <c r="BX137" s="132">
        <f t="shared" si="638"/>
        <v>71</v>
      </c>
      <c r="BY137" s="57">
        <f t="shared" si="639"/>
        <v>193</v>
      </c>
      <c r="BZ137" s="57">
        <f t="shared" si="639"/>
        <v>197</v>
      </c>
      <c r="CA137" s="57">
        <f t="shared" si="639"/>
        <v>215</v>
      </c>
      <c r="CB137" s="55">
        <f t="shared" si="639"/>
        <v>255</v>
      </c>
      <c r="CC137" s="55">
        <f t="shared" si="639"/>
        <v>276</v>
      </c>
      <c r="CD137" s="219">
        <f t="shared" si="639"/>
        <v>226</v>
      </c>
      <c r="CE137" s="219">
        <f t="shared" si="639"/>
        <v>179</v>
      </c>
      <c r="CF137" s="205">
        <f t="shared" si="639"/>
        <v>124</v>
      </c>
      <c r="CG137" s="283">
        <f t="shared" si="640"/>
        <v>57</v>
      </c>
      <c r="CH137" s="221">
        <f t="shared" si="641"/>
        <v>64</v>
      </c>
      <c r="CI137" s="221">
        <f t="shared" si="641"/>
        <v>76</v>
      </c>
      <c r="CJ137" s="221">
        <f t="shared" si="642"/>
        <v>35</v>
      </c>
      <c r="CK137" s="221">
        <f t="shared" si="643"/>
        <v>8</v>
      </c>
      <c r="CL137" s="221">
        <f t="shared" si="644"/>
        <v>-29</v>
      </c>
      <c r="CM137" s="221">
        <f t="shared" si="645"/>
        <v>-69</v>
      </c>
      <c r="CN137" s="221">
        <f t="shared" si="646"/>
        <v>-133</v>
      </c>
      <c r="CO137" s="221">
        <f t="shared" si="647"/>
        <v>-105</v>
      </c>
      <c r="CP137" s="221">
        <f t="shared" si="648"/>
        <v>-46</v>
      </c>
      <c r="CQ137" s="221">
        <f t="shared" si="649"/>
        <v>-31</v>
      </c>
      <c r="CR137" s="301">
        <f t="shared" si="650"/>
        <v>-11</v>
      </c>
      <c r="CS137" s="337">
        <f t="shared" si="651"/>
        <v>34</v>
      </c>
      <c r="CT137" s="221">
        <f t="shared" si="651"/>
        <v>8</v>
      </c>
      <c r="CU137" s="221">
        <f t="shared" si="651"/>
        <v>-13</v>
      </c>
      <c r="CV137" s="221">
        <f t="shared" si="651"/>
        <v>-10</v>
      </c>
      <c r="CW137" s="221">
        <f t="shared" si="651"/>
        <v>-59</v>
      </c>
      <c r="CX137" s="221">
        <f t="shared" si="651"/>
        <v>-1</v>
      </c>
      <c r="CY137" s="221">
        <f t="shared" si="652"/>
        <v>-21</v>
      </c>
      <c r="CZ137" s="221">
        <f t="shared" si="653"/>
        <v>34</v>
      </c>
      <c r="DA137" s="221">
        <f t="shared" si="653"/>
        <v>12</v>
      </c>
      <c r="DB137" s="221">
        <f t="shared" si="653"/>
        <v>-44</v>
      </c>
      <c r="DC137" s="221">
        <f t="shared" si="653"/>
        <v>-49</v>
      </c>
      <c r="DD137" s="301">
        <f t="shared" si="653"/>
        <v>-31</v>
      </c>
      <c r="DE137" s="221">
        <f t="shared" si="653"/>
        <v>-60</v>
      </c>
      <c r="DF137" s="221">
        <f t="shared" si="653"/>
        <v>-43</v>
      </c>
      <c r="DG137" s="221">
        <f t="shared" si="653"/>
        <v>-56</v>
      </c>
      <c r="DH137" s="221">
        <f t="shared" si="653"/>
        <v>-46</v>
      </c>
      <c r="DI137" s="221">
        <f t="shared" si="653"/>
        <v>-129</v>
      </c>
      <c r="DJ137" s="221">
        <f t="shared" si="654"/>
        <v>-147</v>
      </c>
      <c r="DK137" s="221">
        <f t="shared" si="654"/>
        <v>-77</v>
      </c>
      <c r="DL137" s="221">
        <f t="shared" si="654"/>
        <v>-95</v>
      </c>
      <c r="DM137" s="221">
        <f t="shared" si="654"/>
        <v>-97</v>
      </c>
      <c r="DN137" s="221">
        <f t="shared" si="654"/>
        <v>-110</v>
      </c>
      <c r="DO137" s="221">
        <f t="shared" si="654"/>
        <v>-84</v>
      </c>
      <c r="DP137" s="301">
        <f t="shared" si="654"/>
        <v>-68</v>
      </c>
      <c r="DQ137" s="221">
        <f t="shared" si="654"/>
        <v>-65</v>
      </c>
      <c r="DR137" s="221">
        <f t="shared" si="654"/>
        <v>-66</v>
      </c>
      <c r="DS137" s="221">
        <f t="shared" si="654"/>
        <v>-93</v>
      </c>
      <c r="DT137" s="221">
        <f t="shared" si="655"/>
        <v>-81</v>
      </c>
      <c r="DU137" s="221">
        <f t="shared" si="655"/>
        <v>40</v>
      </c>
      <c r="DV137" s="221">
        <f t="shared" si="655"/>
        <v>-95</v>
      </c>
      <c r="DW137" s="221">
        <f t="shared" si="655"/>
        <v>-106</v>
      </c>
      <c r="DX137" s="221">
        <f t="shared" si="655"/>
        <v>-48</v>
      </c>
      <c r="DY137" s="221">
        <f t="shared" si="655"/>
        <v>-100</v>
      </c>
      <c r="DZ137" s="221">
        <f t="shared" si="655"/>
        <v>-58</v>
      </c>
      <c r="EA137" s="221">
        <f t="shared" si="655"/>
        <v>0</v>
      </c>
      <c r="EB137" s="301">
        <f t="shared" si="655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>
        <v>18</v>
      </c>
      <c r="BO138" s="191">
        <v>20</v>
      </c>
      <c r="BP138" s="191">
        <v>27</v>
      </c>
      <c r="BQ138" s="191">
        <v>18</v>
      </c>
      <c r="BR138" s="191">
        <v>21</v>
      </c>
      <c r="BS138" s="191">
        <v>20</v>
      </c>
      <c r="BT138" s="191">
        <v>21</v>
      </c>
      <c r="BU138" s="191"/>
      <c r="BV138" s="205"/>
      <c r="BW138" s="191">
        <f t="shared" si="638"/>
        <v>-5</v>
      </c>
      <c r="BX138" s="132">
        <f t="shared" si="638"/>
        <v>1</v>
      </c>
      <c r="BY138" s="57">
        <f t="shared" si="639"/>
        <v>-2</v>
      </c>
      <c r="BZ138" s="57">
        <f t="shared" si="639"/>
        <v>-4</v>
      </c>
      <c r="CA138" s="57">
        <f t="shared" si="639"/>
        <v>-1</v>
      </c>
      <c r="CB138" s="55">
        <f t="shared" si="639"/>
        <v>-7</v>
      </c>
      <c r="CC138" s="55">
        <f t="shared" si="639"/>
        <v>0</v>
      </c>
      <c r="CD138" s="219">
        <f t="shared" si="639"/>
        <v>-20</v>
      </c>
      <c r="CE138" s="219">
        <f t="shared" si="639"/>
        <v>-26</v>
      </c>
      <c r="CF138" s="205">
        <f t="shared" si="639"/>
        <v>-18</v>
      </c>
      <c r="CG138" s="283">
        <f t="shared" si="640"/>
        <v>-21</v>
      </c>
      <c r="CH138" s="221">
        <f t="shared" si="641"/>
        <v>-17</v>
      </c>
      <c r="CI138" s="221">
        <f t="shared" si="641"/>
        <v>-23</v>
      </c>
      <c r="CJ138" s="221">
        <f t="shared" si="642"/>
        <v>-33</v>
      </c>
      <c r="CK138" s="221">
        <f t="shared" si="643"/>
        <v>-28</v>
      </c>
      <c r="CL138" s="221">
        <f t="shared" si="644"/>
        <v>-25</v>
      </c>
      <c r="CM138" s="221">
        <f t="shared" si="645"/>
        <v>-19</v>
      </c>
      <c r="CN138" s="221">
        <f t="shared" si="646"/>
        <v>-17</v>
      </c>
      <c r="CO138" s="221">
        <f t="shared" si="647"/>
        <v>-19</v>
      </c>
      <c r="CP138" s="221">
        <f t="shared" si="648"/>
        <v>7</v>
      </c>
      <c r="CQ138" s="221">
        <f t="shared" si="649"/>
        <v>6</v>
      </c>
      <c r="CR138" s="301">
        <f t="shared" si="650"/>
        <v>-2</v>
      </c>
      <c r="CS138" s="337">
        <f t="shared" si="651"/>
        <v>0</v>
      </c>
      <c r="CT138" s="221">
        <f t="shared" si="651"/>
        <v>-9</v>
      </c>
      <c r="CU138" s="221">
        <f t="shared" si="651"/>
        <v>0</v>
      </c>
      <c r="CV138" s="221">
        <f t="shared" si="651"/>
        <v>3</v>
      </c>
      <c r="CW138" s="221">
        <f t="shared" si="651"/>
        <v>1</v>
      </c>
      <c r="CX138" s="221">
        <f t="shared" si="651"/>
        <v>-8</v>
      </c>
      <c r="CY138" s="221">
        <f t="shared" si="652"/>
        <v>-10</v>
      </c>
      <c r="CZ138" s="221">
        <f t="shared" si="653"/>
        <v>-6</v>
      </c>
      <c r="DA138" s="221">
        <f t="shared" si="653"/>
        <v>-2</v>
      </c>
      <c r="DB138" s="221">
        <f t="shared" si="653"/>
        <v>-1</v>
      </c>
      <c r="DC138" s="221">
        <f t="shared" si="653"/>
        <v>9</v>
      </c>
      <c r="DD138" s="301">
        <f t="shared" si="653"/>
        <v>14</v>
      </c>
      <c r="DE138" s="221">
        <f t="shared" si="653"/>
        <v>7</v>
      </c>
      <c r="DF138" s="221">
        <f t="shared" si="653"/>
        <v>15</v>
      </c>
      <c r="DG138" s="221">
        <f t="shared" si="653"/>
        <v>14</v>
      </c>
      <c r="DH138" s="221">
        <f t="shared" si="653"/>
        <v>12</v>
      </c>
      <c r="DI138" s="221">
        <f t="shared" si="653"/>
        <v>7</v>
      </c>
      <c r="DJ138" s="221">
        <f t="shared" si="654"/>
        <v>16</v>
      </c>
      <c r="DK138" s="221">
        <f t="shared" si="654"/>
        <v>19</v>
      </c>
      <c r="DL138" s="221">
        <f t="shared" si="654"/>
        <v>21</v>
      </c>
      <c r="DM138" s="221">
        <f t="shared" si="654"/>
        <v>10</v>
      </c>
      <c r="DN138" s="221">
        <f t="shared" si="654"/>
        <v>9</v>
      </c>
      <c r="DO138" s="221">
        <f t="shared" si="654"/>
        <v>3</v>
      </c>
      <c r="DP138" s="301">
        <f t="shared" si="654"/>
        <v>-8</v>
      </c>
      <c r="DQ138" s="221">
        <f t="shared" si="654"/>
        <v>-7</v>
      </c>
      <c r="DR138" s="221">
        <f t="shared" si="654"/>
        <v>-3</v>
      </c>
      <c r="DS138" s="221">
        <f t="shared" si="654"/>
        <v>-9</v>
      </c>
      <c r="DT138" s="221">
        <f t="shared" si="655"/>
        <v>5</v>
      </c>
      <c r="DU138" s="221">
        <f t="shared" si="655"/>
        <v>7</v>
      </c>
      <c r="DV138" s="221">
        <f t="shared" si="655"/>
        <v>-1</v>
      </c>
      <c r="DW138" s="221">
        <f t="shared" si="655"/>
        <v>1</v>
      </c>
      <c r="DX138" s="221">
        <f t="shared" si="655"/>
        <v>-5</v>
      </c>
      <c r="DY138" s="221">
        <f t="shared" si="655"/>
        <v>-1</v>
      </c>
      <c r="DZ138" s="221">
        <f t="shared" si="655"/>
        <v>-8</v>
      </c>
      <c r="EA138" s="221">
        <f t="shared" si="655"/>
        <v>0</v>
      </c>
      <c r="EB138" s="301">
        <f t="shared" si="655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>
        <v>0</v>
      </c>
      <c r="BO139" s="191">
        <v>0</v>
      </c>
      <c r="BP139" s="191">
        <v>0</v>
      </c>
      <c r="BQ139" s="191">
        <v>0</v>
      </c>
      <c r="BR139" s="191">
        <v>0</v>
      </c>
      <c r="BS139" s="191">
        <v>0</v>
      </c>
      <c r="BT139" s="191">
        <v>1</v>
      </c>
      <c r="BU139" s="191"/>
      <c r="BV139" s="205"/>
      <c r="BW139" s="191">
        <f t="shared" si="638"/>
        <v>1</v>
      </c>
      <c r="BX139" s="132">
        <f t="shared" si="638"/>
        <v>1</v>
      </c>
      <c r="BY139" s="57">
        <f t="shared" si="639"/>
        <v>0</v>
      </c>
      <c r="BZ139" s="57">
        <f t="shared" si="639"/>
        <v>0</v>
      </c>
      <c r="CA139" s="57">
        <f t="shared" si="639"/>
        <v>0</v>
      </c>
      <c r="CB139" s="55">
        <f t="shared" si="639"/>
        <v>-2</v>
      </c>
      <c r="CC139" s="55">
        <f t="shared" si="639"/>
        <v>0</v>
      </c>
      <c r="CD139" s="219">
        <f t="shared" si="639"/>
        <v>-1</v>
      </c>
      <c r="CE139" s="219">
        <f t="shared" si="639"/>
        <v>0</v>
      </c>
      <c r="CF139" s="205">
        <f t="shared" si="639"/>
        <v>-1</v>
      </c>
      <c r="CG139" s="283">
        <f t="shared" si="640"/>
        <v>0</v>
      </c>
      <c r="CH139" s="221">
        <f t="shared" si="641"/>
        <v>-2</v>
      </c>
      <c r="CI139" s="221">
        <f t="shared" si="641"/>
        <v>-1</v>
      </c>
      <c r="CJ139" s="221">
        <f t="shared" si="642"/>
        <v>-1</v>
      </c>
      <c r="CK139" s="221">
        <f t="shared" si="643"/>
        <v>-1</v>
      </c>
      <c r="CL139" s="221">
        <f t="shared" si="644"/>
        <v>-1</v>
      </c>
      <c r="CM139" s="221">
        <f t="shared" si="645"/>
        <v>-1</v>
      </c>
      <c r="CN139" s="221">
        <f t="shared" si="646"/>
        <v>1</v>
      </c>
      <c r="CO139" s="221">
        <f t="shared" si="647"/>
        <v>0</v>
      </c>
      <c r="CP139" s="221">
        <f t="shared" si="648"/>
        <v>2</v>
      </c>
      <c r="CQ139" s="221">
        <f t="shared" si="649"/>
        <v>1</v>
      </c>
      <c r="CR139" s="301">
        <f t="shared" si="650"/>
        <v>2</v>
      </c>
      <c r="CS139" s="337">
        <f t="shared" si="651"/>
        <v>2</v>
      </c>
      <c r="CT139" s="221">
        <f t="shared" si="651"/>
        <v>1</v>
      </c>
      <c r="CU139" s="221">
        <f t="shared" si="651"/>
        <v>-1</v>
      </c>
      <c r="CV139" s="221">
        <f t="shared" si="651"/>
        <v>0</v>
      </c>
      <c r="CW139" s="221">
        <f t="shared" si="651"/>
        <v>0</v>
      </c>
      <c r="CX139" s="221">
        <f t="shared" si="651"/>
        <v>-1</v>
      </c>
      <c r="CY139" s="221">
        <f t="shared" si="652"/>
        <v>-1</v>
      </c>
      <c r="CZ139" s="221">
        <f t="shared" si="653"/>
        <v>-1</v>
      </c>
      <c r="DA139" s="221">
        <f t="shared" si="653"/>
        <v>0</v>
      </c>
      <c r="DB139" s="221">
        <f t="shared" si="653"/>
        <v>-1</v>
      </c>
      <c r="DC139" s="221">
        <f t="shared" si="653"/>
        <v>-1</v>
      </c>
      <c r="DD139" s="301">
        <f t="shared" si="653"/>
        <v>0</v>
      </c>
      <c r="DE139" s="221">
        <f t="shared" si="653"/>
        <v>0</v>
      </c>
      <c r="DF139" s="221">
        <f t="shared" si="653"/>
        <v>-3</v>
      </c>
      <c r="DG139" s="221">
        <f t="shared" si="653"/>
        <v>-1</v>
      </c>
      <c r="DH139" s="221">
        <f t="shared" si="653"/>
        <v>-1</v>
      </c>
      <c r="DI139" s="221">
        <f t="shared" si="653"/>
        <v>-1</v>
      </c>
      <c r="DJ139" s="221">
        <f t="shared" si="654"/>
        <v>1</v>
      </c>
      <c r="DK139" s="221">
        <f t="shared" si="654"/>
        <v>1</v>
      </c>
      <c r="DL139" s="221">
        <f t="shared" si="654"/>
        <v>0</v>
      </c>
      <c r="DM139" s="221">
        <f t="shared" si="654"/>
        <v>0</v>
      </c>
      <c r="DN139" s="221">
        <f t="shared" si="654"/>
        <v>1</v>
      </c>
      <c r="DO139" s="221">
        <f t="shared" si="654"/>
        <v>1</v>
      </c>
      <c r="DP139" s="301">
        <f t="shared" si="654"/>
        <v>-1</v>
      </c>
      <c r="DQ139" s="221">
        <f t="shared" si="654"/>
        <v>-1</v>
      </c>
      <c r="DR139" s="221">
        <f t="shared" si="654"/>
        <v>2</v>
      </c>
      <c r="DS139" s="221">
        <f t="shared" si="654"/>
        <v>2</v>
      </c>
      <c r="DT139" s="221">
        <f t="shared" si="655"/>
        <v>0</v>
      </c>
      <c r="DU139" s="221">
        <f t="shared" si="655"/>
        <v>0</v>
      </c>
      <c r="DV139" s="221">
        <f t="shared" si="655"/>
        <v>0</v>
      </c>
      <c r="DW139" s="221">
        <f t="shared" si="655"/>
        <v>0</v>
      </c>
      <c r="DX139" s="221">
        <f t="shared" si="655"/>
        <v>0</v>
      </c>
      <c r="DY139" s="221">
        <f t="shared" si="655"/>
        <v>0</v>
      </c>
      <c r="DZ139" s="221">
        <f t="shared" si="655"/>
        <v>0</v>
      </c>
      <c r="EA139" s="221">
        <f t="shared" si="655"/>
        <v>0</v>
      </c>
      <c r="EB139" s="301">
        <f t="shared" si="655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>
        <v>0</v>
      </c>
      <c r="BO140" s="191">
        <v>0</v>
      </c>
      <c r="BP140" s="191">
        <v>0</v>
      </c>
      <c r="BQ140" s="191">
        <v>0</v>
      </c>
      <c r="BR140" s="191">
        <v>0</v>
      </c>
      <c r="BS140" s="191">
        <v>0</v>
      </c>
      <c r="BT140" s="191">
        <v>0</v>
      </c>
      <c r="BU140" s="191"/>
      <c r="BV140" s="205"/>
      <c r="BW140" s="191">
        <f t="shared" si="638"/>
        <v>0</v>
      </c>
      <c r="BX140" s="132">
        <f t="shared" si="638"/>
        <v>0</v>
      </c>
      <c r="BY140" s="57">
        <f t="shared" si="639"/>
        <v>0</v>
      </c>
      <c r="BZ140" s="57">
        <f t="shared" si="639"/>
        <v>0</v>
      </c>
      <c r="CA140" s="57">
        <f t="shared" si="639"/>
        <v>0</v>
      </c>
      <c r="CB140" s="55">
        <f t="shared" si="639"/>
        <v>0</v>
      </c>
      <c r="CC140" s="55">
        <f t="shared" si="639"/>
        <v>0</v>
      </c>
      <c r="CD140" s="219">
        <f t="shared" si="639"/>
        <v>0</v>
      </c>
      <c r="CE140" s="219">
        <f t="shared" si="639"/>
        <v>0</v>
      </c>
      <c r="CF140" s="205">
        <f t="shared" si="639"/>
        <v>0</v>
      </c>
      <c r="CG140" s="283">
        <f t="shared" si="640"/>
        <v>0</v>
      </c>
      <c r="CH140" s="221">
        <f t="shared" si="641"/>
        <v>0</v>
      </c>
      <c r="CI140" s="221">
        <f t="shared" si="641"/>
        <v>0</v>
      </c>
      <c r="CJ140" s="221">
        <f t="shared" si="642"/>
        <v>0</v>
      </c>
      <c r="CK140" s="221">
        <f t="shared" si="643"/>
        <v>0</v>
      </c>
      <c r="CL140" s="221">
        <f t="shared" si="644"/>
        <v>0</v>
      </c>
      <c r="CM140" s="221">
        <f t="shared" si="645"/>
        <v>0</v>
      </c>
      <c r="CN140" s="221">
        <f t="shared" si="646"/>
        <v>0</v>
      </c>
      <c r="CO140" s="221">
        <f t="shared" si="647"/>
        <v>0</v>
      </c>
      <c r="CP140" s="221">
        <f t="shared" si="648"/>
        <v>0</v>
      </c>
      <c r="CQ140" s="221">
        <f t="shared" si="649"/>
        <v>0</v>
      </c>
      <c r="CR140" s="301">
        <f t="shared" si="650"/>
        <v>0</v>
      </c>
      <c r="CS140" s="337">
        <f t="shared" si="651"/>
        <v>0</v>
      </c>
      <c r="CT140" s="221">
        <f t="shared" si="651"/>
        <v>0</v>
      </c>
      <c r="CU140" s="221">
        <f t="shared" si="651"/>
        <v>0</v>
      </c>
      <c r="CV140" s="221">
        <f t="shared" si="651"/>
        <v>0</v>
      </c>
      <c r="CW140" s="221">
        <f t="shared" si="651"/>
        <v>0</v>
      </c>
      <c r="CX140" s="221">
        <f t="shared" si="651"/>
        <v>0</v>
      </c>
      <c r="CY140" s="221">
        <f t="shared" si="652"/>
        <v>0</v>
      </c>
      <c r="CZ140" s="221">
        <f t="shared" si="653"/>
        <v>0</v>
      </c>
      <c r="DA140" s="221">
        <f t="shared" si="653"/>
        <v>0</v>
      </c>
      <c r="DB140" s="221">
        <f t="shared" si="653"/>
        <v>0</v>
      </c>
      <c r="DC140" s="221">
        <f t="shared" si="653"/>
        <v>0</v>
      </c>
      <c r="DD140" s="301">
        <f t="shared" si="653"/>
        <v>0</v>
      </c>
      <c r="DE140" s="221">
        <f t="shared" si="653"/>
        <v>0</v>
      </c>
      <c r="DF140" s="221">
        <f t="shared" si="653"/>
        <v>0</v>
      </c>
      <c r="DG140" s="221">
        <f t="shared" si="653"/>
        <v>0</v>
      </c>
      <c r="DH140" s="221">
        <f t="shared" si="653"/>
        <v>0</v>
      </c>
      <c r="DI140" s="221">
        <f t="shared" si="653"/>
        <v>0</v>
      </c>
      <c r="DJ140" s="221">
        <f t="shared" si="654"/>
        <v>0</v>
      </c>
      <c r="DK140" s="221">
        <f t="shared" si="654"/>
        <v>0</v>
      </c>
      <c r="DL140" s="221">
        <f t="shared" si="654"/>
        <v>0</v>
      </c>
      <c r="DM140" s="221">
        <f t="shared" si="654"/>
        <v>0</v>
      </c>
      <c r="DN140" s="221">
        <f t="shared" si="654"/>
        <v>0</v>
      </c>
      <c r="DO140" s="221">
        <f t="shared" si="654"/>
        <v>0</v>
      </c>
      <c r="DP140" s="301">
        <f t="shared" si="654"/>
        <v>0</v>
      </c>
      <c r="DQ140" s="221">
        <f t="shared" si="654"/>
        <v>0</v>
      </c>
      <c r="DR140" s="221">
        <f t="shared" si="654"/>
        <v>0</v>
      </c>
      <c r="DS140" s="221">
        <f t="shared" si="654"/>
        <v>0</v>
      </c>
      <c r="DT140" s="221">
        <f t="shared" si="655"/>
        <v>0</v>
      </c>
      <c r="DU140" s="221">
        <f t="shared" si="655"/>
        <v>0</v>
      </c>
      <c r="DV140" s="221">
        <f t="shared" si="655"/>
        <v>0</v>
      </c>
      <c r="DW140" s="221">
        <f t="shared" si="655"/>
        <v>0</v>
      </c>
      <c r="DX140" s="221">
        <f t="shared" si="655"/>
        <v>0</v>
      </c>
      <c r="DY140" s="221">
        <f t="shared" si="655"/>
        <v>0</v>
      </c>
      <c r="DZ140" s="221">
        <f t="shared" si="655"/>
        <v>0</v>
      </c>
      <c r="EA140" s="221">
        <f t="shared" si="655"/>
        <v>0</v>
      </c>
      <c r="EB140" s="301">
        <f t="shared" si="655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6">SUM(F136:F140)</f>
        <v>1012</v>
      </c>
      <c r="G141" s="131">
        <f t="shared" si="656"/>
        <v>1200</v>
      </c>
      <c r="H141" s="131">
        <f t="shared" si="656"/>
        <v>1229</v>
      </c>
      <c r="I141" s="131">
        <f t="shared" si="656"/>
        <v>1261</v>
      </c>
      <c r="J141" s="132">
        <f t="shared" si="656"/>
        <v>1188</v>
      </c>
      <c r="K141" s="131">
        <f t="shared" si="656"/>
        <v>1134</v>
      </c>
      <c r="L141" s="132">
        <f t="shared" si="656"/>
        <v>1099</v>
      </c>
      <c r="M141" s="131">
        <f t="shared" si="656"/>
        <v>948</v>
      </c>
      <c r="N141" s="132">
        <f t="shared" si="656"/>
        <v>778</v>
      </c>
      <c r="O141" s="132">
        <f t="shared" si="656"/>
        <v>740</v>
      </c>
      <c r="P141" s="205">
        <f t="shared" si="656"/>
        <v>829</v>
      </c>
      <c r="Q141" s="132">
        <f t="shared" si="656"/>
        <v>754</v>
      </c>
      <c r="R141" s="182">
        <f t="shared" si="656"/>
        <v>509</v>
      </c>
      <c r="S141" s="182">
        <f t="shared" si="656"/>
        <v>445</v>
      </c>
      <c r="T141" s="182">
        <f t="shared" si="656"/>
        <v>410</v>
      </c>
      <c r="U141" s="131">
        <f t="shared" si="656"/>
        <v>397</v>
      </c>
      <c r="V141" s="132">
        <f t="shared" si="656"/>
        <v>359</v>
      </c>
      <c r="W141" s="132">
        <f t="shared" si="656"/>
        <v>387</v>
      </c>
      <c r="X141" s="191">
        <f t="shared" si="656"/>
        <v>390</v>
      </c>
      <c r="Y141" s="191">
        <f t="shared" si="656"/>
        <v>543</v>
      </c>
      <c r="Z141" s="198">
        <f t="shared" si="656"/>
        <v>480</v>
      </c>
      <c r="AA141" s="191">
        <f t="shared" si="656"/>
        <v>390</v>
      </c>
      <c r="AB141" s="191">
        <f t="shared" si="656"/>
        <v>396</v>
      </c>
      <c r="AC141" s="191">
        <f t="shared" si="656"/>
        <v>432</v>
      </c>
      <c r="AD141" s="191">
        <f t="shared" si="656"/>
        <v>482</v>
      </c>
      <c r="AE141" s="191">
        <f t="shared" si="656"/>
        <v>529</v>
      </c>
      <c r="AF141" s="191">
        <f t="shared" si="656"/>
        <v>663</v>
      </c>
      <c r="AG141" s="191">
        <f t="shared" si="656"/>
        <v>1088</v>
      </c>
      <c r="AH141" s="191">
        <f t="shared" si="656"/>
        <v>1097</v>
      </c>
      <c r="AI141" s="191">
        <f t="shared" si="656"/>
        <v>923</v>
      </c>
      <c r="AJ141" s="191">
        <f t="shared" si="656"/>
        <v>854</v>
      </c>
      <c r="AK141" s="191">
        <f t="shared" si="656"/>
        <v>792</v>
      </c>
      <c r="AL141" s="205">
        <f t="shared" si="656"/>
        <v>667</v>
      </c>
      <c r="AM141" s="191">
        <f t="shared" ref="AM141:CR141" si="657">SUM(AM136:AM140)</f>
        <v>634</v>
      </c>
      <c r="AN141" s="191">
        <f t="shared" si="657"/>
        <v>759</v>
      </c>
      <c r="AO141" s="191">
        <f t="shared" si="657"/>
        <v>765</v>
      </c>
      <c r="AP141" s="191">
        <f t="shared" si="657"/>
        <v>930</v>
      </c>
      <c r="AQ141" s="191">
        <f t="shared" ref="AQ141" si="658">SUM(AQ136:AQ140)</f>
        <v>1004</v>
      </c>
      <c r="AR141" s="191">
        <f t="shared" si="657"/>
        <v>974</v>
      </c>
      <c r="AS141" s="191">
        <f t="shared" si="657"/>
        <v>941</v>
      </c>
      <c r="AT141" s="191">
        <f t="shared" si="657"/>
        <v>887</v>
      </c>
      <c r="AU141" s="191">
        <f t="shared" si="657"/>
        <v>834</v>
      </c>
      <c r="AV141" s="191">
        <f t="shared" si="657"/>
        <v>792</v>
      </c>
      <c r="AW141" s="191">
        <f t="shared" si="657"/>
        <v>706</v>
      </c>
      <c r="AX141" s="205">
        <f t="shared" si="657"/>
        <v>601</v>
      </c>
      <c r="AY141" s="191">
        <f t="shared" si="657"/>
        <v>644</v>
      </c>
      <c r="AZ141" s="191">
        <f t="shared" si="657"/>
        <v>701</v>
      </c>
      <c r="BA141" s="191">
        <f t="shared" si="657"/>
        <v>801</v>
      </c>
      <c r="BB141" s="191">
        <f t="shared" si="657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9">SUM(BL136:BL140)</f>
        <v>917</v>
      </c>
      <c r="BM141" s="191">
        <f t="shared" si="659"/>
        <v>939</v>
      </c>
      <c r="BN141" s="191">
        <f t="shared" si="659"/>
        <v>879</v>
      </c>
      <c r="BO141" s="191">
        <f t="shared" si="659"/>
        <v>863</v>
      </c>
      <c r="BP141" s="191">
        <f t="shared" si="659"/>
        <v>1251</v>
      </c>
      <c r="BQ141" s="191">
        <f t="shared" si="659"/>
        <v>1101</v>
      </c>
      <c r="BR141" s="191">
        <f t="shared" si="659"/>
        <v>963</v>
      </c>
      <c r="BS141" s="191">
        <f t="shared" si="659"/>
        <v>1016</v>
      </c>
      <c r="BT141" s="191">
        <f t="shared" si="659"/>
        <v>1055</v>
      </c>
      <c r="BU141" s="191">
        <f t="shared" si="659"/>
        <v>0</v>
      </c>
      <c r="BV141" s="205">
        <f t="shared" si="659"/>
        <v>0</v>
      </c>
      <c r="BW141" s="191">
        <f t="shared" si="657"/>
        <v>140</v>
      </c>
      <c r="BX141" s="191">
        <f t="shared" si="657"/>
        <v>503</v>
      </c>
      <c r="BY141" s="191">
        <f t="shared" si="657"/>
        <v>753</v>
      </c>
      <c r="BZ141" s="191">
        <f t="shared" si="657"/>
        <v>818</v>
      </c>
      <c r="CA141" s="191">
        <f t="shared" si="657"/>
        <v>863</v>
      </c>
      <c r="CB141" s="191">
        <f t="shared" si="657"/>
        <v>829</v>
      </c>
      <c r="CC141" s="191">
        <f t="shared" si="657"/>
        <v>747</v>
      </c>
      <c r="CD141" s="191">
        <f t="shared" si="657"/>
        <v>709</v>
      </c>
      <c r="CE141" s="191">
        <f t="shared" si="657"/>
        <v>405</v>
      </c>
      <c r="CF141" s="205">
        <f t="shared" si="657"/>
        <v>298</v>
      </c>
      <c r="CG141" s="191">
        <f t="shared" si="657"/>
        <v>350</v>
      </c>
      <c r="CH141" s="191">
        <f t="shared" si="657"/>
        <v>433</v>
      </c>
      <c r="CI141" s="191">
        <f t="shared" si="657"/>
        <v>322</v>
      </c>
      <c r="CJ141" s="191">
        <f t="shared" si="657"/>
        <v>27</v>
      </c>
      <c r="CK141" s="191">
        <f t="shared" si="657"/>
        <v>-84</v>
      </c>
      <c r="CL141" s="191">
        <f t="shared" si="657"/>
        <v>-253</v>
      </c>
      <c r="CM141" s="191">
        <f t="shared" si="657"/>
        <v>-691</v>
      </c>
      <c r="CN141" s="191">
        <f t="shared" si="657"/>
        <v>-738</v>
      </c>
      <c r="CO141" s="191">
        <f t="shared" si="657"/>
        <v>-536</v>
      </c>
      <c r="CP141" s="191">
        <f t="shared" si="657"/>
        <v>-464</v>
      </c>
      <c r="CQ141" s="191">
        <f t="shared" si="657"/>
        <v>-249</v>
      </c>
      <c r="CR141" s="191">
        <f t="shared" si="657"/>
        <v>-187</v>
      </c>
      <c r="CS141" s="126">
        <f>SUM(CS136:CS140)</f>
        <v>-244</v>
      </c>
      <c r="CT141" s="328">
        <f t="shared" ref="CT141:DE141" si="660">SUM(CT136:CT140)</f>
        <v>-363</v>
      </c>
      <c r="CU141" s="328">
        <f t="shared" si="660"/>
        <v>-333</v>
      </c>
      <c r="CV141" s="328">
        <f t="shared" si="660"/>
        <v>-448</v>
      </c>
      <c r="CW141" s="328">
        <f t="shared" si="660"/>
        <v>-475</v>
      </c>
      <c r="CX141" s="328">
        <f t="shared" si="660"/>
        <v>-311</v>
      </c>
      <c r="CY141" s="328">
        <f t="shared" si="660"/>
        <v>147</v>
      </c>
      <c r="CZ141" s="328">
        <f t="shared" si="660"/>
        <v>210</v>
      </c>
      <c r="DA141" s="328">
        <f t="shared" si="660"/>
        <v>89</v>
      </c>
      <c r="DB141" s="328">
        <f t="shared" si="660"/>
        <v>62</v>
      </c>
      <c r="DC141" s="328">
        <f t="shared" si="660"/>
        <v>86</v>
      </c>
      <c r="DD141" s="125">
        <f t="shared" si="660"/>
        <v>66</v>
      </c>
      <c r="DE141" s="328">
        <f t="shared" si="660"/>
        <v>-10</v>
      </c>
      <c r="DF141" s="328">
        <f t="shared" ref="DF141:DG141" si="661">SUM(DF136:DF140)</f>
        <v>58</v>
      </c>
      <c r="DG141" s="328">
        <f t="shared" si="661"/>
        <v>-36</v>
      </c>
      <c r="DH141" s="328">
        <f t="shared" ref="DH141:DS141" si="662">SUM(DH136:DH140)</f>
        <v>31</v>
      </c>
      <c r="DI141" s="328">
        <f t="shared" si="662"/>
        <v>-56</v>
      </c>
      <c r="DJ141" s="328">
        <f t="shared" si="662"/>
        <v>-81</v>
      </c>
      <c r="DK141" s="328">
        <f t="shared" si="662"/>
        <v>-44</v>
      </c>
      <c r="DL141" s="328">
        <f t="shared" si="662"/>
        <v>-28</v>
      </c>
      <c r="DM141" s="328">
        <f t="shared" si="662"/>
        <v>-79</v>
      </c>
      <c r="DN141" s="328">
        <f t="shared" si="662"/>
        <v>-57</v>
      </c>
      <c r="DO141" s="328">
        <f t="shared" si="662"/>
        <v>-116</v>
      </c>
      <c r="DP141" s="125">
        <f t="shared" si="662"/>
        <v>-100</v>
      </c>
      <c r="DQ141" s="328">
        <f t="shared" si="662"/>
        <v>-115</v>
      </c>
      <c r="DR141" s="328">
        <f t="shared" si="662"/>
        <v>-216</v>
      </c>
      <c r="DS141" s="328">
        <f t="shared" si="662"/>
        <v>-138</v>
      </c>
      <c r="DT141" s="328">
        <f t="shared" ref="DT141:EB141" si="663">SUM(DT136:DT140)</f>
        <v>18</v>
      </c>
      <c r="DU141" s="328">
        <f t="shared" si="663"/>
        <v>195</v>
      </c>
      <c r="DV141" s="328">
        <f t="shared" si="663"/>
        <v>-197</v>
      </c>
      <c r="DW141" s="328">
        <f t="shared" si="663"/>
        <v>-117</v>
      </c>
      <c r="DX141" s="328">
        <f t="shared" si="663"/>
        <v>-50</v>
      </c>
      <c r="DY141" s="328">
        <f t="shared" si="663"/>
        <v>-104</v>
      </c>
      <c r="DZ141" s="328">
        <f t="shared" si="663"/>
        <v>-206</v>
      </c>
      <c r="EA141" s="328">
        <f t="shared" si="663"/>
        <v>0</v>
      </c>
      <c r="EB141" s="125">
        <f t="shared" si="663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27</v>
      </c>
      <c r="BN143" s="191">
        <v>17</v>
      </c>
      <c r="BO143" s="191">
        <v>6</v>
      </c>
      <c r="BP143" s="191">
        <v>6</v>
      </c>
      <c r="BQ143" s="191">
        <v>9</v>
      </c>
      <c r="BR143" s="191">
        <v>2</v>
      </c>
      <c r="BS143" s="191">
        <v>11</v>
      </c>
      <c r="BT143" s="191">
        <v>10</v>
      </c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4">IF(AG143=0,0,U143-AG143)</f>
        <v>-10</v>
      </c>
      <c r="CN143" s="221">
        <f t="shared" si="664"/>
        <v>-11</v>
      </c>
      <c r="CO143" s="221">
        <f t="shared" si="664"/>
        <v>-4</v>
      </c>
      <c r="CP143" s="221">
        <f t="shared" si="664"/>
        <v>-16</v>
      </c>
      <c r="CQ143" s="221">
        <f t="shared" si="664"/>
        <v>-7</v>
      </c>
      <c r="CR143" s="301">
        <f t="shared" si="664"/>
        <v>-1</v>
      </c>
      <c r="CS143" s="337">
        <f t="shared" si="664"/>
        <v>-7</v>
      </c>
      <c r="CT143" s="221">
        <f t="shared" si="664"/>
        <v>-10</v>
      </c>
      <c r="CU143" s="221">
        <f t="shared" si="664"/>
        <v>-9</v>
      </c>
      <c r="CV143" s="221">
        <f t="shared" si="664"/>
        <v>-21</v>
      </c>
      <c r="CW143" s="221">
        <f t="shared" si="664"/>
        <v>-15</v>
      </c>
      <c r="CX143" s="221">
        <f t="shared" si="664"/>
        <v>-13</v>
      </c>
      <c r="CY143" s="221">
        <f t="shared" ref="CY143:CY147" si="665">IF(AS143=0,0,AG143-AS143)</f>
        <v>1</v>
      </c>
      <c r="CZ143" s="221">
        <f t="shared" ref="CZ143:DI147" si="666">IF(AT143=0,0,AH143-AT143)</f>
        <v>6</v>
      </c>
      <c r="DA143" s="221">
        <f t="shared" si="666"/>
        <v>-5</v>
      </c>
      <c r="DB143" s="221">
        <f t="shared" si="666"/>
        <v>11</v>
      </c>
      <c r="DC143" s="221">
        <f t="shared" si="666"/>
        <v>2</v>
      </c>
      <c r="DD143" s="301">
        <f t="shared" si="666"/>
        <v>-4</v>
      </c>
      <c r="DE143" s="221">
        <f t="shared" si="666"/>
        <v>-4</v>
      </c>
      <c r="DF143" s="221">
        <f t="shared" si="666"/>
        <v>-25</v>
      </c>
      <c r="DG143" s="221">
        <f t="shared" si="666"/>
        <v>7</v>
      </c>
      <c r="DH143" s="221">
        <f t="shared" si="666"/>
        <v>3</v>
      </c>
      <c r="DI143" s="221">
        <f t="shared" si="666"/>
        <v>7</v>
      </c>
      <c r="DJ143" s="221">
        <f t="shared" ref="DJ143:DS147" si="667">IF(BD143=0,0,AR143-BD143)</f>
        <v>-10</v>
      </c>
      <c r="DK143" s="221">
        <f t="shared" si="667"/>
        <v>-11</v>
      </c>
      <c r="DL143" s="221">
        <f t="shared" si="667"/>
        <v>0</v>
      </c>
      <c r="DM143" s="221">
        <f t="shared" si="667"/>
        <v>2</v>
      </c>
      <c r="DN143" s="221">
        <f t="shared" si="667"/>
        <v>-4</v>
      </c>
      <c r="DO143" s="221">
        <f t="shared" si="667"/>
        <v>1</v>
      </c>
      <c r="DP143" s="301">
        <f t="shared" si="667"/>
        <v>-1</v>
      </c>
      <c r="DQ143" s="221">
        <f t="shared" si="667"/>
        <v>8</v>
      </c>
      <c r="DR143" s="221">
        <f t="shared" si="667"/>
        <v>16</v>
      </c>
      <c r="DS143" s="221">
        <f t="shared" si="667"/>
        <v>-25</v>
      </c>
      <c r="DT143" s="221">
        <f t="shared" ref="DT143:EB147" si="668">IF(BN143=0,0,BB143-BN143)</f>
        <v>1</v>
      </c>
      <c r="DU143" s="221">
        <f t="shared" si="668"/>
        <v>2</v>
      </c>
      <c r="DV143" s="221">
        <f t="shared" si="668"/>
        <v>17</v>
      </c>
      <c r="DW143" s="221">
        <f t="shared" si="668"/>
        <v>11</v>
      </c>
      <c r="DX143" s="221">
        <f t="shared" si="668"/>
        <v>3</v>
      </c>
      <c r="DY143" s="221">
        <f t="shared" si="668"/>
        <v>-4</v>
      </c>
      <c r="DZ143" s="221">
        <f t="shared" si="668"/>
        <v>-1</v>
      </c>
      <c r="EA143" s="221">
        <f t="shared" si="668"/>
        <v>0</v>
      </c>
      <c r="EB143" s="301">
        <f t="shared" si="668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>
        <v>0</v>
      </c>
      <c r="BO144" s="191">
        <v>0</v>
      </c>
      <c r="BP144" s="191">
        <v>0</v>
      </c>
      <c r="BQ144" s="191">
        <v>3</v>
      </c>
      <c r="BR144" s="191">
        <v>5</v>
      </c>
      <c r="BS144" s="191">
        <v>1</v>
      </c>
      <c r="BT144" s="191">
        <v>2</v>
      </c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4"/>
        <v>0</v>
      </c>
      <c r="CN144" s="221">
        <f t="shared" si="664"/>
        <v>-4</v>
      </c>
      <c r="CO144" s="221">
        <f t="shared" si="664"/>
        <v>-1</v>
      </c>
      <c r="CP144" s="221">
        <f t="shared" si="664"/>
        <v>-2</v>
      </c>
      <c r="CQ144" s="221">
        <f t="shared" si="664"/>
        <v>0</v>
      </c>
      <c r="CR144" s="301">
        <f t="shared" si="664"/>
        <v>0</v>
      </c>
      <c r="CS144" s="337">
        <f t="shared" si="664"/>
        <v>0</v>
      </c>
      <c r="CT144" s="221">
        <f t="shared" si="664"/>
        <v>-1</v>
      </c>
      <c r="CU144" s="221">
        <f t="shared" si="664"/>
        <v>0</v>
      </c>
      <c r="CV144" s="221">
        <f t="shared" si="664"/>
        <v>0</v>
      </c>
      <c r="CW144" s="221">
        <f t="shared" si="664"/>
        <v>-2</v>
      </c>
      <c r="CX144" s="221">
        <f t="shared" si="664"/>
        <v>-1</v>
      </c>
      <c r="CY144" s="221">
        <f t="shared" si="665"/>
        <v>-12</v>
      </c>
      <c r="CZ144" s="221">
        <f t="shared" si="666"/>
        <v>0</v>
      </c>
      <c r="DA144" s="221">
        <f t="shared" si="666"/>
        <v>-3</v>
      </c>
      <c r="DB144" s="221">
        <f t="shared" si="666"/>
        <v>0</v>
      </c>
      <c r="DC144" s="221">
        <f t="shared" si="666"/>
        <v>-2</v>
      </c>
      <c r="DD144" s="301">
        <f t="shared" si="666"/>
        <v>0</v>
      </c>
      <c r="DE144" s="221">
        <f t="shared" si="666"/>
        <v>-1</v>
      </c>
      <c r="DF144" s="221">
        <f t="shared" si="666"/>
        <v>-1</v>
      </c>
      <c r="DG144" s="221">
        <f t="shared" si="666"/>
        <v>0</v>
      </c>
      <c r="DH144" s="221">
        <f t="shared" si="666"/>
        <v>-1</v>
      </c>
      <c r="DI144" s="221">
        <f t="shared" si="666"/>
        <v>-7</v>
      </c>
      <c r="DJ144" s="221">
        <f t="shared" si="667"/>
        <v>0</v>
      </c>
      <c r="DK144" s="221">
        <f t="shared" si="667"/>
        <v>11</v>
      </c>
      <c r="DL144" s="221">
        <f t="shared" si="667"/>
        <v>0</v>
      </c>
      <c r="DM144" s="221">
        <f t="shared" si="667"/>
        <v>0</v>
      </c>
      <c r="DN144" s="221">
        <f t="shared" si="667"/>
        <v>-2</v>
      </c>
      <c r="DO144" s="221">
        <f t="shared" si="667"/>
        <v>0</v>
      </c>
      <c r="DP144" s="301">
        <f t="shared" si="667"/>
        <v>0</v>
      </c>
      <c r="DQ144" s="221">
        <f t="shared" si="667"/>
        <v>0</v>
      </c>
      <c r="DR144" s="221">
        <f t="shared" si="667"/>
        <v>0</v>
      </c>
      <c r="DS144" s="221">
        <f t="shared" si="667"/>
        <v>-1</v>
      </c>
      <c r="DT144" s="221">
        <f t="shared" si="668"/>
        <v>0</v>
      </c>
      <c r="DU144" s="221">
        <f t="shared" si="668"/>
        <v>0</v>
      </c>
      <c r="DV144" s="221">
        <f t="shared" si="668"/>
        <v>0</v>
      </c>
      <c r="DW144" s="221">
        <f t="shared" si="668"/>
        <v>-2</v>
      </c>
      <c r="DX144" s="221">
        <f t="shared" si="668"/>
        <v>-5</v>
      </c>
      <c r="DY144" s="221">
        <f t="shared" si="668"/>
        <v>-1</v>
      </c>
      <c r="DZ144" s="221">
        <f t="shared" si="668"/>
        <v>0</v>
      </c>
      <c r="EA144" s="221">
        <f t="shared" si="668"/>
        <v>0</v>
      </c>
      <c r="EB144" s="301">
        <f t="shared" si="668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>
        <v>0</v>
      </c>
      <c r="BO145" s="191">
        <v>0</v>
      </c>
      <c r="BP145" s="191">
        <v>0</v>
      </c>
      <c r="BQ145" s="191">
        <v>0</v>
      </c>
      <c r="BR145" s="191">
        <v>1</v>
      </c>
      <c r="BS145" s="191">
        <v>1</v>
      </c>
      <c r="BT145" s="191">
        <v>0</v>
      </c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4"/>
        <v>0</v>
      </c>
      <c r="CN145" s="221">
        <f t="shared" si="664"/>
        <v>0</v>
      </c>
      <c r="CO145" s="221">
        <f t="shared" si="664"/>
        <v>0</v>
      </c>
      <c r="CP145" s="221">
        <f t="shared" si="664"/>
        <v>0</v>
      </c>
      <c r="CQ145" s="221">
        <f t="shared" si="664"/>
        <v>0</v>
      </c>
      <c r="CR145" s="301">
        <f t="shared" si="664"/>
        <v>0</v>
      </c>
      <c r="CS145" s="337">
        <f t="shared" si="664"/>
        <v>-1</v>
      </c>
      <c r="CT145" s="221">
        <f t="shared" si="664"/>
        <v>-1</v>
      </c>
      <c r="CU145" s="221">
        <f t="shared" si="664"/>
        <v>0</v>
      </c>
      <c r="CV145" s="221">
        <f t="shared" si="664"/>
        <v>0</v>
      </c>
      <c r="CW145" s="221">
        <f t="shared" si="664"/>
        <v>-1</v>
      </c>
      <c r="CX145" s="221">
        <f t="shared" si="664"/>
        <v>0</v>
      </c>
      <c r="CY145" s="221">
        <f t="shared" si="665"/>
        <v>0</v>
      </c>
      <c r="CZ145" s="221">
        <f t="shared" si="666"/>
        <v>0</v>
      </c>
      <c r="DA145" s="221">
        <f t="shared" si="666"/>
        <v>0</v>
      </c>
      <c r="DB145" s="221">
        <f t="shared" si="666"/>
        <v>-1</v>
      </c>
      <c r="DC145" s="221">
        <f t="shared" si="666"/>
        <v>0</v>
      </c>
      <c r="DD145" s="301">
        <f t="shared" si="666"/>
        <v>0</v>
      </c>
      <c r="DE145" s="221">
        <f t="shared" si="666"/>
        <v>-1</v>
      </c>
      <c r="DF145" s="221">
        <f t="shared" si="666"/>
        <v>0</v>
      </c>
      <c r="DG145" s="221">
        <f t="shared" si="666"/>
        <v>0</v>
      </c>
      <c r="DH145" s="221">
        <f t="shared" si="666"/>
        <v>0</v>
      </c>
      <c r="DI145" s="221">
        <f t="shared" si="666"/>
        <v>0</v>
      </c>
      <c r="DJ145" s="221">
        <f t="shared" si="667"/>
        <v>-1</v>
      </c>
      <c r="DK145" s="221">
        <f t="shared" si="667"/>
        <v>0</v>
      </c>
      <c r="DL145" s="221">
        <f t="shared" si="667"/>
        <v>0</v>
      </c>
      <c r="DM145" s="221">
        <f t="shared" si="667"/>
        <v>0</v>
      </c>
      <c r="DN145" s="221">
        <f t="shared" si="667"/>
        <v>0</v>
      </c>
      <c r="DO145" s="221">
        <f t="shared" si="667"/>
        <v>-1</v>
      </c>
      <c r="DP145" s="301">
        <f t="shared" si="667"/>
        <v>0</v>
      </c>
      <c r="DQ145" s="221">
        <f t="shared" si="667"/>
        <v>0</v>
      </c>
      <c r="DR145" s="221">
        <f t="shared" si="667"/>
        <v>0</v>
      </c>
      <c r="DS145" s="221">
        <f t="shared" si="667"/>
        <v>0</v>
      </c>
      <c r="DT145" s="221">
        <f t="shared" si="668"/>
        <v>0</v>
      </c>
      <c r="DU145" s="221">
        <f t="shared" si="668"/>
        <v>0</v>
      </c>
      <c r="DV145" s="221">
        <f t="shared" si="668"/>
        <v>0</v>
      </c>
      <c r="DW145" s="221">
        <f t="shared" si="668"/>
        <v>0</v>
      </c>
      <c r="DX145" s="221">
        <f t="shared" si="668"/>
        <v>-1</v>
      </c>
      <c r="DY145" s="221">
        <f t="shared" si="668"/>
        <v>-1</v>
      </c>
      <c r="DZ145" s="221">
        <f t="shared" si="668"/>
        <v>0</v>
      </c>
      <c r="EA145" s="221">
        <f t="shared" si="668"/>
        <v>0</v>
      </c>
      <c r="EB145" s="301">
        <f t="shared" si="668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>
        <v>0</v>
      </c>
      <c r="BO146" s="191">
        <v>0</v>
      </c>
      <c r="BP146" s="191">
        <v>0</v>
      </c>
      <c r="BQ146" s="191">
        <v>0</v>
      </c>
      <c r="BR146" s="191">
        <v>0</v>
      </c>
      <c r="BS146" s="191">
        <v>0</v>
      </c>
      <c r="BT146" s="191">
        <v>0</v>
      </c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4"/>
        <v>0</v>
      </c>
      <c r="CN146" s="221">
        <f t="shared" si="664"/>
        <v>0</v>
      </c>
      <c r="CO146" s="221">
        <f t="shared" si="664"/>
        <v>0</v>
      </c>
      <c r="CP146" s="221">
        <f t="shared" si="664"/>
        <v>0</v>
      </c>
      <c r="CQ146" s="221">
        <f t="shared" si="664"/>
        <v>0</v>
      </c>
      <c r="CR146" s="301">
        <f t="shared" si="664"/>
        <v>0</v>
      </c>
      <c r="CS146" s="337">
        <f t="shared" si="664"/>
        <v>0</v>
      </c>
      <c r="CT146" s="221">
        <f t="shared" si="664"/>
        <v>-1</v>
      </c>
      <c r="CU146" s="221">
        <f t="shared" si="664"/>
        <v>0</v>
      </c>
      <c r="CV146" s="221">
        <f t="shared" si="664"/>
        <v>0</v>
      </c>
      <c r="CW146" s="221">
        <f t="shared" si="664"/>
        <v>0</v>
      </c>
      <c r="CX146" s="221">
        <f t="shared" si="664"/>
        <v>0</v>
      </c>
      <c r="CY146" s="221">
        <f t="shared" si="665"/>
        <v>0</v>
      </c>
      <c r="CZ146" s="221">
        <f t="shared" si="666"/>
        <v>0</v>
      </c>
      <c r="DA146" s="221">
        <f t="shared" si="666"/>
        <v>0</v>
      </c>
      <c r="DB146" s="221">
        <f t="shared" si="666"/>
        <v>0</v>
      </c>
      <c r="DC146" s="221">
        <f t="shared" si="666"/>
        <v>0</v>
      </c>
      <c r="DD146" s="301">
        <f t="shared" si="666"/>
        <v>0</v>
      </c>
      <c r="DE146" s="221">
        <f t="shared" si="666"/>
        <v>0</v>
      </c>
      <c r="DF146" s="221">
        <f t="shared" si="666"/>
        <v>0</v>
      </c>
      <c r="DG146" s="221">
        <f t="shared" si="666"/>
        <v>0</v>
      </c>
      <c r="DH146" s="221">
        <f t="shared" si="666"/>
        <v>-1</v>
      </c>
      <c r="DI146" s="221">
        <f t="shared" si="666"/>
        <v>0</v>
      </c>
      <c r="DJ146" s="221">
        <f t="shared" si="667"/>
        <v>0</v>
      </c>
      <c r="DK146" s="221">
        <f t="shared" si="667"/>
        <v>0</v>
      </c>
      <c r="DL146" s="221">
        <f t="shared" si="667"/>
        <v>0</v>
      </c>
      <c r="DM146" s="221">
        <f t="shared" si="667"/>
        <v>0</v>
      </c>
      <c r="DN146" s="221">
        <f t="shared" si="667"/>
        <v>0</v>
      </c>
      <c r="DO146" s="221">
        <f t="shared" si="667"/>
        <v>0</v>
      </c>
      <c r="DP146" s="301">
        <f t="shared" si="667"/>
        <v>0</v>
      </c>
      <c r="DQ146" s="221">
        <f t="shared" si="667"/>
        <v>0</v>
      </c>
      <c r="DR146" s="221">
        <f t="shared" si="667"/>
        <v>0</v>
      </c>
      <c r="DS146" s="221">
        <f t="shared" si="667"/>
        <v>0</v>
      </c>
      <c r="DT146" s="221">
        <f t="shared" si="668"/>
        <v>0</v>
      </c>
      <c r="DU146" s="221">
        <f t="shared" si="668"/>
        <v>0</v>
      </c>
      <c r="DV146" s="221">
        <f t="shared" si="668"/>
        <v>0</v>
      </c>
      <c r="DW146" s="221">
        <f t="shared" si="668"/>
        <v>0</v>
      </c>
      <c r="DX146" s="221">
        <f t="shared" si="668"/>
        <v>0</v>
      </c>
      <c r="DY146" s="221">
        <f t="shared" si="668"/>
        <v>0</v>
      </c>
      <c r="DZ146" s="221">
        <f t="shared" si="668"/>
        <v>0</v>
      </c>
      <c r="EA146" s="221">
        <f t="shared" si="668"/>
        <v>0</v>
      </c>
      <c r="EB146" s="301">
        <f t="shared" si="668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191">
        <v>0</v>
      </c>
      <c r="BT147" s="191">
        <v>0</v>
      </c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9">IF(AM147=0,0,AA147-AM147)</f>
        <v>0</v>
      </c>
      <c r="CT147" s="221">
        <f t="shared" si="669"/>
        <v>0</v>
      </c>
      <c r="CU147" s="221">
        <f t="shared" si="669"/>
        <v>0</v>
      </c>
      <c r="CV147" s="221">
        <f t="shared" si="669"/>
        <v>0</v>
      </c>
      <c r="CW147" s="221">
        <f t="shared" si="669"/>
        <v>0</v>
      </c>
      <c r="CX147" s="221">
        <f t="shared" si="669"/>
        <v>0</v>
      </c>
      <c r="CY147" s="221">
        <f t="shared" si="665"/>
        <v>0</v>
      </c>
      <c r="CZ147" s="221">
        <f t="shared" si="666"/>
        <v>0</v>
      </c>
      <c r="DA147" s="221">
        <f t="shared" si="666"/>
        <v>0</v>
      </c>
      <c r="DB147" s="221">
        <f t="shared" si="666"/>
        <v>0</v>
      </c>
      <c r="DC147" s="221">
        <f t="shared" si="666"/>
        <v>0</v>
      </c>
      <c r="DD147" s="301">
        <f t="shared" si="666"/>
        <v>0</v>
      </c>
      <c r="DE147" s="221">
        <f t="shared" si="666"/>
        <v>0</v>
      </c>
      <c r="DF147" s="221">
        <f t="shared" si="666"/>
        <v>0</v>
      </c>
      <c r="DG147" s="221">
        <f t="shared" si="666"/>
        <v>0</v>
      </c>
      <c r="DH147" s="221">
        <f t="shared" si="666"/>
        <v>0</v>
      </c>
      <c r="DI147" s="221">
        <f t="shared" si="666"/>
        <v>0</v>
      </c>
      <c r="DJ147" s="221">
        <f t="shared" si="667"/>
        <v>0</v>
      </c>
      <c r="DK147" s="221">
        <f t="shared" si="667"/>
        <v>0</v>
      </c>
      <c r="DL147" s="221">
        <f t="shared" si="667"/>
        <v>0</v>
      </c>
      <c r="DM147" s="221">
        <f t="shared" si="667"/>
        <v>0</v>
      </c>
      <c r="DN147" s="221">
        <f t="shared" si="667"/>
        <v>0</v>
      </c>
      <c r="DO147" s="221">
        <f t="shared" si="667"/>
        <v>0</v>
      </c>
      <c r="DP147" s="301">
        <f t="shared" si="667"/>
        <v>0</v>
      </c>
      <c r="DQ147" s="221">
        <f t="shared" si="667"/>
        <v>0</v>
      </c>
      <c r="DR147" s="221">
        <f t="shared" si="667"/>
        <v>0</v>
      </c>
      <c r="DS147" s="221">
        <f t="shared" si="667"/>
        <v>0</v>
      </c>
      <c r="DT147" s="221">
        <f t="shared" si="668"/>
        <v>0</v>
      </c>
      <c r="DU147" s="221">
        <f t="shared" si="668"/>
        <v>0</v>
      </c>
      <c r="DV147" s="221">
        <f t="shared" si="668"/>
        <v>0</v>
      </c>
      <c r="DW147" s="221">
        <f t="shared" si="668"/>
        <v>0</v>
      </c>
      <c r="DX147" s="221">
        <f t="shared" si="668"/>
        <v>0</v>
      </c>
      <c r="DY147" s="221">
        <f t="shared" si="668"/>
        <v>0</v>
      </c>
      <c r="DZ147" s="221">
        <f t="shared" si="668"/>
        <v>0</v>
      </c>
      <c r="EA147" s="221">
        <f t="shared" si="668"/>
        <v>0</v>
      </c>
      <c r="EB147" s="301">
        <f t="shared" si="668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70">SUM(AG143:AG147)</f>
        <v>10</v>
      </c>
      <c r="AH148" s="191">
        <f t="shared" si="670"/>
        <v>15</v>
      </c>
      <c r="AI148" s="191">
        <f t="shared" si="670"/>
        <v>5</v>
      </c>
      <c r="AJ148" s="191">
        <f t="shared" si="670"/>
        <v>18</v>
      </c>
      <c r="AK148" s="191">
        <f t="shared" si="670"/>
        <v>7</v>
      </c>
      <c r="AL148" s="205">
        <f t="shared" si="670"/>
        <v>1</v>
      </c>
      <c r="AM148" s="191">
        <f>SUM(AM143:AM147)</f>
        <v>8</v>
      </c>
      <c r="AN148" s="191">
        <f t="shared" ref="AN148:CR148" si="671">SUM(AN143:AN147)</f>
        <v>13</v>
      </c>
      <c r="AO148" s="191">
        <f t="shared" si="671"/>
        <v>9</v>
      </c>
      <c r="AP148" s="191">
        <f t="shared" si="671"/>
        <v>21</v>
      </c>
      <c r="AQ148" s="191">
        <f t="shared" ref="AQ148" si="672">SUM(AQ143:AQ147)</f>
        <v>18</v>
      </c>
      <c r="AR148" s="191">
        <f t="shared" si="671"/>
        <v>14</v>
      </c>
      <c r="AS148" s="191">
        <f t="shared" si="671"/>
        <v>21</v>
      </c>
      <c r="AT148" s="191">
        <f t="shared" si="671"/>
        <v>5</v>
      </c>
      <c r="AU148" s="191">
        <f t="shared" si="671"/>
        <v>13</v>
      </c>
      <c r="AV148" s="191">
        <f t="shared" si="671"/>
        <v>6</v>
      </c>
      <c r="AW148" s="191">
        <f t="shared" si="671"/>
        <v>7</v>
      </c>
      <c r="AX148" s="205">
        <f t="shared" si="671"/>
        <v>5</v>
      </c>
      <c r="AY148" s="191">
        <f t="shared" si="671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28</v>
      </c>
      <c r="BN148" s="191">
        <f>SUM(BN143:BN147)</f>
        <v>17</v>
      </c>
      <c r="BO148" s="191">
        <f t="shared" ref="BO148:BV148" si="673">SUM(BO143:BO147)</f>
        <v>6</v>
      </c>
      <c r="BP148" s="191">
        <f t="shared" si="673"/>
        <v>6</v>
      </c>
      <c r="BQ148" s="191">
        <f t="shared" si="673"/>
        <v>12</v>
      </c>
      <c r="BR148" s="191">
        <f t="shared" si="673"/>
        <v>8</v>
      </c>
      <c r="BS148" s="191">
        <f t="shared" si="673"/>
        <v>13</v>
      </c>
      <c r="BT148" s="191">
        <f t="shared" si="673"/>
        <v>12</v>
      </c>
      <c r="BU148" s="191">
        <f t="shared" si="673"/>
        <v>0</v>
      </c>
      <c r="BV148" s="205">
        <f t="shared" si="673"/>
        <v>0</v>
      </c>
      <c r="BW148" s="191">
        <f t="shared" si="671"/>
        <v>0</v>
      </c>
      <c r="BX148" s="191">
        <f t="shared" si="671"/>
        <v>0</v>
      </c>
      <c r="BY148" s="191">
        <f t="shared" si="671"/>
        <v>0</v>
      </c>
      <c r="BZ148" s="191">
        <f t="shared" si="671"/>
        <v>0</v>
      </c>
      <c r="CA148" s="191">
        <f t="shared" si="671"/>
        <v>0</v>
      </c>
      <c r="CB148" s="191">
        <f t="shared" si="671"/>
        <v>0</v>
      </c>
      <c r="CC148" s="191">
        <f t="shared" si="671"/>
        <v>0</v>
      </c>
      <c r="CD148" s="191">
        <f t="shared" si="671"/>
        <v>0</v>
      </c>
      <c r="CE148" s="191">
        <f t="shared" si="671"/>
        <v>0</v>
      </c>
      <c r="CF148" s="205">
        <f t="shared" si="671"/>
        <v>0</v>
      </c>
      <c r="CG148" s="191">
        <f t="shared" si="671"/>
        <v>0</v>
      </c>
      <c r="CH148" s="191">
        <f t="shared" si="671"/>
        <v>0</v>
      </c>
      <c r="CI148" s="191">
        <f t="shared" si="671"/>
        <v>0</v>
      </c>
      <c r="CJ148" s="191">
        <f t="shared" si="671"/>
        <v>0</v>
      </c>
      <c r="CK148" s="191">
        <f t="shared" si="671"/>
        <v>0</v>
      </c>
      <c r="CL148" s="191">
        <f t="shared" si="671"/>
        <v>0</v>
      </c>
      <c r="CM148" s="191">
        <f t="shared" si="671"/>
        <v>-10</v>
      </c>
      <c r="CN148" s="191">
        <f t="shared" si="671"/>
        <v>-15</v>
      </c>
      <c r="CO148" s="191">
        <f t="shared" si="671"/>
        <v>-5</v>
      </c>
      <c r="CP148" s="191">
        <f t="shared" si="671"/>
        <v>-18</v>
      </c>
      <c r="CQ148" s="191">
        <f t="shared" si="671"/>
        <v>-7</v>
      </c>
      <c r="CR148" s="191">
        <f t="shared" si="671"/>
        <v>-1</v>
      </c>
      <c r="CS148" s="126">
        <f>SUM(CS143:CS147)</f>
        <v>-8</v>
      </c>
      <c r="CT148" s="328">
        <f t="shared" ref="CT148:DE148" si="674">SUM(CT143:CT147)</f>
        <v>-13</v>
      </c>
      <c r="CU148" s="328">
        <f t="shared" si="674"/>
        <v>-9</v>
      </c>
      <c r="CV148" s="328">
        <f t="shared" si="674"/>
        <v>-21</v>
      </c>
      <c r="CW148" s="328">
        <f t="shared" si="674"/>
        <v>-18</v>
      </c>
      <c r="CX148" s="328">
        <f t="shared" si="674"/>
        <v>-14</v>
      </c>
      <c r="CY148" s="328">
        <f t="shared" si="674"/>
        <v>-11</v>
      </c>
      <c r="CZ148" s="328">
        <f t="shared" si="674"/>
        <v>6</v>
      </c>
      <c r="DA148" s="328">
        <f t="shared" si="674"/>
        <v>-8</v>
      </c>
      <c r="DB148" s="328">
        <f t="shared" si="674"/>
        <v>10</v>
      </c>
      <c r="DC148" s="328">
        <f t="shared" si="674"/>
        <v>0</v>
      </c>
      <c r="DD148" s="125">
        <f t="shared" si="674"/>
        <v>-4</v>
      </c>
      <c r="DE148" s="328">
        <f t="shared" si="674"/>
        <v>-6</v>
      </c>
      <c r="DF148" s="328">
        <f t="shared" ref="DF148:DG148" si="675">SUM(DF143:DF147)</f>
        <v>-26</v>
      </c>
      <c r="DG148" s="328">
        <f t="shared" si="675"/>
        <v>7</v>
      </c>
      <c r="DH148" s="328">
        <f t="shared" ref="DH148:DS148" si="676">SUM(DH143:DH147)</f>
        <v>1</v>
      </c>
      <c r="DI148" s="328">
        <f t="shared" si="676"/>
        <v>0</v>
      </c>
      <c r="DJ148" s="328">
        <f t="shared" si="676"/>
        <v>-11</v>
      </c>
      <c r="DK148" s="328">
        <f t="shared" si="676"/>
        <v>0</v>
      </c>
      <c r="DL148" s="328">
        <f t="shared" si="676"/>
        <v>0</v>
      </c>
      <c r="DM148" s="328">
        <f t="shared" si="676"/>
        <v>2</v>
      </c>
      <c r="DN148" s="328">
        <f t="shared" si="676"/>
        <v>-6</v>
      </c>
      <c r="DO148" s="328">
        <f t="shared" si="676"/>
        <v>0</v>
      </c>
      <c r="DP148" s="125">
        <f t="shared" si="676"/>
        <v>-1</v>
      </c>
      <c r="DQ148" s="328">
        <f t="shared" si="676"/>
        <v>8</v>
      </c>
      <c r="DR148" s="328">
        <f t="shared" si="676"/>
        <v>16</v>
      </c>
      <c r="DS148" s="328">
        <f t="shared" si="676"/>
        <v>-26</v>
      </c>
      <c r="DT148" s="328">
        <f t="shared" ref="DT148:EB148" si="677">SUM(DT143:DT147)</f>
        <v>1</v>
      </c>
      <c r="DU148" s="328">
        <f t="shared" si="677"/>
        <v>2</v>
      </c>
      <c r="DV148" s="328">
        <f t="shared" si="677"/>
        <v>17</v>
      </c>
      <c r="DW148" s="328">
        <f t="shared" si="677"/>
        <v>9</v>
      </c>
      <c r="DX148" s="328">
        <f t="shared" si="677"/>
        <v>-3</v>
      </c>
      <c r="DY148" s="328">
        <f t="shared" si="677"/>
        <v>-6</v>
      </c>
      <c r="DZ148" s="328">
        <f t="shared" si="677"/>
        <v>-1</v>
      </c>
      <c r="EA148" s="328">
        <f t="shared" si="677"/>
        <v>0</v>
      </c>
      <c r="EB148" s="125">
        <f t="shared" si="677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>
        <v>224</v>
      </c>
      <c r="BO150" s="191">
        <v>168</v>
      </c>
      <c r="BP150" s="191">
        <v>309</v>
      </c>
      <c r="BQ150" s="191">
        <v>193</v>
      </c>
      <c r="BR150" s="191">
        <v>132</v>
      </c>
      <c r="BS150" s="191">
        <v>173</v>
      </c>
      <c r="BT150" s="191">
        <v>185</v>
      </c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8">IF(AG150=0,0,U150-AG150)</f>
        <v>0</v>
      </c>
      <c r="CN150" s="221">
        <f t="shared" ref="CN150:CN154" si="679">IF(AH150=0,0,V150-AH150)</f>
        <v>0</v>
      </c>
      <c r="CO150" s="221">
        <f t="shared" ref="CO150:CO154" si="680">IF(AI150=0,0,W150-AI150)</f>
        <v>0</v>
      </c>
      <c r="CP150" s="221">
        <f t="shared" ref="CP150:CP154" si="681">IF(AJ150=0,0,X150-AJ150)</f>
        <v>0</v>
      </c>
      <c r="CQ150" s="221">
        <f t="shared" ref="CQ150:CQ154" si="682">IF(AK150=0,0,Y150-AK150)</f>
        <v>0</v>
      </c>
      <c r="CR150" s="301">
        <f t="shared" ref="CR150:CR154" si="683">IF(AL150=0,0,Z150-AL150)</f>
        <v>0</v>
      </c>
      <c r="CS150" s="337">
        <f t="shared" ref="CS150:CX154" si="684">IF(AM150=0,0,AA150-AM150)</f>
        <v>-98</v>
      </c>
      <c r="CT150" s="221">
        <f t="shared" si="684"/>
        <v>-97</v>
      </c>
      <c r="CU150" s="221">
        <f t="shared" si="684"/>
        <v>-114</v>
      </c>
      <c r="CV150" s="221">
        <f t="shared" si="684"/>
        <v>-187</v>
      </c>
      <c r="CW150" s="221">
        <f t="shared" si="684"/>
        <v>-210</v>
      </c>
      <c r="CX150" s="221">
        <f t="shared" si="684"/>
        <v>-160</v>
      </c>
      <c r="CY150" s="221">
        <f t="shared" ref="CY150:CY154" si="685">IF(AS150=0,0,AG150-AS150)</f>
        <v>-134</v>
      </c>
      <c r="CZ150" s="221">
        <f t="shared" ref="CZ150:DI154" si="686">IF(AT150=0,0,AH150-AT150)</f>
        <v>-86</v>
      </c>
      <c r="DA150" s="221">
        <f t="shared" si="686"/>
        <v>-74</v>
      </c>
      <c r="DB150" s="221">
        <f t="shared" si="686"/>
        <v>-84</v>
      </c>
      <c r="DC150" s="221">
        <f t="shared" si="686"/>
        <v>-55</v>
      </c>
      <c r="DD150" s="301">
        <f t="shared" si="686"/>
        <v>-95</v>
      </c>
      <c r="DE150" s="221">
        <f t="shared" si="686"/>
        <v>-26</v>
      </c>
      <c r="DF150" s="221">
        <f t="shared" si="686"/>
        <v>-98</v>
      </c>
      <c r="DG150" s="221">
        <f t="shared" si="686"/>
        <v>-68</v>
      </c>
      <c r="DH150" s="221">
        <f t="shared" si="686"/>
        <v>-87</v>
      </c>
      <c r="DI150" s="221">
        <f t="shared" si="686"/>
        <v>-49</v>
      </c>
      <c r="DJ150" s="221">
        <f t="shared" ref="DJ150:DS154" si="687">IF(BD150=0,0,AR150-BD150)</f>
        <v>-65</v>
      </c>
      <c r="DK150" s="221">
        <f t="shared" si="687"/>
        <v>-42</v>
      </c>
      <c r="DL150" s="221">
        <f t="shared" si="687"/>
        <v>47</v>
      </c>
      <c r="DM150" s="221">
        <f t="shared" si="687"/>
        <v>-23</v>
      </c>
      <c r="DN150" s="221">
        <f t="shared" si="687"/>
        <v>-4</v>
      </c>
      <c r="DO150" s="221">
        <f t="shared" si="687"/>
        <v>-11</v>
      </c>
      <c r="DP150" s="301">
        <f t="shared" si="687"/>
        <v>0</v>
      </c>
      <c r="DQ150" s="221">
        <f t="shared" si="687"/>
        <v>7</v>
      </c>
      <c r="DR150" s="221">
        <f t="shared" si="687"/>
        <v>77</v>
      </c>
      <c r="DS150" s="221">
        <f t="shared" si="687"/>
        <v>84</v>
      </c>
      <c r="DT150" s="221">
        <f t="shared" ref="DT150:EB154" si="688">IF(BN150=0,0,BB150-BN150)</f>
        <v>50</v>
      </c>
      <c r="DU150" s="221">
        <f t="shared" si="688"/>
        <v>91</v>
      </c>
      <c r="DV150" s="221">
        <f t="shared" si="688"/>
        <v>-84</v>
      </c>
      <c r="DW150" s="221">
        <f t="shared" si="688"/>
        <v>-17</v>
      </c>
      <c r="DX150" s="221">
        <f t="shared" si="688"/>
        <v>-93</v>
      </c>
      <c r="DY150" s="221">
        <f t="shared" si="688"/>
        <v>-76</v>
      </c>
      <c r="DZ150" s="221">
        <f t="shared" si="688"/>
        <v>-97</v>
      </c>
      <c r="EA150" s="221">
        <f t="shared" si="688"/>
        <v>0</v>
      </c>
      <c r="EB150" s="301">
        <f t="shared" si="688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>
        <v>97</v>
      </c>
      <c r="BO151" s="191">
        <v>83</v>
      </c>
      <c r="BP151" s="191">
        <v>121</v>
      </c>
      <c r="BQ151" s="191">
        <v>79</v>
      </c>
      <c r="BR151" s="191">
        <v>44</v>
      </c>
      <c r="BS151" s="191">
        <v>42</v>
      </c>
      <c r="BT151" s="191">
        <v>35</v>
      </c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8"/>
        <v>0</v>
      </c>
      <c r="CN151" s="221">
        <f t="shared" si="679"/>
        <v>0</v>
      </c>
      <c r="CO151" s="221">
        <f t="shared" si="680"/>
        <v>0</v>
      </c>
      <c r="CP151" s="221">
        <f t="shared" si="681"/>
        <v>0</v>
      </c>
      <c r="CQ151" s="221">
        <f t="shared" si="682"/>
        <v>0</v>
      </c>
      <c r="CR151" s="301">
        <f t="shared" si="683"/>
        <v>0</v>
      </c>
      <c r="CS151" s="337">
        <f t="shared" si="684"/>
        <v>0</v>
      </c>
      <c r="CT151" s="221">
        <f t="shared" si="684"/>
        <v>0</v>
      </c>
      <c r="CU151" s="221">
        <f t="shared" si="684"/>
        <v>0</v>
      </c>
      <c r="CV151" s="221">
        <f t="shared" si="684"/>
        <v>-5</v>
      </c>
      <c r="CW151" s="221">
        <f t="shared" si="684"/>
        <v>-92</v>
      </c>
      <c r="CX151" s="221">
        <f t="shared" si="684"/>
        <v>-62</v>
      </c>
      <c r="CY151" s="221">
        <f t="shared" si="685"/>
        <v>-53</v>
      </c>
      <c r="CZ151" s="221">
        <f t="shared" si="686"/>
        <v>-49</v>
      </c>
      <c r="DA151" s="221">
        <f t="shared" si="686"/>
        <v>-43</v>
      </c>
      <c r="DB151" s="221">
        <f t="shared" si="686"/>
        <v>-38</v>
      </c>
      <c r="DC151" s="221">
        <f t="shared" si="686"/>
        <v>-1</v>
      </c>
      <c r="DD151" s="301">
        <f t="shared" si="686"/>
        <v>-2</v>
      </c>
      <c r="DE151" s="221">
        <f t="shared" si="686"/>
        <v>-5</v>
      </c>
      <c r="DF151" s="221">
        <f t="shared" si="686"/>
        <v>-2</v>
      </c>
      <c r="DG151" s="221">
        <f t="shared" si="686"/>
        <v>-1</v>
      </c>
      <c r="DH151" s="221">
        <f t="shared" si="686"/>
        <v>0</v>
      </c>
      <c r="DI151" s="221">
        <f t="shared" si="686"/>
        <v>-21</v>
      </c>
      <c r="DJ151" s="221">
        <f t="shared" si="687"/>
        <v>-10</v>
      </c>
      <c r="DK151" s="221">
        <f t="shared" si="687"/>
        <v>-3</v>
      </c>
      <c r="DL151" s="221">
        <f t="shared" si="687"/>
        <v>15</v>
      </c>
      <c r="DM151" s="221">
        <f t="shared" si="687"/>
        <v>-14</v>
      </c>
      <c r="DN151" s="221">
        <f t="shared" si="687"/>
        <v>-10</v>
      </c>
      <c r="DO151" s="221">
        <f t="shared" si="687"/>
        <v>0</v>
      </c>
      <c r="DP151" s="301">
        <f t="shared" si="687"/>
        <v>0</v>
      </c>
      <c r="DQ151" s="221">
        <f t="shared" si="687"/>
        <v>3</v>
      </c>
      <c r="DR151" s="221">
        <f t="shared" si="687"/>
        <v>1</v>
      </c>
      <c r="DS151" s="221">
        <f t="shared" si="687"/>
        <v>0</v>
      </c>
      <c r="DT151" s="221">
        <f t="shared" si="688"/>
        <v>-92</v>
      </c>
      <c r="DU151" s="221">
        <f t="shared" si="688"/>
        <v>30</v>
      </c>
      <c r="DV151" s="221">
        <f t="shared" si="688"/>
        <v>-49</v>
      </c>
      <c r="DW151" s="221">
        <f t="shared" si="688"/>
        <v>-23</v>
      </c>
      <c r="DX151" s="221">
        <f t="shared" si="688"/>
        <v>-10</v>
      </c>
      <c r="DY151" s="221">
        <f t="shared" si="688"/>
        <v>15</v>
      </c>
      <c r="DZ151" s="221">
        <f t="shared" si="688"/>
        <v>13</v>
      </c>
      <c r="EA151" s="221">
        <f t="shared" si="688"/>
        <v>0</v>
      </c>
      <c r="EB151" s="301">
        <f t="shared" si="688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>
        <v>27</v>
      </c>
      <c r="BO152" s="191">
        <v>12</v>
      </c>
      <c r="BP152" s="191">
        <v>34</v>
      </c>
      <c r="BQ152" s="191">
        <v>10</v>
      </c>
      <c r="BR152" s="191">
        <v>15</v>
      </c>
      <c r="BS152" s="191">
        <v>3</v>
      </c>
      <c r="BT152" s="191">
        <v>12</v>
      </c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8"/>
        <v>0</v>
      </c>
      <c r="CN152" s="221">
        <f t="shared" si="679"/>
        <v>0</v>
      </c>
      <c r="CO152" s="221">
        <f t="shared" si="680"/>
        <v>0</v>
      </c>
      <c r="CP152" s="221">
        <f t="shared" si="681"/>
        <v>0</v>
      </c>
      <c r="CQ152" s="221">
        <f t="shared" si="682"/>
        <v>0</v>
      </c>
      <c r="CR152" s="301">
        <f t="shared" si="683"/>
        <v>0</v>
      </c>
      <c r="CS152" s="337">
        <f t="shared" si="684"/>
        <v>-2</v>
      </c>
      <c r="CT152" s="221">
        <f t="shared" si="684"/>
        <v>-31</v>
      </c>
      <c r="CU152" s="221">
        <f t="shared" si="684"/>
        <v>-7</v>
      </c>
      <c r="CV152" s="221">
        <f t="shared" si="684"/>
        <v>-19</v>
      </c>
      <c r="CW152" s="221">
        <f t="shared" si="684"/>
        <v>-29</v>
      </c>
      <c r="CX152" s="221">
        <f t="shared" si="684"/>
        <v>-21</v>
      </c>
      <c r="CY152" s="221">
        <f t="shared" si="685"/>
        <v>-18</v>
      </c>
      <c r="CZ152" s="221">
        <f t="shared" si="686"/>
        <v>-3</v>
      </c>
      <c r="DA152" s="221">
        <f t="shared" si="686"/>
        <v>-7</v>
      </c>
      <c r="DB152" s="221">
        <f t="shared" si="686"/>
        <v>-7</v>
      </c>
      <c r="DC152" s="221">
        <f t="shared" si="686"/>
        <v>-7</v>
      </c>
      <c r="DD152" s="301">
        <f t="shared" si="686"/>
        <v>-9</v>
      </c>
      <c r="DE152" s="221">
        <f t="shared" si="686"/>
        <v>-9</v>
      </c>
      <c r="DF152" s="221">
        <f t="shared" si="686"/>
        <v>11</v>
      </c>
      <c r="DG152" s="221">
        <f t="shared" si="686"/>
        <v>-17</v>
      </c>
      <c r="DH152" s="221">
        <f t="shared" si="686"/>
        <v>-6</v>
      </c>
      <c r="DI152" s="221">
        <f t="shared" si="686"/>
        <v>0</v>
      </c>
      <c r="DJ152" s="221">
        <f t="shared" si="687"/>
        <v>0</v>
      </c>
      <c r="DK152" s="221">
        <f t="shared" si="687"/>
        <v>-1</v>
      </c>
      <c r="DL152" s="221">
        <f t="shared" si="687"/>
        <v>1</v>
      </c>
      <c r="DM152" s="221">
        <f t="shared" si="687"/>
        <v>-6</v>
      </c>
      <c r="DN152" s="221">
        <f t="shared" si="687"/>
        <v>-5</v>
      </c>
      <c r="DO152" s="221">
        <f t="shared" si="687"/>
        <v>-1</v>
      </c>
      <c r="DP152" s="301">
        <f t="shared" si="687"/>
        <v>-1</v>
      </c>
      <c r="DQ152" s="221">
        <f t="shared" si="687"/>
        <v>-3</v>
      </c>
      <c r="DR152" s="221">
        <f t="shared" si="687"/>
        <v>2</v>
      </c>
      <c r="DS152" s="221">
        <f t="shared" si="687"/>
        <v>4</v>
      </c>
      <c r="DT152" s="221">
        <f t="shared" si="688"/>
        <v>-2</v>
      </c>
      <c r="DU152" s="221">
        <f t="shared" si="688"/>
        <v>17</v>
      </c>
      <c r="DV152" s="221">
        <f t="shared" si="688"/>
        <v>-13</v>
      </c>
      <c r="DW152" s="221">
        <f t="shared" si="688"/>
        <v>9</v>
      </c>
      <c r="DX152" s="221">
        <f t="shared" si="688"/>
        <v>-13</v>
      </c>
      <c r="DY152" s="221">
        <f t="shared" si="688"/>
        <v>10</v>
      </c>
      <c r="DZ152" s="221">
        <f t="shared" si="688"/>
        <v>0</v>
      </c>
      <c r="EA152" s="221">
        <f t="shared" si="688"/>
        <v>0</v>
      </c>
      <c r="EB152" s="301">
        <f t="shared" si="688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>
        <v>5</v>
      </c>
      <c r="BO153" s="191">
        <v>2</v>
      </c>
      <c r="BP153" s="191">
        <v>4</v>
      </c>
      <c r="BQ153" s="191">
        <v>0</v>
      </c>
      <c r="BR153" s="191">
        <v>2</v>
      </c>
      <c r="BS153" s="191">
        <v>4</v>
      </c>
      <c r="BT153" s="191">
        <v>2</v>
      </c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8"/>
        <v>0</v>
      </c>
      <c r="CN153" s="221">
        <f t="shared" si="679"/>
        <v>0</v>
      </c>
      <c r="CO153" s="221">
        <f t="shared" si="680"/>
        <v>0</v>
      </c>
      <c r="CP153" s="221">
        <f t="shared" si="681"/>
        <v>0</v>
      </c>
      <c r="CQ153" s="221">
        <f t="shared" si="682"/>
        <v>0</v>
      </c>
      <c r="CR153" s="301">
        <f t="shared" si="683"/>
        <v>0</v>
      </c>
      <c r="CS153" s="337">
        <f t="shared" si="684"/>
        <v>-3</v>
      </c>
      <c r="CT153" s="221">
        <f t="shared" si="684"/>
        <v>-3</v>
      </c>
      <c r="CU153" s="221">
        <f t="shared" si="684"/>
        <v>-4</v>
      </c>
      <c r="CV153" s="221">
        <f t="shared" si="684"/>
        <v>-1</v>
      </c>
      <c r="CW153" s="221">
        <f t="shared" si="684"/>
        <v>-4</v>
      </c>
      <c r="CX153" s="221">
        <f t="shared" si="684"/>
        <v>-4</v>
      </c>
      <c r="CY153" s="221">
        <f t="shared" si="685"/>
        <v>-7</v>
      </c>
      <c r="CZ153" s="221">
        <f t="shared" si="686"/>
        <v>0</v>
      </c>
      <c r="DA153" s="221">
        <f t="shared" si="686"/>
        <v>-3</v>
      </c>
      <c r="DB153" s="221">
        <f t="shared" si="686"/>
        <v>-2</v>
      </c>
      <c r="DC153" s="221">
        <f t="shared" si="686"/>
        <v>-3</v>
      </c>
      <c r="DD153" s="301">
        <f t="shared" si="686"/>
        <v>-2</v>
      </c>
      <c r="DE153" s="221">
        <f t="shared" si="686"/>
        <v>0</v>
      </c>
      <c r="DF153" s="221">
        <f t="shared" si="686"/>
        <v>2</v>
      </c>
      <c r="DG153" s="221">
        <f t="shared" si="686"/>
        <v>1</v>
      </c>
      <c r="DH153" s="221">
        <f t="shared" si="686"/>
        <v>-3</v>
      </c>
      <c r="DI153" s="221">
        <f t="shared" si="686"/>
        <v>1</v>
      </c>
      <c r="DJ153" s="221">
        <f t="shared" si="687"/>
        <v>-1</v>
      </c>
      <c r="DK153" s="221">
        <f t="shared" si="687"/>
        <v>5</v>
      </c>
      <c r="DL153" s="221">
        <f t="shared" si="687"/>
        <v>-3</v>
      </c>
      <c r="DM153" s="221">
        <f t="shared" si="687"/>
        <v>-1</v>
      </c>
      <c r="DN153" s="221">
        <f t="shared" si="687"/>
        <v>0</v>
      </c>
      <c r="DO153" s="221">
        <f t="shared" si="687"/>
        <v>0</v>
      </c>
      <c r="DP153" s="301">
        <f t="shared" si="687"/>
        <v>0</v>
      </c>
      <c r="DQ153" s="221">
        <f t="shared" si="687"/>
        <v>0</v>
      </c>
      <c r="DR153" s="221">
        <f t="shared" si="687"/>
        <v>-1</v>
      </c>
      <c r="DS153" s="221">
        <f t="shared" si="687"/>
        <v>-1</v>
      </c>
      <c r="DT153" s="221">
        <f t="shared" si="688"/>
        <v>-1</v>
      </c>
      <c r="DU153" s="221">
        <f t="shared" si="688"/>
        <v>1</v>
      </c>
      <c r="DV153" s="221">
        <f t="shared" si="688"/>
        <v>1</v>
      </c>
      <c r="DW153" s="221">
        <f t="shared" si="688"/>
        <v>0</v>
      </c>
      <c r="DX153" s="221">
        <f t="shared" si="688"/>
        <v>1</v>
      </c>
      <c r="DY153" s="221">
        <f t="shared" si="688"/>
        <v>0</v>
      </c>
      <c r="DZ153" s="221">
        <f t="shared" si="688"/>
        <v>-2</v>
      </c>
      <c r="EA153" s="221">
        <f t="shared" si="688"/>
        <v>0</v>
      </c>
      <c r="EB153" s="301">
        <f t="shared" si="688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>
        <v>0</v>
      </c>
      <c r="BO154" s="191">
        <v>0</v>
      </c>
      <c r="BP154" s="191">
        <v>0</v>
      </c>
      <c r="BQ154" s="191">
        <v>0</v>
      </c>
      <c r="BR154" s="191">
        <v>0</v>
      </c>
      <c r="BS154" s="191">
        <v>0</v>
      </c>
      <c r="BT154" s="191">
        <v>0</v>
      </c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8"/>
        <v>0</v>
      </c>
      <c r="CN154" s="221">
        <f t="shared" si="679"/>
        <v>0</v>
      </c>
      <c r="CO154" s="221">
        <f t="shared" si="680"/>
        <v>0</v>
      </c>
      <c r="CP154" s="221">
        <f t="shared" si="681"/>
        <v>0</v>
      </c>
      <c r="CQ154" s="221">
        <f t="shared" si="682"/>
        <v>0</v>
      </c>
      <c r="CR154" s="301">
        <f t="shared" si="683"/>
        <v>0</v>
      </c>
      <c r="CS154" s="337">
        <f t="shared" si="684"/>
        <v>-1</v>
      </c>
      <c r="CT154" s="221">
        <f t="shared" si="684"/>
        <v>0</v>
      </c>
      <c r="CU154" s="221">
        <f t="shared" si="684"/>
        <v>0</v>
      </c>
      <c r="CV154" s="221">
        <f t="shared" si="684"/>
        <v>0</v>
      </c>
      <c r="CW154" s="221">
        <f t="shared" si="684"/>
        <v>0</v>
      </c>
      <c r="CX154" s="221">
        <f t="shared" si="684"/>
        <v>0</v>
      </c>
      <c r="CY154" s="221">
        <f t="shared" si="685"/>
        <v>0</v>
      </c>
      <c r="CZ154" s="221">
        <f t="shared" si="686"/>
        <v>0</v>
      </c>
      <c r="DA154" s="221">
        <f t="shared" si="686"/>
        <v>0</v>
      </c>
      <c r="DB154" s="221">
        <f t="shared" si="686"/>
        <v>0</v>
      </c>
      <c r="DC154" s="221">
        <f t="shared" si="686"/>
        <v>0</v>
      </c>
      <c r="DD154" s="301">
        <f t="shared" si="686"/>
        <v>-1</v>
      </c>
      <c r="DE154" s="221">
        <f t="shared" si="686"/>
        <v>0</v>
      </c>
      <c r="DF154" s="221">
        <f t="shared" si="686"/>
        <v>0</v>
      </c>
      <c r="DG154" s="221">
        <f t="shared" si="686"/>
        <v>0</v>
      </c>
      <c r="DH154" s="221">
        <f t="shared" si="686"/>
        <v>0</v>
      </c>
      <c r="DI154" s="221">
        <f t="shared" si="686"/>
        <v>0</v>
      </c>
      <c r="DJ154" s="221">
        <f t="shared" si="687"/>
        <v>0</v>
      </c>
      <c r="DK154" s="221">
        <f t="shared" si="687"/>
        <v>0</v>
      </c>
      <c r="DL154" s="221">
        <f t="shared" si="687"/>
        <v>0</v>
      </c>
      <c r="DM154" s="221">
        <f t="shared" si="687"/>
        <v>0</v>
      </c>
      <c r="DN154" s="221">
        <f t="shared" si="687"/>
        <v>0</v>
      </c>
      <c r="DO154" s="221">
        <f t="shared" si="687"/>
        <v>0</v>
      </c>
      <c r="DP154" s="301">
        <f t="shared" si="687"/>
        <v>0</v>
      </c>
      <c r="DQ154" s="221">
        <f t="shared" si="687"/>
        <v>0</v>
      </c>
      <c r="DR154" s="221">
        <f t="shared" si="687"/>
        <v>0</v>
      </c>
      <c r="DS154" s="221">
        <f t="shared" si="687"/>
        <v>0</v>
      </c>
      <c r="DT154" s="221">
        <f t="shared" si="688"/>
        <v>0</v>
      </c>
      <c r="DU154" s="221">
        <f t="shared" si="688"/>
        <v>0</v>
      </c>
      <c r="DV154" s="221">
        <f t="shared" si="688"/>
        <v>0</v>
      </c>
      <c r="DW154" s="221">
        <f t="shared" si="688"/>
        <v>0</v>
      </c>
      <c r="DX154" s="221">
        <f t="shared" si="688"/>
        <v>0</v>
      </c>
      <c r="DY154" s="221">
        <f t="shared" si="688"/>
        <v>0</v>
      </c>
      <c r="DZ154" s="221">
        <f t="shared" si="688"/>
        <v>0</v>
      </c>
      <c r="EA154" s="221">
        <f t="shared" si="688"/>
        <v>0</v>
      </c>
      <c r="EB154" s="301">
        <f t="shared" si="688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9">SUM(AG150:AG154)</f>
        <v>0</v>
      </c>
      <c r="AH155" s="223">
        <f t="shared" si="689"/>
        <v>0</v>
      </c>
      <c r="AI155" s="223">
        <f t="shared" si="689"/>
        <v>0</v>
      </c>
      <c r="AJ155" s="223">
        <f t="shared" si="689"/>
        <v>0</v>
      </c>
      <c r="AK155" s="223">
        <f t="shared" si="689"/>
        <v>0</v>
      </c>
      <c r="AL155" s="268">
        <f t="shared" si="689"/>
        <v>0</v>
      </c>
      <c r="AM155" s="223">
        <f>SUM(AM150:AM154)</f>
        <v>104</v>
      </c>
      <c r="AN155" s="223">
        <f t="shared" ref="AN155:BB155" si="690">SUM(AN150:AN154)</f>
        <v>131</v>
      </c>
      <c r="AO155" s="223">
        <f t="shared" si="690"/>
        <v>125</v>
      </c>
      <c r="AP155" s="223">
        <f t="shared" si="690"/>
        <v>212</v>
      </c>
      <c r="AQ155" s="223">
        <f t="shared" ref="AQ155" si="691">SUM(AQ150:AQ154)</f>
        <v>335</v>
      </c>
      <c r="AR155" s="223">
        <f t="shared" si="690"/>
        <v>247</v>
      </c>
      <c r="AS155" s="223">
        <f t="shared" si="690"/>
        <v>212</v>
      </c>
      <c r="AT155" s="223">
        <f t="shared" si="690"/>
        <v>138</v>
      </c>
      <c r="AU155" s="223">
        <f t="shared" si="690"/>
        <v>127</v>
      </c>
      <c r="AV155" s="223">
        <f t="shared" si="690"/>
        <v>131</v>
      </c>
      <c r="AW155" s="223">
        <f t="shared" si="690"/>
        <v>66</v>
      </c>
      <c r="AX155" s="268">
        <f t="shared" si="690"/>
        <v>109</v>
      </c>
      <c r="AY155" s="223">
        <f t="shared" si="690"/>
        <v>143</v>
      </c>
      <c r="AZ155" s="223">
        <f t="shared" si="690"/>
        <v>218</v>
      </c>
      <c r="BA155" s="223">
        <f t="shared" si="690"/>
        <v>210</v>
      </c>
      <c r="BB155" s="223">
        <f t="shared" si="690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2">SUM(BL150:BL154)</f>
        <v>139</v>
      </c>
      <c r="BM155" s="223">
        <f t="shared" si="692"/>
        <v>122</v>
      </c>
      <c r="BN155" s="223">
        <f>SUM(BN150:BN154)</f>
        <v>353</v>
      </c>
      <c r="BO155" s="223">
        <f t="shared" ref="BO155:DD155" si="693">SUM(BO150:BO154)</f>
        <v>265</v>
      </c>
      <c r="BP155" s="223">
        <f t="shared" si="693"/>
        <v>468</v>
      </c>
      <c r="BQ155" s="223">
        <f t="shared" si="693"/>
        <v>282</v>
      </c>
      <c r="BR155" s="223">
        <f t="shared" si="693"/>
        <v>193</v>
      </c>
      <c r="BS155" s="223">
        <f t="shared" si="693"/>
        <v>222</v>
      </c>
      <c r="BT155" s="223">
        <f t="shared" si="693"/>
        <v>234</v>
      </c>
      <c r="BU155" s="223">
        <f t="shared" si="693"/>
        <v>0</v>
      </c>
      <c r="BV155" s="223">
        <f t="shared" si="693"/>
        <v>0</v>
      </c>
      <c r="BW155" s="223">
        <f t="shared" si="693"/>
        <v>0</v>
      </c>
      <c r="BX155" s="223">
        <f t="shared" si="693"/>
        <v>0</v>
      </c>
      <c r="BY155" s="223">
        <f t="shared" si="693"/>
        <v>0</v>
      </c>
      <c r="BZ155" s="223">
        <f t="shared" si="693"/>
        <v>0</v>
      </c>
      <c r="CA155" s="223">
        <f t="shared" si="693"/>
        <v>0</v>
      </c>
      <c r="CB155" s="223">
        <f t="shared" si="693"/>
        <v>0</v>
      </c>
      <c r="CC155" s="223">
        <f t="shared" si="693"/>
        <v>0</v>
      </c>
      <c r="CD155" s="223">
        <f t="shared" si="693"/>
        <v>0</v>
      </c>
      <c r="CE155" s="223">
        <f t="shared" si="693"/>
        <v>0</v>
      </c>
      <c r="CF155" s="223">
        <f t="shared" si="693"/>
        <v>0</v>
      </c>
      <c r="CG155" s="223">
        <f t="shared" si="693"/>
        <v>0</v>
      </c>
      <c r="CH155" s="223">
        <f t="shared" si="693"/>
        <v>0</v>
      </c>
      <c r="CI155" s="223">
        <f t="shared" si="693"/>
        <v>0</v>
      </c>
      <c r="CJ155" s="223">
        <f t="shared" si="693"/>
        <v>0</v>
      </c>
      <c r="CK155" s="223">
        <f t="shared" si="693"/>
        <v>0</v>
      </c>
      <c r="CL155" s="223">
        <f t="shared" si="693"/>
        <v>0</v>
      </c>
      <c r="CM155" s="223">
        <f t="shared" si="693"/>
        <v>0</v>
      </c>
      <c r="CN155" s="223">
        <f t="shared" si="693"/>
        <v>0</v>
      </c>
      <c r="CO155" s="223">
        <f t="shared" si="693"/>
        <v>0</v>
      </c>
      <c r="CP155" s="223">
        <f t="shared" si="693"/>
        <v>0</v>
      </c>
      <c r="CQ155" s="223">
        <f t="shared" si="693"/>
        <v>0</v>
      </c>
      <c r="CR155" s="223">
        <f t="shared" si="693"/>
        <v>0</v>
      </c>
      <c r="CS155" s="223">
        <f t="shared" si="693"/>
        <v>-104</v>
      </c>
      <c r="CT155" s="223">
        <f t="shared" si="693"/>
        <v>-131</v>
      </c>
      <c r="CU155" s="223">
        <f t="shared" si="693"/>
        <v>-125</v>
      </c>
      <c r="CV155" s="223">
        <f t="shared" si="693"/>
        <v>-212</v>
      </c>
      <c r="CW155" s="223">
        <f t="shared" si="693"/>
        <v>-335</v>
      </c>
      <c r="CX155" s="223">
        <f t="shared" si="693"/>
        <v>-247</v>
      </c>
      <c r="CY155" s="223">
        <f t="shared" si="693"/>
        <v>-212</v>
      </c>
      <c r="CZ155" s="223">
        <f t="shared" si="693"/>
        <v>-138</v>
      </c>
      <c r="DA155" s="223">
        <f t="shared" si="693"/>
        <v>-127</v>
      </c>
      <c r="DB155" s="223">
        <f t="shared" si="693"/>
        <v>-131</v>
      </c>
      <c r="DC155" s="223">
        <f t="shared" si="693"/>
        <v>-66</v>
      </c>
      <c r="DD155" s="223">
        <f t="shared" si="693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4">SUM(DH150:DH154)</f>
        <v>-96</v>
      </c>
      <c r="DI155" s="321">
        <f t="shared" si="694"/>
        <v>-69</v>
      </c>
      <c r="DJ155" s="321">
        <f t="shared" si="694"/>
        <v>-76</v>
      </c>
      <c r="DK155" s="321">
        <f t="shared" si="694"/>
        <v>-41</v>
      </c>
      <c r="DL155" s="321">
        <f t="shared" si="694"/>
        <v>60</v>
      </c>
      <c r="DM155" s="321">
        <f t="shared" si="694"/>
        <v>-44</v>
      </c>
      <c r="DN155" s="321">
        <f t="shared" si="694"/>
        <v>-19</v>
      </c>
      <c r="DO155" s="321">
        <f t="shared" si="694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5">SUM(DT150:DT154)</f>
        <v>-45</v>
      </c>
      <c r="DU155" s="321">
        <f t="shared" si="695"/>
        <v>139</v>
      </c>
      <c r="DV155" s="321">
        <f t="shared" si="695"/>
        <v>-145</v>
      </c>
      <c r="DW155" s="321">
        <f t="shared" si="695"/>
        <v>-31</v>
      </c>
      <c r="DX155" s="321">
        <f t="shared" si="695"/>
        <v>-115</v>
      </c>
      <c r="DY155" s="321">
        <f t="shared" si="695"/>
        <v>-51</v>
      </c>
      <c r="DZ155" s="321">
        <f t="shared" si="695"/>
        <v>-86</v>
      </c>
      <c r="EA155" s="321">
        <f t="shared" si="695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DQ7:EB7"/>
    <mergeCell ref="DE7:DP7"/>
    <mergeCell ref="CS7:DD7"/>
    <mergeCell ref="AY7:BJ7"/>
    <mergeCell ref="CG7:CR7"/>
    <mergeCell ref="B1:BX1"/>
    <mergeCell ref="E2:K2"/>
    <mergeCell ref="E3:K3"/>
    <mergeCell ref="E4:K4"/>
    <mergeCell ref="Q7:Z7"/>
    <mergeCell ref="AA7:AL7"/>
    <mergeCell ref="AM7:AX7"/>
    <mergeCell ref="BK7:B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2024-11-20T12:32:14Z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